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enia\Documents\CONSULTA AMIGABLE\"/>
    </mc:Choice>
  </mc:AlternateContent>
  <bookViews>
    <workbookView xWindow="32550" yWindow="0" windowWidth="11490" windowHeight="8175" tabRatio="870"/>
  </bookViews>
  <sheets>
    <sheet name="X UE RESUMEN" sheetId="17" r:id="rId1"/>
    <sheet name="GERESA " sheetId="16" r:id="rId2"/>
    <sheet name="GERESA - ISLAY" sheetId="1" r:id="rId3"/>
    <sheet name="GOYONECHE" sheetId="2" r:id="rId4"/>
    <sheet name="HONORIO DELGADO" sheetId="3" r:id="rId5"/>
    <sheet name="CAMANA" sheetId="10" r:id="rId6"/>
    <sheet name="APLAO" sheetId="11" r:id="rId7"/>
    <sheet name="AREQUIPA PERIFERICA" sheetId="14" r:id="rId8"/>
    <sheet name="IREN" sheetId="15" r:id="rId9"/>
  </sheets>
  <definedNames>
    <definedName name="_xlnm._FilterDatabase" localSheetId="6" hidden="1">APLAO!$A$8:$M$90</definedName>
    <definedName name="_xlnm._FilterDatabase" localSheetId="7" hidden="1">'AREQUIPA PERIFERICA'!$A$8:$N$90</definedName>
    <definedName name="_xlnm._FilterDatabase" localSheetId="5" hidden="1">CAMANA!$A$8:$N$90</definedName>
    <definedName name="_xlnm._FilterDatabase" localSheetId="1" hidden="1">'GERESA '!$A$6:$Z$6</definedName>
    <definedName name="_xlnm._FilterDatabase" localSheetId="2" hidden="1">'GERESA - ISLAY'!$A$8:$N$90</definedName>
    <definedName name="_xlnm._FilterDatabase" localSheetId="3" hidden="1">GOYONECHE!$A$8:$N$90</definedName>
    <definedName name="_xlnm._FilterDatabase" localSheetId="4" hidden="1">'HONORIO DELGADO'!$A$8:$N$90</definedName>
    <definedName name="_xlnm._FilterDatabase" localSheetId="8" hidden="1">IREN!$A$8:$N$90</definedName>
    <definedName name="_xlnm.Print_Area" localSheetId="6">APLAO!$A$1:$M$90</definedName>
    <definedName name="_xlnm.Print_Area" localSheetId="7">'AREQUIPA PERIFERICA'!$A$1:$M$90</definedName>
    <definedName name="_xlnm.Print_Area" localSheetId="5">CAMANA!$A$1:$M$90</definedName>
    <definedName name="_xlnm.Print_Area" localSheetId="1">'GERESA '!$A$1:$N$90</definedName>
    <definedName name="_xlnm.Print_Area" localSheetId="2">'GERESA - ISLAY'!$A$1:$M$90</definedName>
    <definedName name="_xlnm.Print_Area" localSheetId="3">GOYONECHE!$A$1:$M$90</definedName>
    <definedName name="_xlnm.Print_Area" localSheetId="4">'HONORIO DELGADO'!$A$1:$M$90</definedName>
    <definedName name="_xlnm.Print_Area" localSheetId="8">IREN!$A$1:$M$90</definedName>
    <definedName name="_xlnm.Print_Titles" localSheetId="6">APLAO!$5:$7</definedName>
    <definedName name="_xlnm.Print_Titles" localSheetId="7">'AREQUIPA PERIFERICA'!$5:$7</definedName>
    <definedName name="_xlnm.Print_Titles" localSheetId="5">CAMANA!$5:$7</definedName>
    <definedName name="_xlnm.Print_Titles" localSheetId="1">'GERESA '!$5:$7</definedName>
    <definedName name="_xlnm.Print_Titles" localSheetId="2">'GERESA - ISLAY'!$5:$7</definedName>
    <definedName name="_xlnm.Print_Titles" localSheetId="3">GOYONECHE!$5:$7</definedName>
    <definedName name="_xlnm.Print_Titles" localSheetId="4">'HONORIO DELGADO'!$5:$7</definedName>
    <definedName name="_xlnm.Print_Titles" localSheetId="8">IREN!$5:$7</definedName>
  </definedNames>
  <calcPr calcId="152511"/>
</workbook>
</file>

<file path=xl/calcChain.xml><?xml version="1.0" encoding="utf-8"?>
<calcChain xmlns="http://schemas.openxmlformats.org/spreadsheetml/2006/main">
  <c r="F45" i="16" l="1"/>
  <c r="G45" i="16"/>
  <c r="H45" i="16"/>
  <c r="I45" i="16"/>
  <c r="J45" i="16"/>
  <c r="K45" i="16"/>
  <c r="L45" i="16"/>
  <c r="L52" i="16"/>
  <c r="K52" i="16"/>
  <c r="J52" i="16"/>
  <c r="I52" i="16"/>
  <c r="H52" i="16"/>
  <c r="G52" i="16"/>
  <c r="F52" i="16"/>
  <c r="L51" i="16"/>
  <c r="K51" i="16"/>
  <c r="J51" i="16"/>
  <c r="I51" i="16"/>
  <c r="H51" i="16"/>
  <c r="G51" i="16"/>
  <c r="F51" i="16"/>
  <c r="F49" i="16"/>
  <c r="G49" i="16"/>
  <c r="H49" i="16"/>
  <c r="I49" i="16"/>
  <c r="J49" i="16"/>
  <c r="K49" i="16"/>
  <c r="L49" i="16"/>
  <c r="N49" i="1"/>
  <c r="N52" i="1"/>
  <c r="N55" i="2"/>
  <c r="N55" i="3"/>
  <c r="N55" i="10"/>
  <c r="N45" i="1"/>
  <c r="N48" i="2"/>
  <c r="N48" i="3"/>
  <c r="N48" i="10"/>
  <c r="N48" i="11"/>
  <c r="N48" i="14"/>
  <c r="N40" i="15"/>
  <c r="N55" i="14"/>
  <c r="M51" i="16" l="1"/>
  <c r="M45" i="16"/>
  <c r="M52" i="16"/>
  <c r="M49" i="16"/>
  <c r="N40" i="1"/>
  <c r="N41" i="1"/>
  <c r="N42" i="1"/>
  <c r="N43" i="1"/>
  <c r="N44" i="1"/>
  <c r="N46" i="1"/>
  <c r="N47" i="1"/>
  <c r="N48" i="1"/>
  <c r="N50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50" i="14"/>
  <c r="N50" i="11"/>
  <c r="N51" i="11"/>
  <c r="N50" i="10"/>
  <c r="N50" i="3"/>
  <c r="N50" i="2"/>
  <c r="N48" i="15"/>
  <c r="N49" i="15"/>
  <c r="N64" i="2" l="1"/>
  <c r="N65" i="2"/>
  <c r="L7" i="16" l="1"/>
  <c r="K7" i="16"/>
  <c r="J7" i="16"/>
  <c r="I7" i="16"/>
  <c r="H7" i="16"/>
  <c r="G7" i="16"/>
  <c r="F7" i="16"/>
  <c r="N45" i="16" l="1"/>
  <c r="N49" i="16"/>
  <c r="N51" i="16"/>
  <c r="M7" i="16"/>
  <c r="N8" i="14"/>
  <c r="N9" i="14"/>
  <c r="N10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9" i="14"/>
  <c r="N51" i="14"/>
  <c r="N52" i="14"/>
  <c r="N53" i="14"/>
  <c r="N54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F8" i="16" l="1"/>
  <c r="G8" i="16"/>
  <c r="H8" i="16"/>
  <c r="I8" i="16"/>
  <c r="J8" i="16"/>
  <c r="K8" i="16"/>
  <c r="L8" i="16"/>
  <c r="F9" i="16"/>
  <c r="G9" i="16"/>
  <c r="H9" i="16"/>
  <c r="I9" i="16"/>
  <c r="J9" i="16"/>
  <c r="K9" i="16"/>
  <c r="L9" i="16"/>
  <c r="F10" i="16"/>
  <c r="G10" i="16"/>
  <c r="H10" i="16"/>
  <c r="I10" i="16"/>
  <c r="J10" i="16"/>
  <c r="K10" i="16"/>
  <c r="L10" i="16"/>
  <c r="F11" i="16"/>
  <c r="G11" i="16"/>
  <c r="H11" i="16"/>
  <c r="I11" i="16"/>
  <c r="J11" i="16"/>
  <c r="K11" i="16"/>
  <c r="L11" i="16"/>
  <c r="F12" i="16"/>
  <c r="G12" i="16"/>
  <c r="H12" i="16"/>
  <c r="I12" i="16"/>
  <c r="J12" i="16"/>
  <c r="K12" i="16"/>
  <c r="L12" i="16"/>
  <c r="M9" i="16" l="1"/>
  <c r="M11" i="16"/>
  <c r="M12" i="16"/>
  <c r="M10" i="16"/>
  <c r="M8" i="16"/>
  <c r="N18" i="2" l="1"/>
  <c r="H38" i="17" l="1"/>
  <c r="I38" i="17"/>
  <c r="J38" i="17"/>
  <c r="K38" i="17"/>
  <c r="L38" i="17"/>
  <c r="M38" i="17"/>
  <c r="H37" i="17"/>
  <c r="I37" i="17"/>
  <c r="J37" i="17"/>
  <c r="K37" i="17"/>
  <c r="L37" i="17"/>
  <c r="M37" i="17"/>
  <c r="H36" i="17"/>
  <c r="I36" i="17"/>
  <c r="J36" i="17"/>
  <c r="K36" i="17"/>
  <c r="L36" i="17"/>
  <c r="M36" i="17"/>
  <c r="G38" i="17"/>
  <c r="G37" i="17"/>
  <c r="G36" i="17"/>
  <c r="H34" i="17"/>
  <c r="I34" i="17"/>
  <c r="J34" i="17"/>
  <c r="K34" i="17"/>
  <c r="L34" i="17"/>
  <c r="M34" i="17"/>
  <c r="H33" i="17"/>
  <c r="I33" i="17"/>
  <c r="J33" i="17"/>
  <c r="K33" i="17"/>
  <c r="L33" i="17"/>
  <c r="M33" i="17"/>
  <c r="H32" i="17"/>
  <c r="I32" i="17"/>
  <c r="J32" i="17"/>
  <c r="K32" i="17"/>
  <c r="L32" i="17"/>
  <c r="M32" i="17"/>
  <c r="G34" i="17"/>
  <c r="G33" i="17"/>
  <c r="G32" i="17"/>
  <c r="H30" i="17"/>
  <c r="I30" i="17"/>
  <c r="J30" i="17"/>
  <c r="K30" i="17"/>
  <c r="L30" i="17"/>
  <c r="M30" i="17"/>
  <c r="H29" i="17"/>
  <c r="I29" i="17"/>
  <c r="J29" i="17"/>
  <c r="K29" i="17"/>
  <c r="L29" i="17"/>
  <c r="M29" i="17"/>
  <c r="H28" i="17"/>
  <c r="I28" i="17"/>
  <c r="J28" i="17"/>
  <c r="K28" i="17"/>
  <c r="L28" i="17"/>
  <c r="M28" i="17"/>
  <c r="G30" i="17"/>
  <c r="G29" i="17"/>
  <c r="G28" i="17"/>
  <c r="H26" i="17"/>
  <c r="I26" i="17"/>
  <c r="J26" i="17"/>
  <c r="K26" i="17"/>
  <c r="L26" i="17"/>
  <c r="M26" i="17"/>
  <c r="H25" i="17"/>
  <c r="I25" i="17"/>
  <c r="J25" i="17"/>
  <c r="K25" i="17"/>
  <c r="L25" i="17"/>
  <c r="M25" i="17"/>
  <c r="H24" i="17"/>
  <c r="I24" i="17"/>
  <c r="J24" i="17"/>
  <c r="K24" i="17"/>
  <c r="L24" i="17"/>
  <c r="M24" i="17"/>
  <c r="G26" i="17"/>
  <c r="G25" i="17"/>
  <c r="G24" i="17"/>
  <c r="H22" i="17"/>
  <c r="I22" i="17"/>
  <c r="J22" i="17"/>
  <c r="K22" i="17"/>
  <c r="L22" i="17"/>
  <c r="M22" i="17"/>
  <c r="H21" i="17"/>
  <c r="I21" i="17"/>
  <c r="J21" i="17"/>
  <c r="K21" i="17"/>
  <c r="L21" i="17"/>
  <c r="M21" i="17"/>
  <c r="H20" i="17"/>
  <c r="I20" i="17"/>
  <c r="J20" i="17"/>
  <c r="K20" i="17"/>
  <c r="L20" i="17"/>
  <c r="M20" i="17"/>
  <c r="G22" i="17"/>
  <c r="G21" i="17"/>
  <c r="G20" i="17"/>
  <c r="H18" i="17"/>
  <c r="I18" i="17"/>
  <c r="J18" i="17"/>
  <c r="K18" i="17"/>
  <c r="L18" i="17"/>
  <c r="M18" i="17"/>
  <c r="H17" i="17"/>
  <c r="I17" i="17"/>
  <c r="J17" i="17"/>
  <c r="K17" i="17"/>
  <c r="L17" i="17"/>
  <c r="M17" i="17"/>
  <c r="H16" i="17"/>
  <c r="I16" i="17"/>
  <c r="J16" i="17"/>
  <c r="K16" i="17"/>
  <c r="L16" i="17"/>
  <c r="M16" i="17"/>
  <c r="G18" i="17"/>
  <c r="G17" i="17"/>
  <c r="G16" i="17"/>
  <c r="H14" i="17"/>
  <c r="I14" i="17"/>
  <c r="J14" i="17"/>
  <c r="K14" i="17"/>
  <c r="L14" i="17"/>
  <c r="M14" i="17"/>
  <c r="H13" i="17"/>
  <c r="I13" i="17"/>
  <c r="J13" i="17"/>
  <c r="K13" i="17"/>
  <c r="L13" i="17"/>
  <c r="M13" i="17"/>
  <c r="H12" i="17"/>
  <c r="I12" i="17"/>
  <c r="J12" i="17"/>
  <c r="K12" i="17"/>
  <c r="L12" i="17"/>
  <c r="M12" i="17"/>
  <c r="G14" i="17"/>
  <c r="G13" i="17"/>
  <c r="G12" i="17"/>
  <c r="N30" i="17" l="1"/>
  <c r="L11" i="17"/>
  <c r="G90" i="16"/>
  <c r="H90" i="16"/>
  <c r="I90" i="16"/>
  <c r="J90" i="16"/>
  <c r="K90" i="16"/>
  <c r="L90" i="16"/>
  <c r="G89" i="16"/>
  <c r="H89" i="16"/>
  <c r="I89" i="16"/>
  <c r="J89" i="16"/>
  <c r="K89" i="16"/>
  <c r="L89" i="16"/>
  <c r="G88" i="16"/>
  <c r="H88" i="16"/>
  <c r="I88" i="16"/>
  <c r="J88" i="16"/>
  <c r="K88" i="16"/>
  <c r="L88" i="16"/>
  <c r="G87" i="16"/>
  <c r="H87" i="16"/>
  <c r="I87" i="16"/>
  <c r="J87" i="16"/>
  <c r="K87" i="16"/>
  <c r="L87" i="16"/>
  <c r="G86" i="16"/>
  <c r="H86" i="16"/>
  <c r="I86" i="16"/>
  <c r="J86" i="16"/>
  <c r="K86" i="16"/>
  <c r="L86" i="16"/>
  <c r="G85" i="16"/>
  <c r="H85" i="16"/>
  <c r="I85" i="16"/>
  <c r="J85" i="16"/>
  <c r="K85" i="16"/>
  <c r="L85" i="16"/>
  <c r="G84" i="16"/>
  <c r="H84" i="16"/>
  <c r="I84" i="16"/>
  <c r="J84" i="16"/>
  <c r="K84" i="16"/>
  <c r="L84" i="16"/>
  <c r="G83" i="16"/>
  <c r="H83" i="16"/>
  <c r="I83" i="16"/>
  <c r="J83" i="16"/>
  <c r="K83" i="16"/>
  <c r="L83" i="16"/>
  <c r="G82" i="16"/>
  <c r="H82" i="16"/>
  <c r="I82" i="16"/>
  <c r="J82" i="16"/>
  <c r="K82" i="16"/>
  <c r="L82" i="16"/>
  <c r="G81" i="16"/>
  <c r="H81" i="16"/>
  <c r="I81" i="16"/>
  <c r="J81" i="16"/>
  <c r="K81" i="16"/>
  <c r="L81" i="16"/>
  <c r="G80" i="16"/>
  <c r="H80" i="16"/>
  <c r="I80" i="16"/>
  <c r="J80" i="16"/>
  <c r="K80" i="16"/>
  <c r="L80" i="16"/>
  <c r="G79" i="16"/>
  <c r="H79" i="16"/>
  <c r="I79" i="16"/>
  <c r="J79" i="16"/>
  <c r="K79" i="16"/>
  <c r="L79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G78" i="16"/>
  <c r="H78" i="16"/>
  <c r="I78" i="16"/>
  <c r="J78" i="16"/>
  <c r="K78" i="16"/>
  <c r="L78" i="16"/>
  <c r="G77" i="16"/>
  <c r="H77" i="16"/>
  <c r="I77" i="16"/>
  <c r="J77" i="16"/>
  <c r="K77" i="16"/>
  <c r="L77" i="16"/>
  <c r="G76" i="16"/>
  <c r="H76" i="16"/>
  <c r="I76" i="16"/>
  <c r="J76" i="16"/>
  <c r="K76" i="16"/>
  <c r="L76" i="16"/>
  <c r="G75" i="16"/>
  <c r="H75" i="16"/>
  <c r="I75" i="16"/>
  <c r="J75" i="16"/>
  <c r="K75" i="16"/>
  <c r="L75" i="16"/>
  <c r="G74" i="16"/>
  <c r="H74" i="16"/>
  <c r="I74" i="16"/>
  <c r="J74" i="16"/>
  <c r="K74" i="16"/>
  <c r="L74" i="16"/>
  <c r="F74" i="16"/>
  <c r="F75" i="16"/>
  <c r="F76" i="16"/>
  <c r="F77" i="16"/>
  <c r="F78" i="16"/>
  <c r="G73" i="16"/>
  <c r="H73" i="16"/>
  <c r="I73" i="16"/>
  <c r="J73" i="16"/>
  <c r="K73" i="16"/>
  <c r="L73" i="16"/>
  <c r="G72" i="16"/>
  <c r="H72" i="16"/>
  <c r="I72" i="16"/>
  <c r="J72" i="16"/>
  <c r="K72" i="16"/>
  <c r="L72" i="16"/>
  <c r="G71" i="16"/>
  <c r="H71" i="16"/>
  <c r="I71" i="16"/>
  <c r="J71" i="16"/>
  <c r="K71" i="16"/>
  <c r="L71" i="16"/>
  <c r="G70" i="16"/>
  <c r="H70" i="16"/>
  <c r="I70" i="16"/>
  <c r="J70" i="16"/>
  <c r="K70" i="16"/>
  <c r="L70" i="16"/>
  <c r="G69" i="16"/>
  <c r="H69" i="16"/>
  <c r="I69" i="16"/>
  <c r="J69" i="16"/>
  <c r="K69" i="16"/>
  <c r="L69" i="16"/>
  <c r="F69" i="16"/>
  <c r="F70" i="16"/>
  <c r="F71" i="16"/>
  <c r="F72" i="16"/>
  <c r="F73" i="16"/>
  <c r="G68" i="16"/>
  <c r="H68" i="16"/>
  <c r="I68" i="16"/>
  <c r="J68" i="16"/>
  <c r="K68" i="16"/>
  <c r="L68" i="16"/>
  <c r="G67" i="16"/>
  <c r="H67" i="16"/>
  <c r="I67" i="16"/>
  <c r="J67" i="16"/>
  <c r="K67" i="16"/>
  <c r="L67" i="16"/>
  <c r="G66" i="16"/>
  <c r="H66" i="16"/>
  <c r="I66" i="16"/>
  <c r="J66" i="16"/>
  <c r="K66" i="16"/>
  <c r="L66" i="16"/>
  <c r="G65" i="16"/>
  <c r="H65" i="16"/>
  <c r="I65" i="16"/>
  <c r="J65" i="16"/>
  <c r="K65" i="16"/>
  <c r="L65" i="16"/>
  <c r="G64" i="16"/>
  <c r="H64" i="16"/>
  <c r="I64" i="16"/>
  <c r="J64" i="16"/>
  <c r="K64" i="16"/>
  <c r="L64" i="16"/>
  <c r="G63" i="16"/>
  <c r="H63" i="16"/>
  <c r="I63" i="16"/>
  <c r="J63" i="16"/>
  <c r="K63" i="16"/>
  <c r="L63" i="16"/>
  <c r="F63" i="16"/>
  <c r="F64" i="16"/>
  <c r="F65" i="16"/>
  <c r="F66" i="16"/>
  <c r="F67" i="16"/>
  <c r="F68" i="16"/>
  <c r="G62" i="16"/>
  <c r="H62" i="16"/>
  <c r="I62" i="16"/>
  <c r="J62" i="16"/>
  <c r="K62" i="16"/>
  <c r="L62" i="16"/>
  <c r="G61" i="16"/>
  <c r="H61" i="16"/>
  <c r="I61" i="16"/>
  <c r="J61" i="16"/>
  <c r="K61" i="16"/>
  <c r="L61" i="16"/>
  <c r="G60" i="16"/>
  <c r="H60" i="16"/>
  <c r="I60" i="16"/>
  <c r="J60" i="16"/>
  <c r="K60" i="16"/>
  <c r="L60" i="16"/>
  <c r="G59" i="16"/>
  <c r="H59" i="16"/>
  <c r="I59" i="16"/>
  <c r="J59" i="16"/>
  <c r="K59" i="16"/>
  <c r="L59" i="16"/>
  <c r="G58" i="16"/>
  <c r="H58" i="16"/>
  <c r="I58" i="16"/>
  <c r="J58" i="16"/>
  <c r="K58" i="16"/>
  <c r="L58" i="16"/>
  <c r="G57" i="16"/>
  <c r="H57" i="16"/>
  <c r="I57" i="16"/>
  <c r="J57" i="16"/>
  <c r="K57" i="16"/>
  <c r="L57" i="16"/>
  <c r="G56" i="16"/>
  <c r="H56" i="16"/>
  <c r="I56" i="16"/>
  <c r="J56" i="16"/>
  <c r="K56" i="16"/>
  <c r="L56" i="16"/>
  <c r="G55" i="16"/>
  <c r="H55" i="16"/>
  <c r="I55" i="16"/>
  <c r="J55" i="16"/>
  <c r="K55" i="16"/>
  <c r="L55" i="16"/>
  <c r="G54" i="16"/>
  <c r="H54" i="16"/>
  <c r="I54" i="16"/>
  <c r="J54" i="16"/>
  <c r="K54" i="16"/>
  <c r="L54" i="16"/>
  <c r="G53" i="16"/>
  <c r="H53" i="16"/>
  <c r="I53" i="16"/>
  <c r="J53" i="16"/>
  <c r="K53" i="16"/>
  <c r="L53" i="16"/>
  <c r="F53" i="16"/>
  <c r="F54" i="16"/>
  <c r="F55" i="16"/>
  <c r="F56" i="16"/>
  <c r="F57" i="16"/>
  <c r="F58" i="16"/>
  <c r="F59" i="16"/>
  <c r="F60" i="16"/>
  <c r="F61" i="16"/>
  <c r="F62" i="16"/>
  <c r="G50" i="16"/>
  <c r="H50" i="16"/>
  <c r="I50" i="16"/>
  <c r="J50" i="16"/>
  <c r="K50" i="16"/>
  <c r="L50" i="16"/>
  <c r="G48" i="16"/>
  <c r="H48" i="16"/>
  <c r="I48" i="16"/>
  <c r="J48" i="16"/>
  <c r="K48" i="16"/>
  <c r="L48" i="16"/>
  <c r="G47" i="16"/>
  <c r="H47" i="16"/>
  <c r="I47" i="16"/>
  <c r="J47" i="16"/>
  <c r="K47" i="16"/>
  <c r="L47" i="16"/>
  <c r="G46" i="16"/>
  <c r="H46" i="16"/>
  <c r="I46" i="16"/>
  <c r="J46" i="16"/>
  <c r="K46" i="16"/>
  <c r="L46" i="16"/>
  <c r="G44" i="16"/>
  <c r="H44" i="16"/>
  <c r="I44" i="16"/>
  <c r="J44" i="16"/>
  <c r="K44" i="16"/>
  <c r="L44" i="16"/>
  <c r="G43" i="16"/>
  <c r="H43" i="16"/>
  <c r="I43" i="16"/>
  <c r="J43" i="16"/>
  <c r="K43" i="16"/>
  <c r="L43" i="16"/>
  <c r="G42" i="16"/>
  <c r="H42" i="16"/>
  <c r="I42" i="16"/>
  <c r="J42" i="16"/>
  <c r="K42" i="16"/>
  <c r="L42" i="16"/>
  <c r="G41" i="16"/>
  <c r="H41" i="16"/>
  <c r="I41" i="16"/>
  <c r="J41" i="16"/>
  <c r="K41" i="16"/>
  <c r="L41" i="16"/>
  <c r="F41" i="16"/>
  <c r="F42" i="16"/>
  <c r="F43" i="16"/>
  <c r="F44" i="16"/>
  <c r="F46" i="16"/>
  <c r="F47" i="16"/>
  <c r="F48" i="16"/>
  <c r="F50" i="16"/>
  <c r="G40" i="16"/>
  <c r="H40" i="16"/>
  <c r="I40" i="16"/>
  <c r="J40" i="16"/>
  <c r="K40" i="16"/>
  <c r="L40" i="16"/>
  <c r="G39" i="16"/>
  <c r="H39" i="16"/>
  <c r="I39" i="16"/>
  <c r="J39" i="16"/>
  <c r="K39" i="16"/>
  <c r="L39" i="16"/>
  <c r="G38" i="16"/>
  <c r="H38" i="16"/>
  <c r="I38" i="16"/>
  <c r="J38" i="16"/>
  <c r="K38" i="16"/>
  <c r="L38" i="16"/>
  <c r="G37" i="16"/>
  <c r="H37" i="16"/>
  <c r="I37" i="16"/>
  <c r="J37" i="16"/>
  <c r="K37" i="16"/>
  <c r="L37" i="16"/>
  <c r="G36" i="16"/>
  <c r="H36" i="16"/>
  <c r="I36" i="16"/>
  <c r="J36" i="16"/>
  <c r="K36" i="16"/>
  <c r="L36" i="16"/>
  <c r="G35" i="16"/>
  <c r="H35" i="16"/>
  <c r="I35" i="16"/>
  <c r="J35" i="16"/>
  <c r="K35" i="16"/>
  <c r="L35" i="16"/>
  <c r="F35" i="16"/>
  <c r="F36" i="16"/>
  <c r="F37" i="16"/>
  <c r="F38" i="16"/>
  <c r="F39" i="16"/>
  <c r="F40" i="16"/>
  <c r="G34" i="16"/>
  <c r="H34" i="16"/>
  <c r="I34" i="16"/>
  <c r="J34" i="16"/>
  <c r="K34" i="16"/>
  <c r="L34" i="16"/>
  <c r="G33" i="16"/>
  <c r="H33" i="16"/>
  <c r="I33" i="16"/>
  <c r="J33" i="16"/>
  <c r="K33" i="16"/>
  <c r="L33" i="16"/>
  <c r="G32" i="16"/>
  <c r="H32" i="16"/>
  <c r="I32" i="16"/>
  <c r="J32" i="16"/>
  <c r="K32" i="16"/>
  <c r="L32" i="16"/>
  <c r="G31" i="16"/>
  <c r="H31" i="16"/>
  <c r="I31" i="16"/>
  <c r="J31" i="16"/>
  <c r="K31" i="16"/>
  <c r="L31" i="16"/>
  <c r="F31" i="16"/>
  <c r="F32" i="16"/>
  <c r="F33" i="16"/>
  <c r="F34" i="16"/>
  <c r="G30" i="16"/>
  <c r="H30" i="16"/>
  <c r="I30" i="16"/>
  <c r="J30" i="16"/>
  <c r="K30" i="16"/>
  <c r="L30" i="16"/>
  <c r="G29" i="16"/>
  <c r="H29" i="16"/>
  <c r="I29" i="16"/>
  <c r="J29" i="16"/>
  <c r="K29" i="16"/>
  <c r="L29" i="16"/>
  <c r="G28" i="16"/>
  <c r="H28" i="16"/>
  <c r="I28" i="16"/>
  <c r="J28" i="16"/>
  <c r="K28" i="16"/>
  <c r="L28" i="16"/>
  <c r="G27" i="16"/>
  <c r="H27" i="16"/>
  <c r="I27" i="16"/>
  <c r="J27" i="16"/>
  <c r="K27" i="16"/>
  <c r="L27" i="16"/>
  <c r="G26" i="16"/>
  <c r="H26" i="16"/>
  <c r="I26" i="16"/>
  <c r="J26" i="16"/>
  <c r="K26" i="16"/>
  <c r="L26" i="16"/>
  <c r="L25" i="16"/>
  <c r="K25" i="16"/>
  <c r="J25" i="16"/>
  <c r="I25" i="16"/>
  <c r="H25" i="16"/>
  <c r="G25" i="16"/>
  <c r="F25" i="16"/>
  <c r="F26" i="16"/>
  <c r="F27" i="16"/>
  <c r="F28" i="16"/>
  <c r="F29" i="16"/>
  <c r="F30" i="16"/>
  <c r="G24" i="16"/>
  <c r="H24" i="16"/>
  <c r="I24" i="16"/>
  <c r="J24" i="16"/>
  <c r="K24" i="16"/>
  <c r="L24" i="16"/>
  <c r="G23" i="16"/>
  <c r="H23" i="16"/>
  <c r="I23" i="16"/>
  <c r="J23" i="16"/>
  <c r="K23" i="16"/>
  <c r="L23" i="16"/>
  <c r="G22" i="16"/>
  <c r="H22" i="16"/>
  <c r="I22" i="16"/>
  <c r="J22" i="16"/>
  <c r="K22" i="16"/>
  <c r="L22" i="16"/>
  <c r="F22" i="16"/>
  <c r="F23" i="16"/>
  <c r="F24" i="16"/>
  <c r="G16" i="16"/>
  <c r="H16" i="16"/>
  <c r="I16" i="16"/>
  <c r="J16" i="16"/>
  <c r="K16" i="16"/>
  <c r="L16" i="16"/>
  <c r="G21" i="16"/>
  <c r="H21" i="16"/>
  <c r="I21" i="16"/>
  <c r="J21" i="16"/>
  <c r="K21" i="16"/>
  <c r="L21" i="16"/>
  <c r="G20" i="16"/>
  <c r="H20" i="16"/>
  <c r="I20" i="16"/>
  <c r="J20" i="16"/>
  <c r="K20" i="16"/>
  <c r="L20" i="16"/>
  <c r="G19" i="16"/>
  <c r="H19" i="16"/>
  <c r="I19" i="16"/>
  <c r="J19" i="16"/>
  <c r="K19" i="16"/>
  <c r="L19" i="16"/>
  <c r="G18" i="16"/>
  <c r="H18" i="16"/>
  <c r="I18" i="16"/>
  <c r="J18" i="16"/>
  <c r="K18" i="16"/>
  <c r="L18" i="16"/>
  <c r="G17" i="16"/>
  <c r="H17" i="16"/>
  <c r="I17" i="16"/>
  <c r="J17" i="16"/>
  <c r="K17" i="16"/>
  <c r="L17" i="16"/>
  <c r="F16" i="16"/>
  <c r="F17" i="16"/>
  <c r="F18" i="16"/>
  <c r="F19" i="16"/>
  <c r="F20" i="16"/>
  <c r="F21" i="16"/>
  <c r="L14" i="16"/>
  <c r="K14" i="16"/>
  <c r="J14" i="16"/>
  <c r="I14" i="16"/>
  <c r="H14" i="16"/>
  <c r="G14" i="16"/>
  <c r="G15" i="16"/>
  <c r="H15" i="16"/>
  <c r="I15" i="16"/>
  <c r="J15" i="16"/>
  <c r="K15" i="16"/>
  <c r="L15" i="16"/>
  <c r="G13" i="16"/>
  <c r="H13" i="16"/>
  <c r="I13" i="16"/>
  <c r="J13" i="16"/>
  <c r="K13" i="16"/>
  <c r="L13" i="16"/>
  <c r="F13" i="16"/>
  <c r="F14" i="16"/>
  <c r="F15" i="16"/>
  <c r="N12" i="16" l="1"/>
  <c r="N12" i="17"/>
  <c r="N13" i="17"/>
  <c r="G15" i="17"/>
  <c r="N16" i="17"/>
  <c r="J23" i="17"/>
  <c r="K23" i="17"/>
  <c r="N25" i="17"/>
  <c r="N26" i="17"/>
  <c r="G27" i="17"/>
  <c r="H27" i="17"/>
  <c r="O30" i="17" s="1"/>
  <c r="N32" i="17"/>
  <c r="K35" i="17"/>
  <c r="N36" i="17"/>
  <c r="N38" i="17"/>
  <c r="N15" i="16"/>
  <c r="M15" i="16"/>
  <c r="M16" i="16"/>
  <c r="N18" i="16"/>
  <c r="N19" i="16"/>
  <c r="M19" i="16"/>
  <c r="N20" i="16"/>
  <c r="M22" i="16"/>
  <c r="M26" i="16"/>
  <c r="N27" i="16"/>
  <c r="N29" i="16"/>
  <c r="N30" i="16"/>
  <c r="M31" i="16"/>
  <c r="M32" i="16"/>
  <c r="M33" i="16"/>
  <c r="N34" i="16"/>
  <c r="N35" i="16"/>
  <c r="N36" i="16"/>
  <c r="M38" i="16"/>
  <c r="N39" i="16"/>
  <c r="M39" i="16"/>
  <c r="N40" i="16"/>
  <c r="M41" i="16"/>
  <c r="N43" i="16"/>
  <c r="M43" i="16"/>
  <c r="N48" i="16"/>
  <c r="N50" i="16"/>
  <c r="N53" i="16"/>
  <c r="N56" i="16"/>
  <c r="M57" i="16"/>
  <c r="M58" i="16"/>
  <c r="N58" i="16"/>
  <c r="M59" i="16"/>
  <c r="N63" i="16"/>
  <c r="N64" i="16"/>
  <c r="N67" i="16"/>
  <c r="M69" i="16"/>
  <c r="M70" i="16"/>
  <c r="N71" i="16"/>
  <c r="N72" i="16"/>
  <c r="N75" i="16"/>
  <c r="N80" i="16"/>
  <c r="M82" i="16"/>
  <c r="N83" i="16"/>
  <c r="N84" i="16"/>
  <c r="M85" i="16"/>
  <c r="N86" i="16"/>
  <c r="M86" i="16"/>
  <c r="M87" i="16"/>
  <c r="N88" i="16"/>
  <c r="M88" i="16"/>
  <c r="N89" i="16"/>
  <c r="M89" i="16"/>
  <c r="M90" i="16"/>
  <c r="N14" i="17" l="1"/>
  <c r="I31" i="17"/>
  <c r="N33" i="17"/>
  <c r="G23" i="17"/>
  <c r="N20" i="17"/>
  <c r="N28" i="17"/>
  <c r="I23" i="17"/>
  <c r="K15" i="17"/>
  <c r="N29" i="17"/>
  <c r="K27" i="17"/>
  <c r="M19" i="17"/>
  <c r="N18" i="17"/>
  <c r="J15" i="17"/>
  <c r="M76" i="16"/>
  <c r="M24" i="16"/>
  <c r="M74" i="16"/>
  <c r="M72" i="16"/>
  <c r="M68" i="16"/>
  <c r="M54" i="16"/>
  <c r="M47" i="16"/>
  <c r="M37" i="16"/>
  <c r="M28" i="16"/>
  <c r="N82" i="16"/>
  <c r="M75" i="16"/>
  <c r="M61" i="16"/>
  <c r="M73" i="16"/>
  <c r="M71" i="16"/>
  <c r="M67" i="16"/>
  <c r="M53" i="16"/>
  <c r="M48" i="16"/>
  <c r="M44" i="16"/>
  <c r="M42" i="16"/>
  <c r="M40" i="16"/>
  <c r="M27" i="16"/>
  <c r="G35" i="17"/>
  <c r="M31" i="17"/>
  <c r="H19" i="17"/>
  <c r="O20" i="17" s="1"/>
  <c r="M10" i="17"/>
  <c r="M9" i="17"/>
  <c r="M11" i="17"/>
  <c r="L31" i="17"/>
  <c r="J27" i="17"/>
  <c r="G19" i="17"/>
  <c r="M15" i="17"/>
  <c r="M79" i="16"/>
  <c r="M65" i="16"/>
  <c r="M35" i="17"/>
  <c r="L10" i="17"/>
  <c r="K31" i="17"/>
  <c r="I27" i="17"/>
  <c r="K8" i="17"/>
  <c r="I19" i="17"/>
  <c r="L9" i="17"/>
  <c r="M62" i="16"/>
  <c r="M34" i="16"/>
  <c r="L35" i="17"/>
  <c r="J31" i="17"/>
  <c r="J10" i="17"/>
  <c r="J9" i="17"/>
  <c r="M84" i="16"/>
  <c r="K9" i="17"/>
  <c r="I8" i="17"/>
  <c r="M78" i="16"/>
  <c r="M64" i="16"/>
  <c r="M60" i="16"/>
  <c r="M18" i="16"/>
  <c r="J35" i="17"/>
  <c r="H31" i="17"/>
  <c r="O32" i="17" s="1"/>
  <c r="M23" i="17"/>
  <c r="N22" i="17"/>
  <c r="K19" i="17"/>
  <c r="K10" i="17"/>
  <c r="I15" i="17"/>
  <c r="H11" i="17"/>
  <c r="O14" i="17" s="1"/>
  <c r="H35" i="17"/>
  <c r="O38" i="17" s="1"/>
  <c r="M83" i="16"/>
  <c r="M66" i="16"/>
  <c r="M46" i="16"/>
  <c r="M17" i="16"/>
  <c r="J8" i="17"/>
  <c r="M81" i="16"/>
  <c r="M77" i="16"/>
  <c r="M23" i="16"/>
  <c r="L19" i="17"/>
  <c r="I10" i="17"/>
  <c r="I9" i="17"/>
  <c r="M55" i="16"/>
  <c r="M25" i="16"/>
  <c r="I35" i="17"/>
  <c r="G31" i="17"/>
  <c r="M27" i="17"/>
  <c r="L8" i="17"/>
  <c r="J19" i="17"/>
  <c r="G11" i="17"/>
  <c r="N13" i="16"/>
  <c r="N8" i="16"/>
  <c r="N28" i="16"/>
  <c r="N21" i="16"/>
  <c r="N11" i="16"/>
  <c r="N23" i="16"/>
  <c r="N14" i="16"/>
  <c r="O29" i="17"/>
  <c r="H23" i="17"/>
  <c r="L15" i="17"/>
  <c r="H10" i="17"/>
  <c r="H8" i="17"/>
  <c r="L27" i="17"/>
  <c r="N27" i="17" s="1"/>
  <c r="N34" i="17"/>
  <c r="N24" i="17"/>
  <c r="H9" i="17"/>
  <c r="M8" i="17"/>
  <c r="L23" i="17"/>
  <c r="H15" i="17"/>
  <c r="O16" i="17" s="1"/>
  <c r="J11" i="17"/>
  <c r="O28" i="17"/>
  <c r="I11" i="17"/>
  <c r="K11" i="17"/>
  <c r="N85" i="16"/>
  <c r="N66" i="16"/>
  <c r="N57" i="16"/>
  <c r="N42" i="16"/>
  <c r="N10" i="16"/>
  <c r="N81" i="16"/>
  <c r="N41" i="16"/>
  <c r="M36" i="16"/>
  <c r="M30" i="16"/>
  <c r="N24" i="16"/>
  <c r="M21" i="16"/>
  <c r="M35" i="16"/>
  <c r="M13" i="16"/>
  <c r="M80" i="16"/>
  <c r="N79" i="16"/>
  <c r="M63" i="16"/>
  <c r="N62" i="16"/>
  <c r="N55" i="16"/>
  <c r="N47" i="16"/>
  <c r="N22" i="16"/>
  <c r="N74" i="16"/>
  <c r="N65" i="16"/>
  <c r="M56" i="16"/>
  <c r="M50" i="16"/>
  <c r="M20" i="16"/>
  <c r="N78" i="16"/>
  <c r="N70" i="16"/>
  <c r="N61" i="16"/>
  <c r="N54" i="16"/>
  <c r="N38" i="16"/>
  <c r="N33" i="16"/>
  <c r="N26" i="16"/>
  <c r="M14" i="16"/>
  <c r="N9" i="16"/>
  <c r="M29" i="16"/>
  <c r="N77" i="16"/>
  <c r="N69" i="16"/>
  <c r="N60" i="16"/>
  <c r="N46" i="16"/>
  <c r="N37" i="16"/>
  <c r="N32" i="16"/>
  <c r="N25" i="16"/>
  <c r="N17" i="16"/>
  <c r="N73" i="16"/>
  <c r="N90" i="16"/>
  <c r="N87" i="16"/>
  <c r="N76" i="16"/>
  <c r="N68" i="16"/>
  <c r="N59" i="16"/>
  <c r="N52" i="16"/>
  <c r="N44" i="16"/>
  <c r="N31" i="16"/>
  <c r="N16" i="16"/>
  <c r="J7" i="17" l="1"/>
  <c r="O12" i="17"/>
  <c r="N31" i="17"/>
  <c r="N19" i="17"/>
  <c r="N10" i="17"/>
  <c r="O13" i="17"/>
  <c r="N11" i="17"/>
  <c r="M7" i="17"/>
  <c r="K7" i="17"/>
  <c r="O34" i="17"/>
  <c r="N35" i="17"/>
  <c r="O37" i="17"/>
  <c r="O33" i="17"/>
  <c r="O21" i="17"/>
  <c r="O36" i="17"/>
  <c r="I7" i="17"/>
  <c r="O22" i="17"/>
  <c r="O26" i="17"/>
  <c r="O25" i="17"/>
  <c r="N9" i="17"/>
  <c r="H7" i="17"/>
  <c r="O9" i="17" s="1"/>
  <c r="O17" i="17"/>
  <c r="O18" i="17"/>
  <c r="N8" i="17"/>
  <c r="N23" i="17"/>
  <c r="N15" i="17"/>
  <c r="L7" i="17"/>
  <c r="O24" i="17"/>
  <c r="N37" i="2"/>
  <c r="N7" i="17" l="1"/>
  <c r="O8" i="17"/>
  <c r="O10" i="17"/>
  <c r="N50" i="15" l="1"/>
  <c r="N33" i="1"/>
  <c r="N34" i="1"/>
  <c r="N59" i="15" l="1"/>
  <c r="N8" i="15" l="1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1" i="15"/>
  <c r="N42" i="15"/>
  <c r="N43" i="15"/>
  <c r="N44" i="15"/>
  <c r="N45" i="15"/>
  <c r="N46" i="15"/>
  <c r="N47" i="15"/>
  <c r="N51" i="15"/>
  <c r="N52" i="15"/>
  <c r="N53" i="15"/>
  <c r="N54" i="15"/>
  <c r="N56" i="15"/>
  <c r="N57" i="15"/>
  <c r="N58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59" i="11" l="1"/>
  <c r="N58" i="11"/>
  <c r="N57" i="11"/>
  <c r="N59" i="10"/>
  <c r="N58" i="10"/>
  <c r="N57" i="10"/>
  <c r="N33" i="11"/>
  <c r="N33" i="10"/>
  <c r="N24" i="11"/>
  <c r="N23" i="11"/>
  <c r="N22" i="11"/>
  <c r="N24" i="10"/>
  <c r="N23" i="10"/>
  <c r="N22" i="10"/>
  <c r="N59" i="3"/>
  <c r="N58" i="3"/>
  <c r="N57" i="3"/>
  <c r="N8" i="11" l="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5" i="11"/>
  <c r="N26" i="11"/>
  <c r="N27" i="11"/>
  <c r="N28" i="11"/>
  <c r="N29" i="11"/>
  <c r="N30" i="11"/>
  <c r="N31" i="11"/>
  <c r="N32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9" i="11"/>
  <c r="N52" i="11"/>
  <c r="N53" i="11"/>
  <c r="N54" i="11"/>
  <c r="N56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5" i="10"/>
  <c r="N26" i="10"/>
  <c r="N28" i="10"/>
  <c r="N29" i="10"/>
  <c r="N30" i="10"/>
  <c r="N31" i="10"/>
  <c r="N32" i="10"/>
  <c r="N34" i="10"/>
  <c r="N35" i="10"/>
  <c r="N36" i="10"/>
  <c r="N37" i="10"/>
  <c r="N38" i="10"/>
  <c r="N39" i="10"/>
  <c r="N40" i="10"/>
  <c r="N41" i="10"/>
  <c r="N42" i="10"/>
  <c r="N44" i="10"/>
  <c r="N45" i="10"/>
  <c r="N46" i="10"/>
  <c r="N47" i="10"/>
  <c r="N49" i="10"/>
  <c r="N51" i="10"/>
  <c r="N52" i="10"/>
  <c r="N53" i="10"/>
  <c r="N54" i="10"/>
  <c r="N56" i="10"/>
  <c r="N60" i="10"/>
  <c r="N62" i="10"/>
  <c r="N63" i="10"/>
  <c r="N66" i="10"/>
  <c r="N67" i="10"/>
  <c r="N68" i="10"/>
  <c r="N69" i="10"/>
  <c r="N70" i="10"/>
  <c r="N71" i="10"/>
  <c r="N72" i="10"/>
  <c r="N73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33" i="3" l="1"/>
  <c r="N24" i="3"/>
  <c r="N23" i="3"/>
  <c r="N22" i="3"/>
  <c r="N59" i="2"/>
  <c r="N58" i="2"/>
  <c r="N57" i="2"/>
  <c r="N33" i="2"/>
  <c r="N24" i="2"/>
  <c r="N23" i="2"/>
  <c r="N22" i="2"/>
  <c r="N24" i="1" l="1"/>
  <c r="N23" i="1"/>
  <c r="N22" i="1"/>
  <c r="N46" i="2" l="1"/>
  <c r="N46" i="3"/>
  <c r="N44" i="3" l="1"/>
  <c r="N44" i="2"/>
  <c r="N13" i="2"/>
  <c r="N14" i="2"/>
  <c r="N15" i="2"/>
  <c r="N90" i="3" l="1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6" i="3"/>
  <c r="N54" i="3"/>
  <c r="N53" i="3"/>
  <c r="N52" i="3"/>
  <c r="N51" i="3"/>
  <c r="N49" i="3"/>
  <c r="N47" i="3"/>
  <c r="N45" i="3"/>
  <c r="N43" i="3"/>
  <c r="N42" i="3"/>
  <c r="N41" i="3"/>
  <c r="N40" i="3"/>
  <c r="N39" i="3"/>
  <c r="N38" i="3"/>
  <c r="N37" i="3"/>
  <c r="N36" i="3"/>
  <c r="N35" i="3"/>
  <c r="N34" i="3"/>
  <c r="N32" i="3"/>
  <c r="N31" i="3"/>
  <c r="N30" i="3"/>
  <c r="N29" i="3"/>
  <c r="N28" i="3"/>
  <c r="N27" i="3"/>
  <c r="N26" i="3"/>
  <c r="N25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3" i="2"/>
  <c r="N62" i="2"/>
  <c r="N61" i="2"/>
  <c r="N60" i="2"/>
  <c r="N56" i="2"/>
  <c r="N54" i="2"/>
  <c r="N53" i="2"/>
  <c r="N52" i="2"/>
  <c r="N51" i="2"/>
  <c r="N49" i="2"/>
  <c r="N47" i="2"/>
  <c r="N45" i="2"/>
  <c r="N43" i="2"/>
  <c r="N42" i="2"/>
  <c r="N41" i="2"/>
  <c r="N40" i="2"/>
  <c r="N39" i="2"/>
  <c r="N38" i="2"/>
  <c r="N36" i="2"/>
  <c r="N35" i="2"/>
  <c r="N34" i="2"/>
  <c r="N32" i="2"/>
  <c r="N31" i="2"/>
  <c r="N30" i="2"/>
  <c r="N29" i="2"/>
  <c r="N28" i="2"/>
  <c r="N27" i="2"/>
  <c r="N26" i="2"/>
  <c r="N25" i="2"/>
  <c r="N21" i="2"/>
  <c r="N20" i="2"/>
  <c r="N19" i="2"/>
  <c r="N17" i="2"/>
  <c r="N16" i="2"/>
  <c r="N12" i="2"/>
  <c r="N11" i="2"/>
  <c r="N10" i="2"/>
  <c r="N9" i="2"/>
  <c r="N8" i="2"/>
  <c r="N39" i="1"/>
  <c r="N38" i="1"/>
  <c r="N37" i="1"/>
  <c r="N36" i="1"/>
  <c r="N35" i="1"/>
  <c r="N32" i="1"/>
  <c r="N31" i="1"/>
  <c r="N30" i="1"/>
  <c r="N29" i="1"/>
  <c r="N28" i="1"/>
  <c r="N27" i="1"/>
  <c r="N26" i="1"/>
  <c r="N25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<sst xmlns="http://schemas.openxmlformats.org/spreadsheetml/2006/main" count="1184" uniqueCount="193">
  <si>
    <t>Consulta Amigable</t>
  </si>
  <si>
    <t>Unidad Ejecutora 765: REGION AREQUIPA</t>
  </si>
  <si>
    <t>Unidad Ejecutora 1320:  INSTITUTO REGIONAL DE ENFERMEDADES NEOPLASICAS</t>
  </si>
  <si>
    <t>Unidad Ejecutora 1222: AREQUIPA-CAYLLOMA</t>
  </si>
  <si>
    <t>Unidad Ejecutora 767: HONORIO DELGADO</t>
  </si>
  <si>
    <t>Unidad Ejecutora 766: HOSPITAL GOYENECHE</t>
  </si>
  <si>
    <t>Unidad Ejecutora 768: CAMANA CARAVELI</t>
  </si>
  <si>
    <t>Detalle Específica</t>
  </si>
  <si>
    <t>Unidad Ejecutora 769: CASTILLA CONDESUYOS LA UNION</t>
  </si>
  <si>
    <t>PIA</t>
  </si>
  <si>
    <t>PIM</t>
  </si>
  <si>
    <t>Certificación</t>
  </si>
  <si>
    <t>Compromiso Anual</t>
  </si>
  <si>
    <t>Ejecución</t>
  </si>
  <si>
    <t>Avance % </t>
  </si>
  <si>
    <t>Porcentaje 
Distribucion
 Remesa</t>
  </si>
  <si>
    <t>Atención de Compromiso Mensual </t>
  </si>
  <si>
    <t>Devengado </t>
  </si>
  <si>
    <t>Girado </t>
  </si>
  <si>
    <t>Fuente de Financiamiento 4: DONACIONES Y TRANSFERENCIAS</t>
  </si>
  <si>
    <t>Genérica 5-23: BIENES Y SERVICIOS</t>
  </si>
  <si>
    <t>Sub-Genérica 1: COMPRA DE BIENES</t>
  </si>
  <si>
    <t>Detalle Sub-Genérica 1: ALIMENTOS Y BEBIDAS</t>
  </si>
  <si>
    <t>Específica 1: ALIMENTOS Y BEBIDAS</t>
  </si>
  <si>
    <t> 0.0</t>
  </si>
  <si>
    <t>1: ALIMENTOS Y BEBIDAS PARA CONSUMO HUMANO</t>
  </si>
  <si>
    <t>  0.0</t>
  </si>
  <si>
    <t>Detalle Sub-Genérica 3: COMBUSTIBLES, CARBURANTES, LUBRICANTES Y AFINES</t>
  </si>
  <si>
    <t>Específica 1: COMBUSTIBLES, CARBURANTES, LUBRICANTES Y AFINES</t>
  </si>
  <si>
    <t>1: COMBUSTIBLES Y CARBURANTES</t>
  </si>
  <si>
    <t>Detalle Sub-Genérica 5: MATERIALES Y UTILES</t>
  </si>
  <si>
    <t>Específica 1: DE OFICINA</t>
  </si>
  <si>
    <t>2: PAPELERIA EN GENERAL, UTILES Y MAT. DE OF.</t>
  </si>
  <si>
    <t>Específica 3: ASEO, LIMPIEZA Y COCINA</t>
  </si>
  <si>
    <t>2: PAPELERIA EN GENERAL, UTILES Y MATERIALES DE OFICINA</t>
  </si>
  <si>
    <t>ASEO, LIMPIEZA Y TOCADOR</t>
  </si>
  <si>
    <t>2: DE COCINA, COMEDOR Y CAFETERIA</t>
  </si>
  <si>
    <t>1: ASEO, LIMPIEZA Y TOCADOR</t>
  </si>
  <si>
    <t>Detalle Sub-Genérica 8: SUMINISTROS MEDICOS</t>
  </si>
  <si>
    <t>Específica 1: PRODUCTOS FARMACEUTICOS</t>
  </si>
  <si>
    <t>2: MEDICAMENTOS</t>
  </si>
  <si>
    <t>99: OTROS PRODUCTOS SIMILARES</t>
  </si>
  <si>
    <t xml:space="preserve"> Específica 2: MATERIAL, INSUMOS, INSTRUMENTAL Y  ACCESORIOS MEDICOS,  QUIRURGICOS, ODONTOLOGICOS  Y DE LABORATORIO</t>
  </si>
  <si>
    <t>1: MATERIAL, INSUMOS, INSTRUMENTAL Y ACCESORIOS MEDICOS, QUIRURGICOS, ODONTOLOGICOS Y DE LABORATORIO</t>
  </si>
  <si>
    <t>Detalle Sub-Genérica 99: COMPRA DE OTROS BIENES</t>
  </si>
  <si>
    <t>Específica 1: COMPRA DE OTROS BIENES</t>
  </si>
  <si>
    <t>3: LIBROS, DIARIOS, REVISTAS Y OTROS BIENES IMPRESOS NO VINCULADOS A ENSEÑANZA</t>
  </si>
  <si>
    <t>Sub-Genérica 2: CONTRATACION DE SERVICIOS</t>
  </si>
  <si>
    <t xml:space="preserve"> </t>
  </si>
  <si>
    <t>Detalle Sub-Genérica 1: VIAJES</t>
  </si>
  <si>
    <t>Específica 2: VIAJES DOMESTICOS</t>
  </si>
  <si>
    <t>1: PASAJES Y GASTOS DE TRANSPORTE</t>
  </si>
  <si>
    <t>2: VIATICOS  Y ASIGNACIONES  POR COMISION  DE SERVICICIO</t>
  </si>
  <si>
    <t>99 OTROS GASTOS</t>
  </si>
  <si>
    <t>Detalle Sub-Genérica 2: SERVICIOS BASICOS,  COMUNICACIONES, PUBLICIDAD Y DIFUSION</t>
  </si>
  <si>
    <t>Específica 1: SERVICIOS DE ENERGIA ELECTRICA, AGUA Y GAS</t>
  </si>
  <si>
    <t>1: SERVICIO DE SUMINISTRO DE ENERGIA ELECTRICA</t>
  </si>
  <si>
    <t>2: VIATICOS Y ASIGNACIONES POR COMISION DE SERVICIO</t>
  </si>
  <si>
    <t>Específica 2: SERVICIOS DE TELEFONIA E INTERNET</t>
  </si>
  <si>
    <t>3: SERVICIO DE INTERNET</t>
  </si>
  <si>
    <t xml:space="preserve"> Específica 4: SERVICIO DE PUBLICIDAD, IMPRESIONES, DIFUSION E IMAGEN  INSTITUCIONAL</t>
  </si>
  <si>
    <t>2: SERVICIO DE TELEFONIA FIJA</t>
  </si>
  <si>
    <t>4: SERVICIO DE IMPRESIONES,  ENCUADERNACION Y EMPASTADO</t>
  </si>
  <si>
    <t>2: MOBILIARIO</t>
  </si>
  <si>
    <t>1: EQUIPOS COMPUTACIONALES Y PERIFERICOS</t>
  </si>
  <si>
    <t>Específica 4: ADQUISICION DE MOBILIARIO, EQUIPOS Y APARATOS MEDICOS</t>
  </si>
  <si>
    <t>1: MOBILIARIO</t>
  </si>
  <si>
    <t>2: EQUIPOS</t>
  </si>
  <si>
    <t>Específica 9: ADQUISICION DE MAQUINARIA Y EQUIPO DIVERSOS</t>
  </si>
  <si>
    <t>5: EQUIPOS E INSTRUMENTOS DE MEDICION</t>
  </si>
  <si>
    <t>Detalle Sub-Genérica 4: SERVICIO DE MANTENIMIENTO, ACONDICIONAMIENTO Y REPARACIONES</t>
  </si>
  <si>
    <t>Específica 1: SERVICIO DE MANTENIMIENTO, ACONDICIONAMIENTO Y REPARACIONES</t>
  </si>
  <si>
    <t>1: DE EDIFICACIONES, OFICINAS Y ESTRUCTURAS</t>
  </si>
  <si>
    <t>5: DE MAQUINARIAS Y EQUIPOS</t>
  </si>
  <si>
    <t>Detalle Sub-Genérica  6: SERVICIOS ADMINISTRATIVOS, FINANCIEROS Y DE SEGUROS</t>
  </si>
  <si>
    <t>Específica 4: SERVICIOS DE SALUD</t>
  </si>
  <si>
    <t>1: GASTOS POR PRESTACIONES DE SALUD</t>
  </si>
  <si>
    <t>Detalle Sub-Genérica 7: SERVICIOS PROFESIONALES Y TECNICOS</t>
  </si>
  <si>
    <t>Específica 10: SERVICIO POR ATENCIONES Y CELEBRACIONES</t>
  </si>
  <si>
    <t>1: SEMINARIOS ,TALLERES Y SIMILARES ORGANIZADOS POR LA INSTITUCION</t>
  </si>
  <si>
    <t>Específica 11: OTROS SERVICIOS</t>
  </si>
  <si>
    <t>2: TRANSPORTE Y TRASLADO DE CARGA, BIENES Y MATERIALES</t>
  </si>
  <si>
    <t>99: SERVICIOS DIVERSOS</t>
  </si>
  <si>
    <t>Genérica 5-25: OTROS GASTOS</t>
  </si>
  <si>
    <t>Detalle Sub-Genérica 1: TRANSFERENCIAS CORRIENTES A INSTITUCIONES SIN FINES DE LUCRO.</t>
  </si>
  <si>
    <t>Específica 1: TRANSFERENCIAS CORRIENTES</t>
  </si>
  <si>
    <t>Sub-Genérica 2: TRANSFERENCIAS A INSTITUCIONES SIN FINES DE LUCRO</t>
  </si>
  <si>
    <t>99: A OTRAS ORGANIZACIONES</t>
  </si>
  <si>
    <t>Genérica 6-26: ADQUISICION DE ACTIVOS NO FINANCIEROS</t>
  </si>
  <si>
    <t>Sub-Genérica 2: CONSTRUCCION DE EDIFICIOS Y ESTRUCTURAS</t>
  </si>
  <si>
    <t>Detalle Sub-Genérica 2: EDIFICIOS O UNIDADES NO RESIDENCIALES</t>
  </si>
  <si>
    <t>Específica 3: INSTALACIONES MEDICAS</t>
  </si>
  <si>
    <t>2: COSTO DE CONSTRUCCION POR CONTRATA</t>
  </si>
  <si>
    <t>Sub-Genérica 3: ADQUISICION DE VEHICULOS, MAQUINARIAS Y OTROS</t>
  </si>
  <si>
    <t>Detalle Sub-Genérica 2: ADQUISICION DE MAQUINARIAS, EQUIPO Y MOBILIARIO</t>
  </si>
  <si>
    <t>Específica 1:  PARA OFICINA</t>
  </si>
  <si>
    <t>Específica 3: ADQUISICION DE EQUIPOS INFORMATICOS Y DE COMUNICACIONES</t>
  </si>
  <si>
    <t>99: MAQUINARIAS, EQUIPOS Y MOBILIARIOS DE OTRAS INSTALACIONES</t>
  </si>
  <si>
    <t>2: SERVICIO DE AGUA Y DESAGUE</t>
  </si>
  <si>
    <t>4: DE MOBILIARIO Y SIMILARES</t>
  </si>
  <si>
    <t>Detalle Sub-Genérica 6: REPUESTOS Y ACCESORIOS</t>
  </si>
  <si>
    <t>Específica 1: REPUESTOS Y ACCESORIOS</t>
  </si>
  <si>
    <t>4: DE SEGURIDAD</t>
  </si>
  <si>
    <t>1: HERRAMIENTAS</t>
  </si>
  <si>
    <t>Detalle Sub-Genérica 5: ALQUILERES DE MUEBLES E INMUEBLES</t>
  </si>
  <si>
    <t>Específica 1: ALQUILERES DE MUEBLES E INMUEBLES</t>
  </si>
  <si>
    <t>2: DE VEHICULOS</t>
  </si>
  <si>
    <t>1: SERVICIO DE PUBLICIDAD</t>
  </si>
  <si>
    <t>  100.0</t>
  </si>
  <si>
    <t>UE 1320
IREN SUR</t>
  </si>
  <si>
    <t>UE 1222
AQP CAYLLOMA</t>
  </si>
  <si>
    <t xml:space="preserve">UE 769
APLAO </t>
  </si>
  <si>
    <t xml:space="preserve">UE 768
CAMANA </t>
  </si>
  <si>
    <t xml:space="preserve">UE 767
HRHD </t>
  </si>
  <si>
    <t xml:space="preserve">UE 766
GOYENECHE </t>
  </si>
  <si>
    <t xml:space="preserve">UE  765
GERESA+ ISLAY </t>
  </si>
  <si>
    <t xml:space="preserve">
GERESA </t>
  </si>
  <si>
    <t>UNIDAD 
EJECUTORA</t>
  </si>
  <si>
    <t>4: SERVICIO DE PUBLICIDAD, IMPRESIONES,DIFUSION E IMAGEN INSTITUCIONA</t>
  </si>
  <si>
    <t>  7.3</t>
  </si>
  <si>
    <t>  8.7</t>
  </si>
  <si>
    <t>  0.</t>
  </si>
  <si>
    <t> 0.5</t>
  </si>
  <si>
    <t>  30.7</t>
  </si>
  <si>
    <t>  29.5</t>
  </si>
  <si>
    <t>  30.9</t>
  </si>
  <si>
    <t> 61.1</t>
  </si>
  <si>
    <t>  65.1</t>
  </si>
  <si>
    <t>  50.0</t>
  </si>
  <si>
    <t> 6.7</t>
  </si>
  <si>
    <t> 99.1</t>
  </si>
  <si>
    <t>  99.1</t>
  </si>
  <si>
    <t>Fecha de la Consulta: 31/03/2017</t>
  </si>
  <si>
    <t> 12.3</t>
  </si>
  <si>
    <t> 14.5</t>
  </si>
  <si>
    <t> 23.3</t>
  </si>
  <si>
    <t>  1.4</t>
  </si>
  <si>
    <t>  30.3</t>
  </si>
  <si>
    <t>  39.9</t>
  </si>
  <si>
    <t>Fecha de la Consulta:  31/03/2017</t>
  </si>
  <si>
    <t> 0.6</t>
  </si>
  <si>
    <t> 0.7</t>
  </si>
  <si>
    <t> 0.8</t>
  </si>
  <si>
    <t>  1.8</t>
  </si>
  <si>
    <t> 0.2</t>
  </si>
  <si>
    <t> 12.8</t>
  </si>
  <si>
    <t> 14.1</t>
  </si>
  <si>
    <t> 14.8</t>
  </si>
  <si>
    <t>  4.3</t>
  </si>
  <si>
    <t>  15.1</t>
  </si>
  <si>
    <t>  12.1</t>
  </si>
  <si>
    <t>  18.6</t>
  </si>
  <si>
    <t>  12.2</t>
  </si>
  <si>
    <t> 5.9</t>
  </si>
  <si>
    <t>  16.1</t>
  </si>
  <si>
    <t>  14.6</t>
  </si>
  <si>
    <t>  16.0</t>
  </si>
  <si>
    <t>  33.3</t>
  </si>
  <si>
    <t>  35.</t>
  </si>
  <si>
    <t> 73.6</t>
  </si>
  <si>
    <t> 57.9</t>
  </si>
  <si>
    <t>  95.7</t>
  </si>
  <si>
    <t> 57.6</t>
  </si>
  <si>
    <t>  74.9</t>
  </si>
  <si>
    <t>  41.3</t>
  </si>
  <si>
    <t> 89.1</t>
  </si>
  <si>
    <t>  88.7</t>
  </si>
  <si>
    <t>  97.9</t>
  </si>
  <si>
    <t> 12.0</t>
  </si>
  <si>
    <t> 8.0</t>
  </si>
  <si>
    <t>  14.8</t>
  </si>
  <si>
    <t> 7.1</t>
  </si>
  <si>
    <t>  8.6</t>
  </si>
  <si>
    <t>  2.9</t>
  </si>
  <si>
    <t> 29.0</t>
  </si>
  <si>
    <t> 43.6</t>
  </si>
  <si>
    <t>  50.1</t>
  </si>
  <si>
    <t> 46.6</t>
  </si>
  <si>
    <t> 6.8</t>
  </si>
  <si>
    <t> 2.6</t>
  </si>
  <si>
    <t> 2.7</t>
  </si>
  <si>
    <t>  0.3</t>
  </si>
  <si>
    <t>  7.0</t>
  </si>
  <si>
    <t> 7.3</t>
  </si>
  <si>
    <t>  9.2</t>
  </si>
  <si>
    <t>  10.7</t>
  </si>
  <si>
    <t>  94.5</t>
  </si>
  <si>
    <t>  12.9</t>
  </si>
  <si>
    <t>  15.6</t>
  </si>
  <si>
    <t> 7.4</t>
  </si>
  <si>
    <t>  2.4</t>
  </si>
  <si>
    <t>  7.8</t>
  </si>
  <si>
    <t>Fecha de la Consulta: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</si>
</sst>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2"/>
      <color rgb="FF000000"/>
      <name val="Calibri"/>
    </font>
    <font>
      <sz val="12"/>
      <color rgb="FF000000"/>
      <name val="Verdana"/>
      <family val="2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3399"/>
        <bgColor rgb="FF333399"/>
      </patternFill>
    </fill>
    <fill>
      <patternFill patternType="solid">
        <fgColor rgb="FFC0C0C0"/>
        <bgColor rgb="FFC0C0C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C8C8C8"/>
        <bgColor rgb="FFC8C8C8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333399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0C0C0"/>
      </right>
      <top style="medium">
        <color rgb="FF000000"/>
      </top>
      <bottom/>
      <diagonal/>
    </border>
    <border>
      <left style="medium">
        <color rgb="FFC0C0C0"/>
      </left>
      <right style="medium">
        <color rgb="FFC0C0C0"/>
      </right>
      <top style="medium">
        <color rgb="FF000000"/>
      </top>
      <bottom/>
      <diagonal/>
    </border>
    <border>
      <left style="medium">
        <color rgb="FFC0C0C0"/>
      </left>
      <right/>
      <top style="medium">
        <color rgb="FF000000"/>
      </top>
      <bottom style="medium">
        <color rgb="FFC0C0C0"/>
      </bottom>
      <diagonal/>
    </border>
    <border>
      <left/>
      <right/>
      <top style="medium">
        <color rgb="FF00000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000000"/>
      </bottom>
      <diagonal/>
    </border>
    <border>
      <left/>
      <right style="medium">
        <color rgb="FFC0C0C0"/>
      </right>
      <top/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9" fontId="12" fillId="0" borderId="0" applyFont="0" applyFill="0" applyBorder="0" applyAlignment="0" applyProtection="0"/>
  </cellStyleXfs>
  <cellXfs count="541">
    <xf numFmtId="0" fontId="0" fillId="0" borderId="0" xfId="0" applyFont="1" applyAlignment="1"/>
    <xf numFmtId="2" fontId="3" fillId="2" borderId="0" xfId="0" applyNumberFormat="1" applyFont="1" applyFill="1" applyBorder="1"/>
    <xf numFmtId="2" fontId="0" fillId="0" borderId="0" xfId="0" applyNumberFormat="1" applyFont="1"/>
    <xf numFmtId="2" fontId="4" fillId="0" borderId="0" xfId="0" applyNumberFormat="1" applyFont="1" applyAlignment="1">
      <alignment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right"/>
    </xf>
    <xf numFmtId="0" fontId="6" fillId="0" borderId="0" xfId="0" applyFont="1"/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right" vertical="center"/>
    </xf>
    <xf numFmtId="3" fontId="4" fillId="6" borderId="17" xfId="0" applyNumberFormat="1" applyFont="1" applyFill="1" applyBorder="1" applyAlignment="1">
      <alignment horizontal="right" vertical="center"/>
    </xf>
    <xf numFmtId="2" fontId="5" fillId="4" borderId="13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wrapText="1"/>
    </xf>
    <xf numFmtId="9" fontId="4" fillId="7" borderId="23" xfId="0" applyNumberFormat="1" applyFont="1" applyFill="1" applyBorder="1" applyAlignment="1">
      <alignment horizontal="right" wrapText="1"/>
    </xf>
    <xf numFmtId="3" fontId="4" fillId="7" borderId="24" xfId="0" applyNumberFormat="1" applyFont="1" applyFill="1" applyBorder="1" applyAlignment="1">
      <alignment wrapText="1"/>
    </xf>
    <xf numFmtId="2" fontId="3" fillId="7" borderId="10" xfId="0" applyNumberFormat="1" applyFont="1" applyFill="1" applyBorder="1"/>
    <xf numFmtId="3" fontId="4" fillId="8" borderId="22" xfId="0" applyNumberFormat="1" applyFont="1" applyFill="1" applyBorder="1" applyAlignment="1">
      <alignment wrapText="1"/>
    </xf>
    <xf numFmtId="9" fontId="4" fillId="8" borderId="23" xfId="0" applyNumberFormat="1" applyFont="1" applyFill="1" applyBorder="1" applyAlignment="1">
      <alignment horizontal="right" wrapText="1"/>
    </xf>
    <xf numFmtId="3" fontId="4" fillId="8" borderId="24" xfId="0" applyNumberFormat="1" applyFont="1" applyFill="1" applyBorder="1" applyAlignment="1">
      <alignment wrapText="1"/>
    </xf>
    <xf numFmtId="2" fontId="3" fillId="7" borderId="25" xfId="0" applyNumberFormat="1" applyFont="1" applyFill="1" applyBorder="1"/>
    <xf numFmtId="3" fontId="3" fillId="10" borderId="28" xfId="0" applyNumberFormat="1" applyFont="1" applyFill="1" applyBorder="1" applyAlignment="1">
      <alignment wrapText="1"/>
    </xf>
    <xf numFmtId="9" fontId="3" fillId="10" borderId="28" xfId="0" applyNumberFormat="1" applyFont="1" applyFill="1" applyBorder="1" applyAlignment="1">
      <alignment horizontal="right" wrapText="1"/>
    </xf>
    <xf numFmtId="9" fontId="4" fillId="10" borderId="28" xfId="0" applyNumberFormat="1" applyFont="1" applyFill="1" applyBorder="1" applyAlignment="1">
      <alignment horizontal="right" wrapText="1"/>
    </xf>
    <xf numFmtId="9" fontId="3" fillId="11" borderId="21" xfId="0" applyNumberFormat="1" applyFont="1" applyFill="1" applyBorder="1" applyAlignment="1">
      <alignment horizontal="right" wrapText="1"/>
    </xf>
    <xf numFmtId="3" fontId="3" fillId="0" borderId="21" xfId="0" applyNumberFormat="1" applyFont="1" applyBorder="1" applyAlignment="1"/>
    <xf numFmtId="9" fontId="0" fillId="0" borderId="21" xfId="0" applyNumberFormat="1" applyFont="1" applyBorder="1" applyAlignment="1">
      <alignment horizontal="right"/>
    </xf>
    <xf numFmtId="3" fontId="3" fillId="0" borderId="21" xfId="0" applyNumberFormat="1" applyFont="1" applyBorder="1"/>
    <xf numFmtId="9" fontId="4" fillId="11" borderId="21" xfId="0" applyNumberFormat="1" applyFont="1" applyFill="1" applyBorder="1" applyAlignment="1">
      <alignment horizontal="right" wrapText="1"/>
    </xf>
    <xf numFmtId="9" fontId="3" fillId="10" borderId="21" xfId="0" applyNumberFormat="1" applyFont="1" applyFill="1" applyBorder="1" applyAlignment="1">
      <alignment horizontal="right" wrapText="1"/>
    </xf>
    <xf numFmtId="9" fontId="7" fillId="0" borderId="21" xfId="0" applyNumberFormat="1" applyFont="1" applyBorder="1" applyAlignment="1">
      <alignment horizontal="right"/>
    </xf>
    <xf numFmtId="3" fontId="3" fillId="10" borderId="21" xfId="0" applyNumberFormat="1" applyFont="1" applyFill="1" applyBorder="1" applyAlignment="1">
      <alignment wrapText="1"/>
    </xf>
    <xf numFmtId="9" fontId="4" fillId="10" borderId="21" xfId="0" applyNumberFormat="1" applyFont="1" applyFill="1" applyBorder="1" applyAlignment="1">
      <alignment horizontal="right" wrapText="1"/>
    </xf>
    <xf numFmtId="3" fontId="3" fillId="11" borderId="21" xfId="0" applyNumberFormat="1" applyFont="1" applyFill="1" applyBorder="1" applyAlignment="1">
      <alignment wrapText="1"/>
    </xf>
    <xf numFmtId="3" fontId="3" fillId="11" borderId="26" xfId="0" applyNumberFormat="1" applyFont="1" applyFill="1" applyBorder="1" applyAlignment="1">
      <alignment wrapText="1"/>
    </xf>
    <xf numFmtId="3" fontId="3" fillId="10" borderId="26" xfId="0" applyNumberFormat="1" applyFont="1" applyFill="1" applyBorder="1" applyAlignment="1">
      <alignment wrapText="1"/>
    </xf>
    <xf numFmtId="3" fontId="3" fillId="0" borderId="29" xfId="0" applyNumberFormat="1" applyFont="1" applyBorder="1" applyAlignment="1"/>
    <xf numFmtId="9" fontId="0" fillId="0" borderId="29" xfId="0" applyNumberFormat="1" applyFont="1" applyBorder="1" applyAlignment="1">
      <alignment horizontal="right"/>
    </xf>
    <xf numFmtId="3" fontId="3" fillId="0" borderId="29" xfId="0" applyNumberFormat="1" applyFont="1" applyBorder="1"/>
    <xf numFmtId="9" fontId="7" fillId="0" borderId="29" xfId="0" applyNumberFormat="1" applyFont="1" applyBorder="1" applyAlignment="1">
      <alignment horizontal="right"/>
    </xf>
    <xf numFmtId="9" fontId="4" fillId="10" borderId="28" xfId="0" applyNumberFormat="1" applyFont="1" applyFill="1" applyBorder="1" applyAlignment="1">
      <alignment horizontal="right" vertical="center" wrapText="1"/>
    </xf>
    <xf numFmtId="9" fontId="3" fillId="10" borderId="28" xfId="0" applyNumberFormat="1" applyFont="1" applyFill="1" applyBorder="1" applyAlignment="1">
      <alignment horizontal="right" vertical="center" wrapText="1"/>
    </xf>
    <xf numFmtId="3" fontId="3" fillId="10" borderId="28" xfId="0" applyNumberFormat="1" applyFont="1" applyFill="1" applyBorder="1" applyAlignment="1">
      <alignment vertical="center" wrapText="1"/>
    </xf>
    <xf numFmtId="9" fontId="3" fillId="11" borderId="21" xfId="0" applyNumberFormat="1" applyFont="1" applyFill="1" applyBorder="1" applyAlignment="1">
      <alignment horizontal="right" vertical="center" wrapText="1"/>
    </xf>
    <xf numFmtId="9" fontId="4" fillId="11" borderId="21" xfId="0" applyNumberFormat="1" applyFont="1" applyFill="1" applyBorder="1" applyAlignment="1">
      <alignment horizontal="right" vertical="center" wrapText="1"/>
    </xf>
    <xf numFmtId="9" fontId="4" fillId="10" borderId="21" xfId="0" applyNumberFormat="1" applyFont="1" applyFill="1" applyBorder="1" applyAlignment="1">
      <alignment horizontal="right" vertical="center" wrapText="1"/>
    </xf>
    <xf numFmtId="9" fontId="3" fillId="10" borderId="21" xfId="0" applyNumberFormat="1" applyFont="1" applyFill="1" applyBorder="1" applyAlignment="1">
      <alignment horizontal="right" vertical="center" wrapText="1"/>
    </xf>
    <xf numFmtId="3" fontId="3" fillId="11" borderId="21" xfId="0" applyNumberFormat="1" applyFont="1" applyFill="1" applyBorder="1" applyAlignment="1">
      <alignment vertical="center" wrapText="1"/>
    </xf>
    <xf numFmtId="3" fontId="3" fillId="11" borderId="21" xfId="0" applyNumberFormat="1" applyFont="1" applyFill="1" applyBorder="1" applyAlignment="1">
      <alignment horizontal="right" vertical="center" wrapText="1"/>
    </xf>
    <xf numFmtId="3" fontId="3" fillId="10" borderId="21" xfId="0" applyNumberFormat="1" applyFont="1" applyFill="1" applyBorder="1" applyAlignment="1">
      <alignment vertical="center" wrapText="1"/>
    </xf>
    <xf numFmtId="0" fontId="0" fillId="0" borderId="0" xfId="0" applyFont="1"/>
    <xf numFmtId="3" fontId="3" fillId="0" borderId="28" xfId="0" applyNumberFormat="1" applyFont="1" applyBorder="1" applyAlignment="1">
      <alignment horizontal="right"/>
    </xf>
    <xf numFmtId="3" fontId="3" fillId="10" borderId="21" xfId="0" applyNumberFormat="1" applyFont="1" applyFill="1" applyBorder="1" applyAlignment="1">
      <alignment horizontal="right" vertical="center" wrapText="1"/>
    </xf>
    <xf numFmtId="3" fontId="3" fillId="10" borderId="26" xfId="0" applyNumberFormat="1" applyFont="1" applyFill="1" applyBorder="1" applyAlignment="1">
      <alignment vertical="center" wrapText="1"/>
    </xf>
    <xf numFmtId="3" fontId="3" fillId="11" borderId="26" xfId="0" applyNumberFormat="1" applyFont="1" applyFill="1" applyBorder="1" applyAlignment="1">
      <alignment vertical="center" wrapText="1"/>
    </xf>
    <xf numFmtId="3" fontId="4" fillId="7" borderId="22" xfId="0" applyNumberFormat="1" applyFont="1" applyFill="1" applyBorder="1" applyAlignment="1">
      <alignment vertical="center" wrapText="1"/>
    </xf>
    <xf numFmtId="9" fontId="4" fillId="7" borderId="23" xfId="0" applyNumberFormat="1" applyFont="1" applyFill="1" applyBorder="1" applyAlignment="1">
      <alignment horizontal="right" vertical="center" wrapText="1"/>
    </xf>
    <xf numFmtId="3" fontId="4" fillId="7" borderId="24" xfId="0" applyNumberFormat="1" applyFont="1" applyFill="1" applyBorder="1" applyAlignment="1">
      <alignment vertical="center" wrapText="1"/>
    </xf>
    <xf numFmtId="3" fontId="10" fillId="8" borderId="28" xfId="0" applyNumberFormat="1" applyFont="1" applyFill="1" applyBorder="1" applyAlignment="1"/>
    <xf numFmtId="3" fontId="10" fillId="8" borderId="28" xfId="0" applyNumberFormat="1" applyFont="1" applyFill="1" applyBorder="1"/>
    <xf numFmtId="9" fontId="11" fillId="8" borderId="28" xfId="0" applyNumberFormat="1" applyFont="1" applyFill="1" applyBorder="1" applyAlignment="1">
      <alignment horizontal="right"/>
    </xf>
    <xf numFmtId="3" fontId="10" fillId="8" borderId="26" xfId="0" applyNumberFormat="1" applyFont="1" applyFill="1" applyBorder="1"/>
    <xf numFmtId="3" fontId="10" fillId="7" borderId="42" xfId="0" applyNumberFormat="1" applyFont="1" applyFill="1" applyBorder="1" applyAlignment="1">
      <alignment horizontal="right"/>
    </xf>
    <xf numFmtId="3" fontId="10" fillId="7" borderId="22" xfId="0" applyNumberFormat="1" applyFont="1" applyFill="1" applyBorder="1" applyAlignment="1">
      <alignment horizontal="right"/>
    </xf>
    <xf numFmtId="3" fontId="10" fillId="7" borderId="24" xfId="0" applyNumberFormat="1" applyFont="1" applyFill="1" applyBorder="1" applyAlignment="1">
      <alignment horizontal="right"/>
    </xf>
    <xf numFmtId="9" fontId="11" fillId="8" borderId="23" xfId="0" applyNumberFormat="1" applyFont="1" applyFill="1" applyBorder="1" applyAlignment="1">
      <alignment horizontal="right"/>
    </xf>
    <xf numFmtId="3" fontId="10" fillId="8" borderId="42" xfId="0" applyNumberFormat="1" applyFont="1" applyFill="1" applyBorder="1" applyAlignment="1">
      <alignment horizontal="right"/>
    </xf>
    <xf numFmtId="3" fontId="10" fillId="8" borderId="22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164" fontId="8" fillId="11" borderId="21" xfId="0" applyNumberFormat="1" applyFont="1" applyFill="1" applyBorder="1" applyAlignment="1">
      <alignment horizontal="right"/>
    </xf>
    <xf numFmtId="3" fontId="8" fillId="11" borderId="21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3" fontId="10" fillId="8" borderId="2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3" fontId="8" fillId="10" borderId="26" xfId="0" applyNumberFormat="1" applyFont="1" applyFill="1" applyBorder="1" applyAlignment="1">
      <alignment horizontal="right"/>
    </xf>
    <xf numFmtId="3" fontId="8" fillId="11" borderId="28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right" vertical="center"/>
    </xf>
    <xf numFmtId="3" fontId="8" fillId="11" borderId="26" xfId="0" applyNumberFormat="1" applyFont="1" applyFill="1" applyBorder="1" applyAlignment="1">
      <alignment horizontal="right"/>
    </xf>
    <xf numFmtId="3" fontId="0" fillId="0" borderId="0" xfId="0" applyNumberFormat="1" applyFont="1"/>
    <xf numFmtId="0" fontId="0" fillId="0" borderId="0" xfId="0" applyFont="1"/>
    <xf numFmtId="2" fontId="3" fillId="2" borderId="0" xfId="0" applyNumberFormat="1" applyFont="1" applyFill="1" applyBorder="1" applyAlignment="1">
      <alignment vertical="top"/>
    </xf>
    <xf numFmtId="2" fontId="3" fillId="0" borderId="30" xfId="0" applyNumberFormat="1" applyFont="1" applyBorder="1" applyAlignment="1">
      <alignment horizontal="left" vertical="top" wrapText="1"/>
    </xf>
    <xf numFmtId="2" fontId="3" fillId="2" borderId="31" xfId="0" applyNumberFormat="1" applyFont="1" applyFill="1" applyBorder="1" applyAlignment="1">
      <alignment horizontal="left" vertical="top" wrapText="1"/>
    </xf>
    <xf numFmtId="2" fontId="9" fillId="0" borderId="0" xfId="0" applyNumberFormat="1" applyFont="1" applyAlignment="1">
      <alignment horizontal="left" vertical="top"/>
    </xf>
    <xf numFmtId="2" fontId="3" fillId="0" borderId="31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2" fontId="9" fillId="2" borderId="0" xfId="0" applyNumberFormat="1" applyFont="1" applyFill="1" applyBorder="1" applyAlignment="1">
      <alignment horizontal="left" vertical="top" wrapText="1"/>
    </xf>
    <xf numFmtId="2" fontId="3" fillId="0" borderId="38" xfId="0" applyNumberFormat="1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vertical="top" wrapText="1"/>
    </xf>
    <xf numFmtId="2" fontId="3" fillId="0" borderId="0" xfId="0" applyNumberFormat="1" applyFont="1" applyAlignment="1">
      <alignment vertical="top"/>
    </xf>
    <xf numFmtId="2" fontId="3" fillId="0" borderId="30" xfId="0" applyNumberFormat="1" applyFont="1" applyBorder="1" applyAlignment="1">
      <alignment vertical="top" wrapText="1"/>
    </xf>
    <xf numFmtId="2" fontId="3" fillId="0" borderId="27" xfId="0" applyNumberFormat="1" applyFont="1" applyBorder="1" applyAlignment="1">
      <alignment vertical="top" wrapText="1"/>
    </xf>
    <xf numFmtId="2" fontId="3" fillId="0" borderId="38" xfId="0" applyNumberFormat="1" applyFont="1" applyBorder="1" applyAlignment="1">
      <alignment vertical="top" wrapText="1"/>
    </xf>
    <xf numFmtId="2" fontId="3" fillId="2" borderId="27" xfId="0" applyNumberFormat="1" applyFont="1" applyFill="1" applyBorder="1" applyAlignment="1">
      <alignment horizontal="left" vertical="top"/>
    </xf>
    <xf numFmtId="2" fontId="3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2" fontId="3" fillId="10" borderId="29" xfId="0" applyNumberFormat="1" applyFont="1" applyFill="1" applyBorder="1" applyAlignment="1">
      <alignment vertical="top"/>
    </xf>
    <xf numFmtId="2" fontId="3" fillId="10" borderId="28" xfId="0" applyNumberFormat="1" applyFont="1" applyFill="1" applyBorder="1" applyAlignment="1">
      <alignment vertical="top"/>
    </xf>
    <xf numFmtId="2" fontId="3" fillId="11" borderId="21" xfId="0" applyNumberFormat="1" applyFont="1" applyFill="1" applyBorder="1" applyAlignment="1">
      <alignment vertical="top"/>
    </xf>
    <xf numFmtId="2" fontId="3" fillId="11" borderId="32" xfId="0" applyNumberFormat="1" applyFont="1" applyFill="1" applyBorder="1" applyAlignment="1">
      <alignment horizontal="right" vertical="top"/>
    </xf>
    <xf numFmtId="2" fontId="3" fillId="10" borderId="26" xfId="0" applyNumberFormat="1" applyFont="1" applyFill="1" applyBorder="1" applyAlignment="1">
      <alignment vertical="top"/>
    </xf>
    <xf numFmtId="2" fontId="3" fillId="11" borderId="33" xfId="0" applyNumberFormat="1" applyFont="1" applyFill="1" applyBorder="1" applyAlignment="1">
      <alignment vertical="top"/>
    </xf>
    <xf numFmtId="2" fontId="3" fillId="11" borderId="34" xfId="0" applyNumberFormat="1" applyFont="1" applyFill="1" applyBorder="1" applyAlignment="1">
      <alignment vertical="top"/>
    </xf>
    <xf numFmtId="2" fontId="3" fillId="11" borderId="29" xfId="0" applyNumberFormat="1" applyFont="1" applyFill="1" applyBorder="1" applyAlignment="1">
      <alignment vertical="top"/>
    </xf>
    <xf numFmtId="2" fontId="3" fillId="11" borderId="26" xfId="0" applyNumberFormat="1" applyFont="1" applyFill="1" applyBorder="1" applyAlignment="1">
      <alignment vertical="top"/>
    </xf>
    <xf numFmtId="2" fontId="3" fillId="10" borderId="24" xfId="0" applyNumberFormat="1" applyFont="1" applyFill="1" applyBorder="1" applyAlignment="1">
      <alignment vertical="top"/>
    </xf>
    <xf numFmtId="2" fontId="3" fillId="10" borderId="35" xfId="0" applyNumberFormat="1" applyFont="1" applyFill="1" applyBorder="1" applyAlignment="1">
      <alignment vertical="top"/>
    </xf>
    <xf numFmtId="2" fontId="3" fillId="11" borderId="32" xfId="0" applyNumberFormat="1" applyFont="1" applyFill="1" applyBorder="1" applyAlignment="1">
      <alignment vertical="top"/>
    </xf>
    <xf numFmtId="2" fontId="3" fillId="11" borderId="28" xfId="0" applyNumberFormat="1" applyFont="1" applyFill="1" applyBorder="1" applyAlignment="1">
      <alignment vertical="top"/>
    </xf>
    <xf numFmtId="2" fontId="3" fillId="11" borderId="36" xfId="0" applyNumberFormat="1" applyFont="1" applyFill="1" applyBorder="1" applyAlignment="1">
      <alignment horizontal="left" vertical="top" wrapText="1"/>
    </xf>
    <xf numFmtId="2" fontId="3" fillId="11" borderId="31" xfId="0" applyNumberFormat="1" applyFont="1" applyFill="1" applyBorder="1" applyAlignment="1">
      <alignment vertical="top"/>
    </xf>
    <xf numFmtId="2" fontId="3" fillId="10" borderId="29" xfId="0" applyNumberFormat="1" applyFont="1" applyFill="1" applyBorder="1" applyAlignment="1">
      <alignment vertical="top" wrapText="1"/>
    </xf>
    <xf numFmtId="2" fontId="3" fillId="10" borderId="26" xfId="0" applyNumberFormat="1" applyFont="1" applyFill="1" applyBorder="1" applyAlignment="1">
      <alignment vertical="top" wrapText="1"/>
    </xf>
    <xf numFmtId="2" fontId="3" fillId="10" borderId="28" xfId="0" applyNumberFormat="1" applyFont="1" applyFill="1" applyBorder="1" applyAlignment="1">
      <alignment vertical="top" wrapText="1"/>
    </xf>
    <xf numFmtId="2" fontId="3" fillId="11" borderId="0" xfId="0" applyNumberFormat="1" applyFont="1" applyFill="1" applyBorder="1" applyAlignment="1">
      <alignment vertical="top"/>
    </xf>
    <xf numFmtId="2" fontId="9" fillId="10" borderId="28" xfId="0" applyNumberFormat="1" applyFont="1" applyFill="1" applyBorder="1" applyAlignment="1">
      <alignment vertical="top"/>
    </xf>
    <xf numFmtId="2" fontId="3" fillId="10" borderId="0" xfId="0" applyNumberFormat="1" applyFont="1" applyFill="1" applyBorder="1" applyAlignment="1">
      <alignment vertical="top"/>
    </xf>
    <xf numFmtId="2" fontId="3" fillId="2" borderId="0" xfId="0" applyNumberFormat="1" applyFont="1" applyFill="1" applyBorder="1" applyAlignment="1">
      <alignment horizontal="left" vertical="top"/>
    </xf>
    <xf numFmtId="2" fontId="3" fillId="10" borderId="29" xfId="0" applyNumberFormat="1" applyFont="1" applyFill="1" applyBorder="1" applyAlignment="1">
      <alignment horizontal="left" vertical="top"/>
    </xf>
    <xf numFmtId="2" fontId="3" fillId="10" borderId="28" xfId="0" applyNumberFormat="1" applyFont="1" applyFill="1" applyBorder="1" applyAlignment="1">
      <alignment horizontal="left" vertical="top"/>
    </xf>
    <xf numFmtId="2" fontId="3" fillId="11" borderId="21" xfId="0" applyNumberFormat="1" applyFont="1" applyFill="1" applyBorder="1" applyAlignment="1">
      <alignment horizontal="left" vertical="top"/>
    </xf>
    <xf numFmtId="2" fontId="3" fillId="11" borderId="32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horizontal="left" vertical="top"/>
    </xf>
    <xf numFmtId="2" fontId="3" fillId="11" borderId="33" xfId="0" applyNumberFormat="1" applyFont="1" applyFill="1" applyBorder="1" applyAlignment="1">
      <alignment horizontal="left" vertical="top"/>
    </xf>
    <xf numFmtId="2" fontId="3" fillId="11" borderId="34" xfId="0" applyNumberFormat="1" applyFont="1" applyFill="1" applyBorder="1" applyAlignment="1">
      <alignment horizontal="left" vertical="top"/>
    </xf>
    <xf numFmtId="2" fontId="3" fillId="11" borderId="29" xfId="0" applyNumberFormat="1" applyFont="1" applyFill="1" applyBorder="1" applyAlignment="1">
      <alignment horizontal="left" vertical="top"/>
    </xf>
    <xf numFmtId="2" fontId="3" fillId="11" borderId="26" xfId="0" applyNumberFormat="1" applyFont="1" applyFill="1" applyBorder="1" applyAlignment="1">
      <alignment horizontal="left" vertical="top"/>
    </xf>
    <xf numFmtId="2" fontId="3" fillId="10" borderId="24" xfId="0" applyNumberFormat="1" applyFont="1" applyFill="1" applyBorder="1" applyAlignment="1">
      <alignment horizontal="left" vertical="top"/>
    </xf>
    <xf numFmtId="2" fontId="3" fillId="10" borderId="35" xfId="0" applyNumberFormat="1" applyFont="1" applyFill="1" applyBorder="1" applyAlignment="1">
      <alignment horizontal="left" vertical="top"/>
    </xf>
    <xf numFmtId="2" fontId="3" fillId="11" borderId="28" xfId="0" applyNumberFormat="1" applyFont="1" applyFill="1" applyBorder="1" applyAlignment="1">
      <alignment horizontal="left" vertical="top"/>
    </xf>
    <xf numFmtId="2" fontId="3" fillId="11" borderId="31" xfId="0" applyNumberFormat="1" applyFont="1" applyFill="1" applyBorder="1" applyAlignment="1">
      <alignment horizontal="left" vertical="top"/>
    </xf>
    <xf numFmtId="2" fontId="3" fillId="10" borderId="29" xfId="0" applyNumberFormat="1" applyFont="1" applyFill="1" applyBorder="1" applyAlignment="1">
      <alignment horizontal="left" vertical="top" wrapText="1"/>
    </xf>
    <xf numFmtId="2" fontId="3" fillId="10" borderId="26" xfId="0" applyNumberFormat="1" applyFont="1" applyFill="1" applyBorder="1" applyAlignment="1">
      <alignment horizontal="left" vertical="top" wrapText="1"/>
    </xf>
    <xf numFmtId="2" fontId="3" fillId="10" borderId="28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/>
    </xf>
    <xf numFmtId="2" fontId="9" fillId="10" borderId="28" xfId="0" applyNumberFormat="1" applyFont="1" applyFill="1" applyBorder="1" applyAlignment="1">
      <alignment horizontal="left" vertical="top"/>
    </xf>
    <xf numFmtId="2" fontId="3" fillId="10" borderId="0" xfId="0" applyNumberFormat="1" applyFont="1" applyFill="1" applyBorder="1" applyAlignment="1">
      <alignment horizontal="left" vertical="top"/>
    </xf>
    <xf numFmtId="2" fontId="3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2" fontId="3" fillId="9" borderId="26" xfId="0" applyNumberFormat="1" applyFont="1" applyFill="1" applyBorder="1" applyAlignment="1">
      <alignment horizontal="left" vertical="top"/>
    </xf>
    <xf numFmtId="2" fontId="3" fillId="9" borderId="26" xfId="0" applyNumberFormat="1" applyFont="1" applyFill="1" applyBorder="1" applyAlignment="1">
      <alignment horizontal="left" vertical="top" wrapText="1"/>
    </xf>
    <xf numFmtId="2" fontId="3" fillId="9" borderId="24" xfId="0" applyNumberFormat="1" applyFont="1" applyFill="1" applyBorder="1" applyAlignment="1">
      <alignment horizontal="left" vertical="top" wrapText="1"/>
    </xf>
    <xf numFmtId="2" fontId="3" fillId="8" borderId="26" xfId="0" applyNumberFormat="1" applyFont="1" applyFill="1" applyBorder="1" applyAlignment="1">
      <alignment horizontal="left" vertical="top"/>
    </xf>
    <xf numFmtId="2" fontId="9" fillId="8" borderId="26" xfId="0" applyNumberFormat="1" applyFont="1" applyFill="1" applyBorder="1" applyAlignment="1">
      <alignment horizontal="left" vertical="top"/>
    </xf>
    <xf numFmtId="2" fontId="3" fillId="8" borderId="24" xfId="0" applyNumberFormat="1" applyFont="1" applyFill="1" applyBorder="1" applyAlignment="1">
      <alignment horizontal="left" vertical="top"/>
    </xf>
    <xf numFmtId="2" fontId="9" fillId="8" borderId="24" xfId="0" applyNumberFormat="1" applyFont="1" applyFill="1" applyBorder="1" applyAlignment="1">
      <alignment horizontal="left" vertical="top"/>
    </xf>
    <xf numFmtId="2" fontId="9" fillId="2" borderId="21" xfId="0" applyNumberFormat="1" applyFont="1" applyFill="1" applyBorder="1" applyAlignment="1">
      <alignment horizontal="left" vertical="top" wrapText="1"/>
    </xf>
    <xf numFmtId="2" fontId="3" fillId="7" borderId="10" xfId="0" applyNumberFormat="1" applyFont="1" applyFill="1" applyBorder="1" applyAlignment="1">
      <alignment vertical="top"/>
    </xf>
    <xf numFmtId="2" fontId="3" fillId="7" borderId="25" xfId="0" applyNumberFormat="1" applyFont="1" applyFill="1" applyBorder="1" applyAlignment="1">
      <alignment vertical="top"/>
    </xf>
    <xf numFmtId="2" fontId="3" fillId="9" borderId="26" xfId="0" applyNumberFormat="1" applyFont="1" applyFill="1" applyBorder="1" applyAlignment="1">
      <alignment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9" borderId="26" xfId="0" applyNumberFormat="1" applyFont="1" applyFill="1" applyBorder="1" applyAlignment="1">
      <alignment vertical="top" wrapText="1"/>
    </xf>
    <xf numFmtId="2" fontId="3" fillId="9" borderId="24" xfId="0" applyNumberFormat="1" applyFont="1" applyFill="1" applyBorder="1" applyAlignment="1">
      <alignment vertical="top" wrapText="1"/>
    </xf>
    <xf numFmtId="2" fontId="3" fillId="8" borderId="26" xfId="0" applyNumberFormat="1" applyFont="1" applyFill="1" applyBorder="1" applyAlignment="1">
      <alignment vertical="top"/>
    </xf>
    <xf numFmtId="2" fontId="9" fillId="8" borderId="26" xfId="0" applyNumberFormat="1" applyFont="1" applyFill="1" applyBorder="1" applyAlignment="1">
      <alignment vertical="top"/>
    </xf>
    <xf numFmtId="2" fontId="3" fillId="8" borderId="24" xfId="0" applyNumberFormat="1" applyFont="1" applyFill="1" applyBorder="1" applyAlignment="1">
      <alignment vertical="top"/>
    </xf>
    <xf numFmtId="2" fontId="9" fillId="8" borderId="24" xfId="0" applyNumberFormat="1" applyFont="1" applyFill="1" applyBorder="1" applyAlignment="1">
      <alignment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0" borderId="26" xfId="0" applyNumberFormat="1" applyFont="1" applyFill="1" applyBorder="1" applyAlignment="1">
      <alignment horizontal="left" vertical="top"/>
    </xf>
    <xf numFmtId="2" fontId="3" fillId="7" borderId="10" xfId="0" applyNumberFormat="1" applyFont="1" applyFill="1" applyBorder="1" applyAlignment="1">
      <alignment horizontal="left" vertical="top"/>
    </xf>
    <xf numFmtId="2" fontId="3" fillId="7" borderId="25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vertical="top"/>
    </xf>
    <xf numFmtId="2" fontId="3" fillId="0" borderId="0" xfId="0" applyNumberFormat="1" applyFont="1" applyBorder="1" applyAlignment="1">
      <alignment horizontal="left" vertical="top" wrapText="1"/>
    </xf>
    <xf numFmtId="3" fontId="3" fillId="0" borderId="32" xfId="0" applyNumberFormat="1" applyFont="1" applyBorder="1"/>
    <xf numFmtId="3" fontId="3" fillId="0" borderId="32" xfId="0" applyNumberFormat="1" applyFont="1" applyBorder="1" applyAlignment="1"/>
    <xf numFmtId="2" fontId="3" fillId="0" borderId="43" xfId="0" applyNumberFormat="1" applyFont="1" applyBorder="1" applyAlignment="1">
      <alignment horizontal="left" vertical="top" wrapText="1"/>
    </xf>
    <xf numFmtId="2" fontId="3" fillId="0" borderId="43" xfId="0" applyNumberFormat="1" applyFont="1" applyBorder="1" applyAlignment="1">
      <alignment horizontal="left" vertical="top"/>
    </xf>
    <xf numFmtId="2" fontId="3" fillId="10" borderId="26" xfId="0" applyNumberFormat="1" applyFont="1" applyFill="1" applyBorder="1" applyAlignment="1">
      <alignment horizontal="left" vertical="top"/>
    </xf>
    <xf numFmtId="2" fontId="3" fillId="10" borderId="26" xfId="0" applyNumberFormat="1" applyFont="1" applyFill="1" applyBorder="1" applyAlignment="1">
      <alignment vertical="top"/>
    </xf>
    <xf numFmtId="2" fontId="3" fillId="11" borderId="0" xfId="0" applyNumberFormat="1" applyFont="1" applyFill="1" applyBorder="1" applyAlignment="1">
      <alignment horizontal="left" vertical="top" wrapText="1"/>
    </xf>
    <xf numFmtId="4" fontId="4" fillId="6" borderId="16" xfId="0" applyNumberFormat="1" applyFont="1" applyFill="1" applyBorder="1" applyAlignment="1">
      <alignment horizontal="right" vertical="center"/>
    </xf>
    <xf numFmtId="4" fontId="4" fillId="7" borderId="22" xfId="0" applyNumberFormat="1" applyFont="1" applyFill="1" applyBorder="1" applyAlignment="1">
      <alignment horizontal="right" wrapText="1"/>
    </xf>
    <xf numFmtId="4" fontId="4" fillId="8" borderId="22" xfId="0" applyNumberFormat="1" applyFont="1" applyFill="1" applyBorder="1" applyAlignment="1">
      <alignment horizontal="right" wrapText="1"/>
    </xf>
    <xf numFmtId="4" fontId="3" fillId="10" borderId="28" xfId="0" applyNumberFormat="1" applyFont="1" applyFill="1" applyBorder="1" applyAlignment="1">
      <alignment horizontal="right" wrapText="1"/>
    </xf>
    <xf numFmtId="4" fontId="3" fillId="11" borderId="21" xfId="0" applyNumberFormat="1" applyFont="1" applyFill="1" applyBorder="1" applyAlignment="1">
      <alignment horizontal="right" wrapText="1"/>
    </xf>
    <xf numFmtId="4" fontId="3" fillId="0" borderId="21" xfId="0" applyNumberFormat="1" applyFont="1" applyBorder="1" applyAlignment="1">
      <alignment horizontal="right"/>
    </xf>
    <xf numFmtId="4" fontId="3" fillId="10" borderId="21" xfId="0" applyNumberFormat="1" applyFont="1" applyFill="1" applyBorder="1" applyAlignment="1">
      <alignment horizontal="right" wrapText="1"/>
    </xf>
    <xf numFmtId="4" fontId="3" fillId="0" borderId="29" xfId="0" applyNumberFormat="1" applyFont="1" applyBorder="1" applyAlignment="1">
      <alignment horizontal="right"/>
    </xf>
    <xf numFmtId="4" fontId="3" fillId="10" borderId="28" xfId="0" applyNumberFormat="1" applyFont="1" applyFill="1" applyBorder="1" applyAlignment="1">
      <alignment horizontal="right" vertical="center" wrapText="1"/>
    </xf>
    <xf numFmtId="4" fontId="3" fillId="11" borderId="21" xfId="0" applyNumberFormat="1" applyFont="1" applyFill="1" applyBorder="1" applyAlignment="1">
      <alignment horizontal="right" vertical="center" wrapText="1"/>
    </xf>
    <xf numFmtId="4" fontId="3" fillId="10" borderId="21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right"/>
    </xf>
    <xf numFmtId="4" fontId="4" fillId="7" borderId="22" xfId="0" applyNumberFormat="1" applyFont="1" applyFill="1" applyBorder="1" applyAlignment="1">
      <alignment horizontal="right" vertical="center" wrapText="1"/>
    </xf>
    <xf numFmtId="4" fontId="10" fillId="8" borderId="28" xfId="0" applyNumberFormat="1" applyFont="1" applyFill="1" applyBorder="1" applyAlignment="1">
      <alignment horizontal="right"/>
    </xf>
    <xf numFmtId="4" fontId="10" fillId="7" borderId="22" xfId="0" applyNumberFormat="1" applyFont="1" applyFill="1" applyBorder="1" applyAlignment="1">
      <alignment horizontal="right"/>
    </xf>
    <xf numFmtId="4" fontId="10" fillId="8" borderId="22" xfId="0" applyNumberFormat="1" applyFont="1" applyFill="1" applyBorder="1" applyAlignment="1">
      <alignment horizontal="right"/>
    </xf>
    <xf numFmtId="4" fontId="8" fillId="10" borderId="28" xfId="0" applyNumberFormat="1" applyFont="1" applyFill="1" applyBorder="1" applyAlignment="1">
      <alignment horizontal="right"/>
    </xf>
    <xf numFmtId="4" fontId="8" fillId="11" borderId="21" xfId="0" applyNumberFormat="1" applyFont="1" applyFill="1" applyBorder="1" applyAlignment="1">
      <alignment horizontal="right"/>
    </xf>
    <xf numFmtId="4" fontId="3" fillId="0" borderId="29" xfId="0" applyNumberFormat="1" applyFont="1" applyBorder="1" applyAlignment="1">
      <alignment horizontal="right" vertical="center" wrapText="1"/>
    </xf>
    <xf numFmtId="4" fontId="8" fillId="11" borderId="28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/>
    </xf>
    <xf numFmtId="4" fontId="4" fillId="6" borderId="18" xfId="0" applyNumberFormat="1" applyFont="1" applyFill="1" applyBorder="1" applyAlignment="1">
      <alignment horizontal="right" vertical="center"/>
    </xf>
    <xf numFmtId="0" fontId="12" fillId="0" borderId="0" xfId="1" applyFont="1" applyAlignment="1"/>
    <xf numFmtId="0" fontId="2" fillId="0" borderId="0" xfId="1" applyFont="1"/>
    <xf numFmtId="0" fontId="12" fillId="0" borderId="0" xfId="1" applyFont="1"/>
    <xf numFmtId="3" fontId="12" fillId="0" borderId="0" xfId="1" applyNumberFormat="1" applyFont="1"/>
    <xf numFmtId="9" fontId="12" fillId="0" borderId="21" xfId="1" applyNumberFormat="1" applyFont="1" applyBorder="1" applyAlignment="1">
      <alignment horizontal="right"/>
    </xf>
    <xf numFmtId="2" fontId="3" fillId="7" borderId="25" xfId="1" applyNumberFormat="1" applyFont="1" applyFill="1" applyBorder="1" applyAlignment="1">
      <alignment vertical="top"/>
    </xf>
    <xf numFmtId="9" fontId="11" fillId="8" borderId="28" xfId="1" applyNumberFormat="1" applyFont="1" applyFill="1" applyBorder="1" applyAlignment="1">
      <alignment horizontal="right"/>
    </xf>
    <xf numFmtId="2" fontId="3" fillId="2" borderId="27" xfId="1" applyNumberFormat="1" applyFont="1" applyFill="1" applyBorder="1" applyAlignment="1">
      <alignment horizontal="left" vertical="top"/>
    </xf>
    <xf numFmtId="3" fontId="3" fillId="0" borderId="21" xfId="1" applyNumberFormat="1" applyFont="1" applyBorder="1" applyAlignment="1"/>
    <xf numFmtId="2" fontId="3" fillId="0" borderId="31" xfId="1" applyNumberFormat="1" applyFont="1" applyBorder="1" applyAlignment="1">
      <alignment horizontal="left" vertical="top" wrapText="1"/>
    </xf>
    <xf numFmtId="3" fontId="3" fillId="11" borderId="21" xfId="1" applyNumberFormat="1" applyFont="1" applyFill="1" applyBorder="1" applyAlignment="1">
      <alignment wrapText="1"/>
    </xf>
    <xf numFmtId="2" fontId="3" fillId="9" borderId="24" xfId="1" applyNumberFormat="1" applyFont="1" applyFill="1" applyBorder="1" applyAlignment="1">
      <alignment vertical="top" wrapText="1"/>
    </xf>
    <xf numFmtId="2" fontId="3" fillId="0" borderId="30" xfId="1" applyNumberFormat="1" applyFont="1" applyBorder="1" applyAlignment="1">
      <alignment horizontal="left" vertical="top" wrapText="1"/>
    </xf>
    <xf numFmtId="2" fontId="3" fillId="0" borderId="27" xfId="1" applyNumberFormat="1" applyFont="1" applyBorder="1" applyAlignment="1">
      <alignment horizontal="left" vertical="top" wrapText="1"/>
    </xf>
    <xf numFmtId="2" fontId="3" fillId="0" borderId="43" xfId="1" applyNumberFormat="1" applyFont="1" applyBorder="1" applyAlignment="1">
      <alignment horizontal="left" vertical="top" wrapText="1"/>
    </xf>
    <xf numFmtId="2" fontId="3" fillId="0" borderId="38" xfId="1" applyNumberFormat="1" applyFont="1" applyBorder="1" applyAlignment="1">
      <alignment horizontal="left" vertical="top" wrapText="1"/>
    </xf>
    <xf numFmtId="2" fontId="2" fillId="2" borderId="21" xfId="1" applyNumberFormat="1" applyFont="1" applyFill="1" applyBorder="1" applyAlignment="1">
      <alignment horizontal="left" vertical="top" wrapText="1"/>
    </xf>
    <xf numFmtId="3" fontId="3" fillId="11" borderId="26" xfId="1" applyNumberFormat="1" applyFont="1" applyFill="1" applyBorder="1" applyAlignment="1">
      <alignment wrapText="1"/>
    </xf>
    <xf numFmtId="3" fontId="3" fillId="10" borderId="26" xfId="1" applyNumberFormat="1" applyFont="1" applyFill="1" applyBorder="1" applyAlignment="1">
      <alignment wrapText="1"/>
    </xf>
    <xf numFmtId="2" fontId="3" fillId="11" borderId="34" xfId="1" applyNumberFormat="1" applyFont="1" applyFill="1" applyBorder="1" applyAlignment="1">
      <alignment horizontal="left" vertical="top"/>
    </xf>
    <xf numFmtId="2" fontId="3" fillId="10" borderId="28" xfId="1" applyNumberFormat="1" applyFont="1" applyFill="1" applyBorder="1" applyAlignment="1">
      <alignment horizontal="left" vertical="top"/>
    </xf>
    <xf numFmtId="2" fontId="3" fillId="9" borderId="26" xfId="1" applyNumberFormat="1" applyFont="1" applyFill="1" applyBorder="1" applyAlignment="1">
      <alignment horizontal="left" vertical="top"/>
    </xf>
    <xf numFmtId="2" fontId="3" fillId="10" borderId="24" xfId="1" applyNumberFormat="1" applyFont="1" applyFill="1" applyBorder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2" fontId="3" fillId="2" borderId="31" xfId="1" applyNumberFormat="1" applyFont="1" applyFill="1" applyBorder="1" applyAlignment="1">
      <alignment horizontal="left" vertical="top" wrapText="1"/>
    </xf>
    <xf numFmtId="2" fontId="3" fillId="11" borderId="32" xfId="1" applyNumberFormat="1" applyFont="1" applyFill="1" applyBorder="1" applyAlignment="1">
      <alignment horizontal="left" vertical="top"/>
    </xf>
    <xf numFmtId="2" fontId="5" fillId="4" borderId="13" xfId="1" applyNumberFormat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 wrapText="1"/>
    </xf>
    <xf numFmtId="2" fontId="12" fillId="0" borderId="0" xfId="1" applyNumberFormat="1" applyFont="1"/>
    <xf numFmtId="2" fontId="3" fillId="2" borderId="0" xfId="1" applyNumberFormat="1" applyFont="1" applyFill="1" applyBorder="1"/>
    <xf numFmtId="9" fontId="7" fillId="0" borderId="21" xfId="1" applyNumberFormat="1" applyFont="1" applyBorder="1" applyAlignment="1">
      <alignment horizontal="right"/>
    </xf>
    <xf numFmtId="2" fontId="3" fillId="11" borderId="35" xfId="0" applyNumberFormat="1" applyFont="1" applyFill="1" applyBorder="1" applyAlignment="1">
      <alignment horizontal="left" vertical="top" wrapText="1"/>
    </xf>
    <xf numFmtId="2" fontId="3" fillId="11" borderId="27" xfId="1" applyNumberFormat="1" applyFont="1" applyFill="1" applyBorder="1" applyAlignment="1">
      <alignment horizontal="left" vertical="top" wrapText="1"/>
    </xf>
    <xf numFmtId="2" fontId="3" fillId="10" borderId="26" xfId="1" applyNumberFormat="1" applyFont="1" applyFill="1" applyBorder="1" applyAlignment="1">
      <alignment vertical="top"/>
    </xf>
    <xf numFmtId="2" fontId="3" fillId="11" borderId="0" xfId="1" applyNumberFormat="1" applyFont="1" applyFill="1" applyBorder="1" applyAlignment="1">
      <alignment horizontal="left" vertical="top" wrapText="1"/>
    </xf>
    <xf numFmtId="0" fontId="12" fillId="0" borderId="0" xfId="1" applyFont="1" applyAlignment="1">
      <alignment horizontal="left" vertical="top"/>
    </xf>
    <xf numFmtId="2" fontId="12" fillId="0" borderId="0" xfId="1" applyNumberFormat="1" applyFont="1" applyAlignment="1">
      <alignment horizontal="left" vertical="top"/>
    </xf>
    <xf numFmtId="3" fontId="8" fillId="10" borderId="26" xfId="1" applyNumberFormat="1" applyFont="1" applyFill="1" applyBorder="1" applyAlignment="1">
      <alignment horizontal="right"/>
    </xf>
    <xf numFmtId="10" fontId="8" fillId="10" borderId="28" xfId="2" applyNumberFormat="1" applyFont="1" applyFill="1" applyBorder="1" applyAlignment="1">
      <alignment horizontal="right"/>
    </xf>
    <xf numFmtId="2" fontId="3" fillId="8" borderId="24" xfId="1" applyNumberFormat="1" applyFont="1" applyFill="1" applyBorder="1" applyAlignment="1">
      <alignment horizontal="left" vertical="top"/>
    </xf>
    <xf numFmtId="3" fontId="10" fillId="8" borderId="24" xfId="1" applyNumberFormat="1" applyFont="1" applyFill="1" applyBorder="1" applyAlignment="1">
      <alignment horizontal="right"/>
    </xf>
    <xf numFmtId="10" fontId="10" fillId="8" borderId="22" xfId="2" applyNumberFormat="1" applyFont="1" applyFill="1" applyBorder="1" applyAlignment="1">
      <alignment horizontal="right"/>
    </xf>
    <xf numFmtId="2" fontId="3" fillId="7" borderId="10" xfId="1" applyNumberFormat="1" applyFont="1" applyFill="1" applyBorder="1" applyAlignment="1">
      <alignment horizontal="left" vertical="top"/>
    </xf>
    <xf numFmtId="3" fontId="10" fillId="7" borderId="24" xfId="1" applyNumberFormat="1" applyFont="1" applyFill="1" applyBorder="1" applyAlignment="1">
      <alignment horizontal="right"/>
    </xf>
    <xf numFmtId="10" fontId="10" fillId="7" borderId="22" xfId="2" applyNumberFormat="1" applyFont="1" applyFill="1" applyBorder="1" applyAlignment="1">
      <alignment horizontal="right"/>
    </xf>
    <xf numFmtId="3" fontId="10" fillId="8" borderId="26" xfId="1" applyNumberFormat="1" applyFont="1" applyFill="1" applyBorder="1"/>
    <xf numFmtId="10" fontId="10" fillId="8" borderId="28" xfId="2" applyNumberFormat="1" applyFont="1" applyFill="1" applyBorder="1" applyAlignment="1">
      <alignment horizontal="right"/>
    </xf>
    <xf numFmtId="3" fontId="4" fillId="7" borderId="24" xfId="1" applyNumberFormat="1" applyFont="1" applyFill="1" applyBorder="1" applyAlignment="1">
      <alignment vertical="center" wrapText="1"/>
    </xf>
    <xf numFmtId="10" fontId="4" fillId="7" borderId="22" xfId="2" applyNumberFormat="1" applyFont="1" applyFill="1" applyBorder="1" applyAlignment="1">
      <alignment horizontal="right" vertical="center" wrapText="1"/>
    </xf>
    <xf numFmtId="3" fontId="4" fillId="8" borderId="24" xfId="1" applyNumberFormat="1" applyFont="1" applyFill="1" applyBorder="1" applyAlignment="1">
      <alignment wrapText="1"/>
    </xf>
    <xf numFmtId="10" fontId="4" fillId="8" borderId="22" xfId="2" applyNumberFormat="1" applyFont="1" applyFill="1" applyBorder="1" applyAlignment="1">
      <alignment horizontal="right" wrapText="1"/>
    </xf>
    <xf numFmtId="3" fontId="4" fillId="8" borderId="22" xfId="1" applyNumberFormat="1" applyFont="1" applyFill="1" applyBorder="1" applyAlignment="1">
      <alignment wrapText="1"/>
    </xf>
    <xf numFmtId="10" fontId="3" fillId="11" borderId="21" xfId="2" applyNumberFormat="1" applyFont="1" applyFill="1" applyBorder="1" applyAlignment="1">
      <alignment horizontal="right" wrapText="1"/>
    </xf>
    <xf numFmtId="2" fontId="3" fillId="10" borderId="26" xfId="1" applyNumberFormat="1" applyFont="1" applyFill="1" applyBorder="1" applyAlignment="1">
      <alignment horizontal="left" vertical="top"/>
    </xf>
    <xf numFmtId="2" fontId="3" fillId="7" borderId="25" xfId="1" applyNumberFormat="1" applyFont="1" applyFill="1" applyBorder="1" applyAlignment="1">
      <alignment horizontal="left" vertical="top"/>
    </xf>
    <xf numFmtId="2" fontId="3" fillId="10" borderId="29" xfId="1" applyNumberFormat="1" applyFont="1" applyFill="1" applyBorder="1" applyAlignment="1">
      <alignment horizontal="left" vertical="top"/>
    </xf>
    <xf numFmtId="10" fontId="3" fillId="10" borderId="21" xfId="2" applyNumberFormat="1" applyFont="1" applyFill="1" applyBorder="1" applyAlignment="1">
      <alignment horizontal="right" wrapText="1"/>
    </xf>
    <xf numFmtId="3" fontId="4" fillId="7" borderId="24" xfId="1" applyNumberFormat="1" applyFont="1" applyFill="1" applyBorder="1" applyAlignment="1">
      <alignment wrapText="1"/>
    </xf>
    <xf numFmtId="10" fontId="4" fillId="7" borderId="22" xfId="2" applyNumberFormat="1" applyFont="1" applyFill="1" applyBorder="1" applyAlignment="1">
      <alignment horizontal="right" wrapText="1"/>
    </xf>
    <xf numFmtId="3" fontId="4" fillId="7" borderId="22" xfId="1" applyNumberFormat="1" applyFont="1" applyFill="1" applyBorder="1" applyAlignment="1">
      <alignment wrapText="1"/>
    </xf>
    <xf numFmtId="10" fontId="4" fillId="6" borderId="16" xfId="2" applyNumberFormat="1" applyFont="1" applyFill="1" applyBorder="1" applyAlignment="1">
      <alignment horizontal="right" vertical="center"/>
    </xf>
    <xf numFmtId="3" fontId="4" fillId="6" borderId="16" xfId="1" applyNumberFormat="1" applyFont="1" applyFill="1" applyBorder="1" applyAlignment="1">
      <alignment horizontal="right" vertical="center"/>
    </xf>
    <xf numFmtId="2" fontId="3" fillId="2" borderId="0" xfId="1" applyNumberFormat="1" applyFont="1" applyFill="1" applyBorder="1" applyAlignment="1">
      <alignment horizontal="right"/>
    </xf>
    <xf numFmtId="2" fontId="3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left" vertical="top"/>
    </xf>
    <xf numFmtId="2" fontId="4" fillId="0" borderId="0" xfId="1" applyNumberFormat="1" applyFont="1" applyAlignment="1">
      <alignment wrapText="1"/>
    </xf>
    <xf numFmtId="10" fontId="3" fillId="0" borderId="21" xfId="2" applyNumberFormat="1" applyFont="1" applyBorder="1" applyAlignment="1">
      <alignment horizontal="right" vertical="center" wrapText="1"/>
    </xf>
    <xf numFmtId="2" fontId="3" fillId="11" borderId="33" xfId="1" applyNumberFormat="1" applyFont="1" applyFill="1" applyBorder="1" applyAlignment="1">
      <alignment horizontal="left" vertical="top"/>
    </xf>
    <xf numFmtId="2" fontId="3" fillId="10" borderId="0" xfId="1" applyNumberFormat="1" applyFont="1" applyFill="1" applyBorder="1" applyAlignment="1">
      <alignment horizontal="left" vertical="top"/>
    </xf>
    <xf numFmtId="2" fontId="2" fillId="8" borderId="24" xfId="1" applyNumberFormat="1" applyFont="1" applyFill="1" applyBorder="1" applyAlignment="1">
      <alignment horizontal="left" vertical="top"/>
    </xf>
    <xf numFmtId="10" fontId="8" fillId="11" borderId="28" xfId="2" applyNumberFormat="1" applyFont="1" applyFill="1" applyBorder="1" applyAlignment="1">
      <alignment horizontal="right"/>
    </xf>
    <xf numFmtId="9" fontId="11" fillId="8" borderId="23" xfId="1" applyNumberFormat="1" applyFont="1" applyFill="1" applyBorder="1" applyAlignment="1">
      <alignment horizontal="right"/>
    </xf>
    <xf numFmtId="9" fontId="7" fillId="0" borderId="29" xfId="1" applyNumberFormat="1" applyFont="1" applyBorder="1" applyAlignment="1">
      <alignment horizontal="right"/>
    </xf>
    <xf numFmtId="10" fontId="3" fillId="0" borderId="29" xfId="2" applyNumberFormat="1" applyFont="1" applyBorder="1" applyAlignment="1">
      <alignment horizontal="right" vertical="center" wrapText="1"/>
    </xf>
    <xf numFmtId="2" fontId="3" fillId="0" borderId="0" xfId="1" applyNumberFormat="1" applyFont="1" applyAlignment="1">
      <alignment horizontal="left" vertical="top" wrapText="1"/>
    </xf>
    <xf numFmtId="2" fontId="3" fillId="11" borderId="0" xfId="1" applyNumberFormat="1" applyFont="1" applyFill="1" applyBorder="1" applyAlignment="1">
      <alignment horizontal="left" vertical="top"/>
    </xf>
    <xf numFmtId="9" fontId="4" fillId="11" borderId="21" xfId="1" applyNumberFormat="1" applyFont="1" applyFill="1" applyBorder="1" applyAlignment="1">
      <alignment horizontal="right" vertical="center" wrapText="1"/>
    </xf>
    <xf numFmtId="10" fontId="8" fillId="11" borderId="21" xfId="2" applyNumberFormat="1" applyFont="1" applyFill="1" applyBorder="1" applyAlignment="1">
      <alignment horizontal="right"/>
    </xf>
    <xf numFmtId="3" fontId="8" fillId="11" borderId="26" xfId="1" applyNumberFormat="1" applyFont="1" applyFill="1" applyBorder="1" applyAlignment="1">
      <alignment horizontal="right"/>
    </xf>
    <xf numFmtId="10" fontId="3" fillId="2" borderId="21" xfId="2" applyNumberFormat="1" applyFont="1" applyFill="1" applyBorder="1" applyAlignment="1">
      <alignment horizontal="right" vertical="center"/>
    </xf>
    <xf numFmtId="9" fontId="4" fillId="10" borderId="28" xfId="1" applyNumberFormat="1" applyFont="1" applyFill="1" applyBorder="1" applyAlignment="1">
      <alignment horizontal="right" vertical="center" wrapText="1"/>
    </xf>
    <xf numFmtId="2" fontId="2" fillId="8" borderId="26" xfId="1" applyNumberFormat="1" applyFont="1" applyFill="1" applyBorder="1" applyAlignment="1">
      <alignment horizontal="left" vertical="top"/>
    </xf>
    <xf numFmtId="2" fontId="3" fillId="8" borderId="26" xfId="1" applyNumberFormat="1" applyFont="1" applyFill="1" applyBorder="1" applyAlignment="1">
      <alignment horizontal="left" vertical="top"/>
    </xf>
    <xf numFmtId="9" fontId="4" fillId="7" borderId="23" xfId="1" applyNumberFormat="1" applyFont="1" applyFill="1" applyBorder="1" applyAlignment="1">
      <alignment horizontal="right" vertical="center" wrapText="1"/>
    </xf>
    <xf numFmtId="10" fontId="3" fillId="0" borderId="29" xfId="2" applyNumberFormat="1" applyFont="1" applyBorder="1" applyAlignment="1">
      <alignment horizontal="right"/>
    </xf>
    <xf numFmtId="10" fontId="3" fillId="11" borderId="21" xfId="2" applyNumberFormat="1" applyFont="1" applyFill="1" applyBorder="1" applyAlignment="1">
      <alignment horizontal="right" vertical="center" wrapText="1"/>
    </xf>
    <xf numFmtId="9" fontId="4" fillId="10" borderId="21" xfId="1" applyNumberFormat="1" applyFont="1" applyFill="1" applyBorder="1" applyAlignment="1">
      <alignment horizontal="right" vertical="center" wrapText="1"/>
    </xf>
    <xf numFmtId="10" fontId="3" fillId="10" borderId="21" xfId="2" applyNumberFormat="1" applyFont="1" applyFill="1" applyBorder="1" applyAlignment="1">
      <alignment horizontal="right" vertical="center" wrapText="1"/>
    </xf>
    <xf numFmtId="10" fontId="3" fillId="0" borderId="21" xfId="2" applyNumberFormat="1" applyFont="1" applyBorder="1" applyAlignment="1">
      <alignment horizontal="right"/>
    </xf>
    <xf numFmtId="2" fontId="3" fillId="9" borderId="24" xfId="1" applyNumberFormat="1" applyFont="1" applyFill="1" applyBorder="1" applyAlignment="1">
      <alignment horizontal="left" vertical="top" wrapText="1"/>
    </xf>
    <xf numFmtId="2" fontId="3" fillId="9" borderId="26" xfId="1" applyNumberFormat="1" applyFont="1" applyFill="1" applyBorder="1" applyAlignment="1">
      <alignment horizontal="left" vertical="top" wrapText="1"/>
    </xf>
    <xf numFmtId="2" fontId="3" fillId="11" borderId="21" xfId="1" applyNumberFormat="1" applyFont="1" applyFill="1" applyBorder="1" applyAlignment="1">
      <alignment horizontal="left" vertical="top"/>
    </xf>
    <xf numFmtId="2" fontId="2" fillId="10" borderId="28" xfId="1" applyNumberFormat="1" applyFont="1" applyFill="1" applyBorder="1" applyAlignment="1">
      <alignment horizontal="left" vertical="top"/>
    </xf>
    <xf numFmtId="3" fontId="3" fillId="11" borderId="26" xfId="1" applyNumberFormat="1" applyFont="1" applyFill="1" applyBorder="1" applyAlignment="1">
      <alignment vertical="center" wrapText="1"/>
    </xf>
    <xf numFmtId="3" fontId="3" fillId="10" borderId="26" xfId="1" applyNumberFormat="1" applyFont="1" applyFill="1" applyBorder="1" applyAlignment="1">
      <alignment vertical="center" wrapText="1"/>
    </xf>
    <xf numFmtId="2" fontId="3" fillId="11" borderId="28" xfId="1" applyNumberFormat="1" applyFont="1" applyFill="1" applyBorder="1" applyAlignment="1">
      <alignment horizontal="left" vertical="top"/>
    </xf>
    <xf numFmtId="2" fontId="3" fillId="10" borderId="28" xfId="1" applyNumberFormat="1" applyFont="1" applyFill="1" applyBorder="1" applyAlignment="1">
      <alignment horizontal="left" vertical="top" wrapText="1"/>
    </xf>
    <xf numFmtId="2" fontId="3" fillId="11" borderId="29" xfId="1" applyNumberFormat="1" applyFont="1" applyFill="1" applyBorder="1" applyAlignment="1">
      <alignment horizontal="left" vertical="top"/>
    </xf>
    <xf numFmtId="2" fontId="3" fillId="10" borderId="26" xfId="1" applyNumberFormat="1" applyFont="1" applyFill="1" applyBorder="1" applyAlignment="1">
      <alignment horizontal="left" vertical="top" wrapText="1"/>
    </xf>
    <xf numFmtId="2" fontId="3" fillId="10" borderId="29" xfId="1" applyNumberFormat="1" applyFont="1" applyFill="1" applyBorder="1" applyAlignment="1">
      <alignment horizontal="left" vertical="top" wrapText="1"/>
    </xf>
    <xf numFmtId="2" fontId="3" fillId="10" borderId="35" xfId="1" applyNumberFormat="1" applyFont="1" applyFill="1" applyBorder="1" applyAlignment="1">
      <alignment horizontal="left" vertical="top"/>
    </xf>
    <xf numFmtId="2" fontId="3" fillId="0" borderId="43" xfId="1" applyNumberFormat="1" applyFont="1" applyBorder="1" applyAlignment="1">
      <alignment horizontal="left" vertical="top"/>
    </xf>
    <xf numFmtId="2" fontId="3" fillId="11" borderId="31" xfId="1" applyNumberFormat="1" applyFont="1" applyFill="1" applyBorder="1" applyAlignment="1">
      <alignment horizontal="left" vertical="top"/>
    </xf>
    <xf numFmtId="2" fontId="3" fillId="11" borderId="26" xfId="1" applyNumberFormat="1" applyFont="1" applyFill="1" applyBorder="1" applyAlignment="1">
      <alignment horizontal="left" vertical="top"/>
    </xf>
    <xf numFmtId="10" fontId="3" fillId="10" borderId="28" xfId="2" applyNumberFormat="1" applyFont="1" applyFill="1" applyBorder="1" applyAlignment="1">
      <alignment horizontal="right" vertical="center" wrapText="1"/>
    </xf>
    <xf numFmtId="9" fontId="4" fillId="8" borderId="23" xfId="1" applyNumberFormat="1" applyFont="1" applyFill="1" applyBorder="1" applyAlignment="1">
      <alignment horizontal="right" wrapText="1"/>
    </xf>
    <xf numFmtId="9" fontId="4" fillId="11" borderId="21" xfId="1" applyNumberFormat="1" applyFont="1" applyFill="1" applyBorder="1" applyAlignment="1">
      <alignment horizontal="right" wrapText="1"/>
    </xf>
    <xf numFmtId="9" fontId="4" fillId="10" borderId="21" xfId="1" applyNumberFormat="1" applyFont="1" applyFill="1" applyBorder="1" applyAlignment="1">
      <alignment horizontal="right" wrapText="1"/>
    </xf>
    <xf numFmtId="9" fontId="4" fillId="10" borderId="28" xfId="1" applyNumberFormat="1" applyFont="1" applyFill="1" applyBorder="1" applyAlignment="1">
      <alignment horizontal="right" wrapText="1"/>
    </xf>
    <xf numFmtId="10" fontId="3" fillId="10" borderId="28" xfId="2" applyNumberFormat="1" applyFont="1" applyFill="1" applyBorder="1" applyAlignment="1">
      <alignment horizontal="right" wrapText="1"/>
    </xf>
    <xf numFmtId="3" fontId="3" fillId="10" borderId="28" xfId="1" applyNumberFormat="1" applyFont="1" applyFill="1" applyBorder="1" applyAlignment="1">
      <alignment wrapText="1"/>
    </xf>
    <xf numFmtId="9" fontId="4" fillId="7" borderId="23" xfId="1" applyNumberFormat="1" applyFont="1" applyFill="1" applyBorder="1" applyAlignment="1">
      <alignment horizontal="right" wrapText="1"/>
    </xf>
    <xf numFmtId="9" fontId="3" fillId="0" borderId="44" xfId="1" applyNumberFormat="1" applyFont="1" applyFill="1" applyBorder="1" applyAlignment="1">
      <alignment horizontal="right" vertical="top" wrapText="1"/>
    </xf>
    <xf numFmtId="10" fontId="10" fillId="0" borderId="45" xfId="2" applyNumberFormat="1" applyFont="1" applyFill="1" applyBorder="1" applyAlignment="1">
      <alignment horizontal="right" vertical="top"/>
    </xf>
    <xf numFmtId="3" fontId="10" fillId="0" borderId="47" xfId="1" applyNumberFormat="1" applyFont="1" applyFill="1" applyBorder="1" applyAlignment="1">
      <alignment horizontal="right" vertical="top"/>
    </xf>
    <xf numFmtId="3" fontId="8" fillId="0" borderId="47" xfId="1" applyNumberFormat="1" applyFont="1" applyFill="1" applyBorder="1" applyAlignment="1">
      <alignment horizontal="right" vertical="top"/>
    </xf>
    <xf numFmtId="9" fontId="3" fillId="0" borderId="49" xfId="1" applyNumberFormat="1" applyFont="1" applyFill="1" applyBorder="1" applyAlignment="1">
      <alignment horizontal="right" vertical="top" wrapText="1"/>
    </xf>
    <xf numFmtId="10" fontId="4" fillId="0" borderId="50" xfId="2" applyNumberFormat="1" applyFont="1" applyFill="1" applyBorder="1" applyAlignment="1">
      <alignment horizontal="right" vertical="top" wrapText="1"/>
    </xf>
    <xf numFmtId="3" fontId="4" fillId="0" borderId="43" xfId="1" applyNumberFormat="1" applyFont="1" applyFill="1" applyBorder="1" applyAlignment="1">
      <alignment vertical="top" wrapText="1"/>
    </xf>
    <xf numFmtId="3" fontId="3" fillId="0" borderId="43" xfId="1" applyNumberFormat="1" applyFont="1" applyFill="1" applyBorder="1" applyAlignment="1">
      <alignment vertical="top" wrapText="1"/>
    </xf>
    <xf numFmtId="9" fontId="3" fillId="0" borderId="49" xfId="2" applyNumberFormat="1" applyFont="1" applyFill="1" applyBorder="1" applyAlignment="1">
      <alignment horizontal="right" vertical="top" wrapText="1"/>
    </xf>
    <xf numFmtId="9" fontId="3" fillId="13" borderId="53" xfId="1" applyNumberFormat="1" applyFont="1" applyFill="1" applyBorder="1" applyAlignment="1">
      <alignment vertical="top" wrapText="1"/>
    </xf>
    <xf numFmtId="10" fontId="4" fillId="12" borderId="54" xfId="2" applyNumberFormat="1" applyFont="1" applyFill="1" applyBorder="1" applyAlignment="1">
      <alignment horizontal="right" vertical="top"/>
    </xf>
    <xf numFmtId="3" fontId="3" fillId="12" borderId="55" xfId="1" applyNumberFormat="1" applyFont="1" applyFill="1" applyBorder="1" applyAlignment="1">
      <alignment horizontal="right" vertical="top"/>
    </xf>
    <xf numFmtId="3" fontId="4" fillId="12" borderId="56" xfId="1" applyNumberFormat="1" applyFont="1" applyFill="1" applyBorder="1" applyAlignment="1">
      <alignment horizontal="right" vertical="top"/>
    </xf>
    <xf numFmtId="3" fontId="3" fillId="12" borderId="56" xfId="1" applyNumberFormat="1" applyFont="1" applyFill="1" applyBorder="1" applyAlignment="1">
      <alignment horizontal="right" vertical="top"/>
    </xf>
    <xf numFmtId="9" fontId="3" fillId="13" borderId="58" xfId="1" applyNumberFormat="1" applyFont="1" applyFill="1" applyBorder="1" applyAlignment="1">
      <alignment vertical="top" wrapText="1"/>
    </xf>
    <xf numFmtId="10" fontId="4" fillId="12" borderId="59" xfId="2" applyNumberFormat="1" applyFont="1" applyFill="1" applyBorder="1" applyAlignment="1">
      <alignment horizontal="right" vertical="top"/>
    </xf>
    <xf numFmtId="3" fontId="3" fillId="12" borderId="60" xfId="1" applyNumberFormat="1" applyFont="1" applyFill="1" applyBorder="1" applyAlignment="1">
      <alignment horizontal="right" vertical="top"/>
    </xf>
    <xf numFmtId="3" fontId="4" fillId="12" borderId="61" xfId="1" applyNumberFormat="1" applyFont="1" applyFill="1" applyBorder="1" applyAlignment="1">
      <alignment horizontal="right" vertical="top"/>
    </xf>
    <xf numFmtId="3" fontId="3" fillId="12" borderId="61" xfId="1" applyNumberFormat="1" applyFont="1" applyFill="1" applyBorder="1" applyAlignment="1">
      <alignment horizontal="right" vertical="top"/>
    </xf>
    <xf numFmtId="9" fontId="3" fillId="5" borderId="53" xfId="1" applyNumberFormat="1" applyFont="1" applyFill="1" applyBorder="1" applyAlignment="1">
      <alignment vertical="top" wrapText="1"/>
    </xf>
    <xf numFmtId="9" fontId="3" fillId="0" borderId="63" xfId="1" applyNumberFormat="1" applyFont="1" applyFill="1" applyBorder="1" applyAlignment="1">
      <alignment horizontal="right" vertical="top" wrapText="1"/>
    </xf>
    <xf numFmtId="10" fontId="10" fillId="0" borderId="64" xfId="2" applyNumberFormat="1" applyFont="1" applyFill="1" applyBorder="1" applyAlignment="1">
      <alignment horizontal="right" vertical="top"/>
    </xf>
    <xf numFmtId="3" fontId="10" fillId="0" borderId="65" xfId="1" applyNumberFormat="1" applyFont="1" applyFill="1" applyBorder="1" applyAlignment="1">
      <alignment horizontal="right" vertical="top"/>
    </xf>
    <xf numFmtId="3" fontId="8" fillId="0" borderId="65" xfId="1" applyNumberFormat="1" applyFont="1" applyFill="1" applyBorder="1" applyAlignment="1">
      <alignment horizontal="right" vertical="top"/>
    </xf>
    <xf numFmtId="10" fontId="4" fillId="0" borderId="45" xfId="2" applyNumberFormat="1" applyFont="1" applyFill="1" applyBorder="1" applyAlignment="1">
      <alignment horizontal="right" vertical="top"/>
    </xf>
    <xf numFmtId="3" fontId="3" fillId="0" borderId="46" xfId="1" applyNumberFormat="1" applyFont="1" applyFill="1" applyBorder="1" applyAlignment="1">
      <alignment horizontal="right" vertical="top"/>
    </xf>
    <xf numFmtId="3" fontId="4" fillId="0" borderId="47" xfId="1" applyNumberFormat="1" applyFont="1" applyFill="1" applyBorder="1" applyAlignment="1">
      <alignment horizontal="right" vertical="top"/>
    </xf>
    <xf numFmtId="3" fontId="3" fillId="0" borderId="47" xfId="1" applyNumberFormat="1" applyFont="1" applyFill="1" applyBorder="1" applyAlignment="1">
      <alignment horizontal="right" vertical="top"/>
    </xf>
    <xf numFmtId="10" fontId="4" fillId="0" borderId="50" xfId="2" applyNumberFormat="1" applyFont="1" applyFill="1" applyBorder="1" applyAlignment="1">
      <alignment horizontal="right" vertical="top"/>
    </xf>
    <xf numFmtId="3" fontId="3" fillId="0" borderId="51" xfId="1" applyNumberFormat="1" applyFont="1" applyFill="1" applyBorder="1" applyAlignment="1">
      <alignment horizontal="right" vertical="top"/>
    </xf>
    <xf numFmtId="3" fontId="4" fillId="0" borderId="43" xfId="1" applyNumberFormat="1" applyFont="1" applyFill="1" applyBorder="1" applyAlignment="1">
      <alignment horizontal="right" vertical="top"/>
    </xf>
    <xf numFmtId="3" fontId="3" fillId="0" borderId="43" xfId="1" applyNumberFormat="1" applyFont="1" applyFill="1" applyBorder="1" applyAlignment="1">
      <alignment horizontal="right" vertical="top"/>
    </xf>
    <xf numFmtId="2" fontId="3" fillId="5" borderId="58" xfId="1" applyNumberFormat="1" applyFont="1" applyFill="1" applyBorder="1" applyAlignment="1">
      <alignment vertical="top" wrapText="1"/>
    </xf>
    <xf numFmtId="2" fontId="14" fillId="14" borderId="46" xfId="1" applyNumberFormat="1" applyFont="1" applyFill="1" applyBorder="1" applyAlignment="1">
      <alignment horizontal="center" vertical="center"/>
    </xf>
    <xf numFmtId="2" fontId="14" fillId="14" borderId="47" xfId="1" applyNumberFormat="1" applyFont="1" applyFill="1" applyBorder="1" applyAlignment="1">
      <alignment horizontal="center" vertical="center"/>
    </xf>
    <xf numFmtId="2" fontId="14" fillId="14" borderId="47" xfId="1" applyNumberFormat="1" applyFont="1" applyFill="1" applyBorder="1" applyAlignment="1">
      <alignment horizontal="center" vertical="center" wrapText="1"/>
    </xf>
    <xf numFmtId="0" fontId="2" fillId="0" borderId="0" xfId="1" applyFont="1" applyBorder="1"/>
    <xf numFmtId="2" fontId="4" fillId="2" borderId="0" xfId="1" applyNumberFormat="1" applyFont="1" applyFill="1" applyBorder="1"/>
    <xf numFmtId="0" fontId="11" fillId="0" borderId="0" xfId="1" applyFont="1" applyBorder="1"/>
    <xf numFmtId="2" fontId="4" fillId="2" borderId="0" xfId="1" applyNumberFormat="1" applyFont="1" applyFill="1" applyBorder="1" applyAlignment="1">
      <alignment horizontal="right"/>
    </xf>
    <xf numFmtId="0" fontId="7" fillId="0" borderId="0" xfId="1" applyFont="1" applyAlignment="1"/>
    <xf numFmtId="0" fontId="2" fillId="0" borderId="27" xfId="0" applyFont="1" applyBorder="1" applyAlignment="1">
      <alignment horizontal="left"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1" borderId="0" xfId="0" applyNumberFormat="1" applyFont="1" applyFill="1" applyBorder="1" applyAlignment="1">
      <alignment horizontal="left" vertical="top" wrapText="1"/>
    </xf>
    <xf numFmtId="10" fontId="4" fillId="6" borderId="1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left" vertical="top"/>
    </xf>
    <xf numFmtId="2" fontId="3" fillId="10" borderId="27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2" fontId="3" fillId="10" borderId="34" xfId="0" applyNumberFormat="1" applyFont="1" applyFill="1" applyBorder="1" applyAlignment="1">
      <alignment horizontal="left" vertical="top" wrapText="1"/>
    </xf>
    <xf numFmtId="2" fontId="3" fillId="11" borderId="71" xfId="0" applyNumberFormat="1" applyFont="1" applyFill="1" applyBorder="1" applyAlignment="1">
      <alignment horizontal="left" vertical="top" wrapText="1"/>
    </xf>
    <xf numFmtId="2" fontId="3" fillId="11" borderId="34" xfId="0" applyNumberFormat="1" applyFont="1" applyFill="1" applyBorder="1" applyAlignment="1">
      <alignment horizontal="left" vertical="top" wrapText="1"/>
    </xf>
    <xf numFmtId="2" fontId="3" fillId="10" borderId="35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/>
    </xf>
    <xf numFmtId="2" fontId="3" fillId="11" borderId="24" xfId="0" applyNumberFormat="1" applyFont="1" applyFill="1" applyBorder="1" applyAlignment="1">
      <alignment vertical="top" wrapText="1"/>
    </xf>
    <xf numFmtId="2" fontId="3" fillId="11" borderId="35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2" fontId="1" fillId="2" borderId="0" xfId="1" applyNumberFormat="1" applyFont="1" applyFill="1" applyBorder="1" applyAlignment="1">
      <alignment horizontal="left" wrapText="1"/>
    </xf>
    <xf numFmtId="2" fontId="4" fillId="3" borderId="0" xfId="1" applyNumberFormat="1" applyFont="1" applyFill="1" applyBorder="1" applyAlignment="1">
      <alignment horizontal="left" vertical="top" wrapText="1"/>
    </xf>
    <xf numFmtId="2" fontId="4" fillId="2" borderId="0" xfId="1" applyNumberFormat="1" applyFont="1" applyFill="1" applyBorder="1" applyAlignment="1">
      <alignment horizontal="left" vertical="center" wrapText="1"/>
    </xf>
    <xf numFmtId="0" fontId="13" fillId="12" borderId="57" xfId="1" applyFont="1" applyFill="1" applyBorder="1" applyAlignment="1">
      <alignment horizontal="center" vertical="center" wrapText="1"/>
    </xf>
    <xf numFmtId="0" fontId="13" fillId="12" borderId="48" xfId="1" applyFont="1" applyFill="1" applyBorder="1" applyAlignment="1">
      <alignment horizontal="center" vertical="center"/>
    </xf>
    <xf numFmtId="2" fontId="14" fillId="14" borderId="56" xfId="1" applyNumberFormat="1" applyFont="1" applyFill="1" applyBorder="1" applyAlignment="1">
      <alignment horizontal="center" vertical="center" wrapText="1"/>
    </xf>
    <xf numFmtId="0" fontId="13" fillId="12" borderId="56" xfId="1" applyFont="1" applyFill="1" applyBorder="1" applyAlignment="1">
      <alignment horizontal="center" vertical="center"/>
    </xf>
    <xf numFmtId="0" fontId="13" fillId="12" borderId="47" xfId="1" applyFont="1" applyFill="1" applyBorder="1" applyAlignment="1">
      <alignment horizontal="center" vertical="center"/>
    </xf>
    <xf numFmtId="2" fontId="14" fillId="14" borderId="56" xfId="1" applyNumberFormat="1" applyFont="1" applyFill="1" applyBorder="1" applyAlignment="1">
      <alignment horizontal="center" vertical="center"/>
    </xf>
    <xf numFmtId="0" fontId="13" fillId="12" borderId="55" xfId="1" applyFont="1" applyFill="1" applyBorder="1" applyAlignment="1">
      <alignment horizontal="center" vertical="center"/>
    </xf>
    <xf numFmtId="2" fontId="14" fillId="14" borderId="54" xfId="1" applyNumberFormat="1" applyFont="1" applyFill="1" applyBorder="1" applyAlignment="1">
      <alignment horizontal="center" vertical="center" wrapText="1"/>
    </xf>
    <xf numFmtId="0" fontId="13" fillId="12" borderId="45" xfId="1" applyFont="1" applyFill="1" applyBorder="1" applyAlignment="1">
      <alignment horizontal="center" vertical="center"/>
    </xf>
    <xf numFmtId="2" fontId="14" fillId="13" borderId="53" xfId="1" applyNumberFormat="1" applyFont="1" applyFill="1" applyBorder="1" applyAlignment="1">
      <alignment horizontal="center" vertical="center" wrapText="1"/>
    </xf>
    <xf numFmtId="2" fontId="14" fillId="13" borderId="44" xfId="1" applyNumberFormat="1" applyFont="1" applyFill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2" fontId="3" fillId="12" borderId="61" xfId="1" applyNumberFormat="1" applyFont="1" applyFill="1" applyBorder="1" applyAlignment="1">
      <alignment horizontal="left" vertical="top" wrapText="1"/>
    </xf>
    <xf numFmtId="0" fontId="2" fillId="12" borderId="61" xfId="1" applyFont="1" applyFill="1" applyBorder="1" applyAlignment="1">
      <alignment horizontal="left" vertical="top"/>
    </xf>
    <xf numFmtId="2" fontId="3" fillId="0" borderId="43" xfId="1" applyNumberFormat="1" applyFont="1" applyFill="1" applyBorder="1" applyAlignment="1">
      <alignment horizontal="left" vertical="top" wrapText="1"/>
    </xf>
    <xf numFmtId="0" fontId="2" fillId="0" borderId="43" xfId="1" applyFont="1" applyFill="1" applyBorder="1" applyAlignment="1">
      <alignment horizontal="left" vertical="top"/>
    </xf>
    <xf numFmtId="2" fontId="3" fillId="0" borderId="47" xfId="1" applyNumberFormat="1" applyFont="1" applyFill="1" applyBorder="1" applyAlignment="1">
      <alignment horizontal="left" vertical="top" wrapText="1"/>
    </xf>
    <xf numFmtId="0" fontId="2" fillId="0" borderId="47" xfId="1" applyFont="1" applyFill="1" applyBorder="1" applyAlignment="1">
      <alignment horizontal="left" vertical="top"/>
    </xf>
    <xf numFmtId="0" fontId="7" fillId="12" borderId="62" xfId="1" applyFont="1" applyFill="1" applyBorder="1" applyAlignment="1">
      <alignment horizontal="center" vertical="center" wrapText="1"/>
    </xf>
    <xf numFmtId="0" fontId="7" fillId="12" borderId="52" xfId="1" applyFont="1" applyFill="1" applyBorder="1" applyAlignment="1">
      <alignment horizontal="center" vertical="center"/>
    </xf>
    <xf numFmtId="0" fontId="7" fillId="12" borderId="66" xfId="1" applyFont="1" applyFill="1" applyBorder="1" applyAlignment="1">
      <alignment horizontal="center" vertical="center"/>
    </xf>
    <xf numFmtId="2" fontId="3" fillId="0" borderId="65" xfId="1" applyNumberFormat="1" applyFont="1" applyFill="1" applyBorder="1" applyAlignment="1">
      <alignment horizontal="left" vertical="top" wrapText="1"/>
    </xf>
    <xf numFmtId="0" fontId="2" fillId="0" borderId="65" xfId="1" applyFont="1" applyFill="1" applyBorder="1" applyAlignment="1">
      <alignment horizontal="left" vertical="top"/>
    </xf>
    <xf numFmtId="0" fontId="7" fillId="0" borderId="57" xfId="1" applyFont="1" applyBorder="1" applyAlignment="1">
      <alignment horizontal="center" vertical="center" wrapText="1"/>
    </xf>
    <xf numFmtId="2" fontId="3" fillId="12" borderId="56" xfId="1" applyNumberFormat="1" applyFont="1" applyFill="1" applyBorder="1" applyAlignment="1">
      <alignment horizontal="left" vertical="top" wrapText="1"/>
    </xf>
    <xf numFmtId="0" fontId="2" fillId="12" borderId="56" xfId="1" applyFont="1" applyFill="1" applyBorder="1" applyAlignment="1">
      <alignment horizontal="left" vertical="top"/>
    </xf>
    <xf numFmtId="0" fontId="7" fillId="12" borderId="57" xfId="1" applyFont="1" applyFill="1" applyBorder="1" applyAlignment="1">
      <alignment horizontal="center" vertical="center" wrapText="1"/>
    </xf>
    <xf numFmtId="0" fontId="7" fillId="12" borderId="48" xfId="1" applyFont="1" applyFill="1" applyBorder="1" applyAlignment="1">
      <alignment horizontal="center" vertical="center"/>
    </xf>
    <xf numFmtId="2" fontId="3" fillId="10" borderId="27" xfId="1" applyNumberFormat="1" applyFont="1" applyFill="1" applyBorder="1" applyAlignment="1">
      <alignment horizontal="left" vertical="top" wrapText="1"/>
    </xf>
    <xf numFmtId="0" fontId="2" fillId="0" borderId="27" xfId="1" applyFont="1" applyBorder="1" applyAlignment="1">
      <alignment horizontal="left" vertical="top"/>
    </xf>
    <xf numFmtId="2" fontId="3" fillId="11" borderId="31" xfId="1" applyNumberFormat="1" applyFont="1" applyFill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/>
    </xf>
    <xf numFmtId="2" fontId="1" fillId="2" borderId="0" xfId="1" applyNumberFormat="1" applyFont="1" applyFill="1" applyBorder="1" applyAlignment="1">
      <alignment wrapText="1"/>
    </xf>
    <xf numFmtId="0" fontId="2" fillId="0" borderId="0" xfId="1" applyFont="1" applyBorder="1"/>
    <xf numFmtId="0" fontId="2" fillId="0" borderId="0" xfId="1" applyFont="1" applyBorder="1" applyAlignment="1">
      <alignment horizontal="left" vertical="top"/>
    </xf>
    <xf numFmtId="2" fontId="5" fillId="4" borderId="1" xfId="1" applyNumberFormat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2" fontId="5" fillId="4" borderId="4" xfId="1" applyNumberFormat="1" applyFont="1" applyFill="1" applyBorder="1" applyAlignment="1">
      <alignment horizontal="center" vertical="center"/>
    </xf>
    <xf numFmtId="0" fontId="2" fillId="0" borderId="12" xfId="1" applyFont="1" applyBorder="1"/>
    <xf numFmtId="2" fontId="5" fillId="4" borderId="4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0" fontId="2" fillId="0" borderId="6" xfId="1" applyFont="1" applyBorder="1"/>
    <xf numFmtId="0" fontId="2" fillId="0" borderId="7" xfId="1" applyFont="1" applyBorder="1"/>
    <xf numFmtId="2" fontId="5" fillId="4" borderId="8" xfId="1" applyNumberFormat="1" applyFont="1" applyFill="1" applyBorder="1" applyAlignment="1">
      <alignment horizontal="center" vertical="center" wrapText="1"/>
    </xf>
    <xf numFmtId="0" fontId="2" fillId="0" borderId="14" xfId="1" applyFont="1" applyBorder="1"/>
    <xf numFmtId="2" fontId="3" fillId="11" borderId="30" xfId="1" applyNumberFormat="1" applyFont="1" applyFill="1" applyBorder="1" applyAlignment="1">
      <alignment horizontal="left" vertical="top" wrapText="1"/>
    </xf>
    <xf numFmtId="2" fontId="3" fillId="11" borderId="27" xfId="1" applyNumberFormat="1" applyFont="1" applyFill="1" applyBorder="1" applyAlignment="1">
      <alignment horizontal="left" vertical="top" wrapText="1"/>
    </xf>
    <xf numFmtId="2" fontId="4" fillId="5" borderId="9" xfId="1" applyNumberFormat="1" applyFont="1" applyFill="1" applyBorder="1" applyAlignment="1">
      <alignment horizontal="center" vertical="center" wrapText="1"/>
    </xf>
    <xf numFmtId="0" fontId="2" fillId="0" borderId="15" xfId="1" applyFont="1" applyBorder="1"/>
    <xf numFmtId="2" fontId="4" fillId="6" borderId="1" xfId="1" applyNumberFormat="1" applyFont="1" applyFill="1" applyBorder="1" applyAlignment="1">
      <alignment horizontal="left" vertical="top" wrapText="1"/>
    </xf>
    <xf numFmtId="2" fontId="4" fillId="7" borderId="19" xfId="1" applyNumberFormat="1" applyFont="1" applyFill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/>
    </xf>
    <xf numFmtId="2" fontId="4" fillId="8" borderId="19" xfId="1" applyNumberFormat="1" applyFont="1" applyFill="1" applyBorder="1" applyAlignment="1">
      <alignment horizontal="left" vertical="top" wrapText="1"/>
    </xf>
    <xf numFmtId="2" fontId="3" fillId="10" borderId="31" xfId="1" applyNumberFormat="1" applyFont="1" applyFill="1" applyBorder="1" applyAlignment="1">
      <alignment horizontal="left" vertical="top" wrapText="1"/>
    </xf>
    <xf numFmtId="2" fontId="3" fillId="11" borderId="37" xfId="1" applyNumberFormat="1" applyFont="1" applyFill="1" applyBorder="1" applyAlignment="1">
      <alignment horizontal="left" vertical="top" wrapText="1"/>
    </xf>
    <xf numFmtId="0" fontId="2" fillId="0" borderId="37" xfId="1" applyFont="1" applyBorder="1" applyAlignment="1">
      <alignment horizontal="left" vertical="top"/>
    </xf>
    <xf numFmtId="2" fontId="3" fillId="11" borderId="0" xfId="1" applyNumberFormat="1" applyFont="1" applyFill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/>
    </xf>
    <xf numFmtId="2" fontId="3" fillId="10" borderId="35" xfId="1" applyNumberFormat="1" applyFont="1" applyFill="1" applyBorder="1" applyAlignment="1">
      <alignment horizontal="left" vertical="top" wrapText="1"/>
    </xf>
    <xf numFmtId="0" fontId="2" fillId="0" borderId="34" xfId="1" applyFont="1" applyBorder="1" applyAlignment="1">
      <alignment horizontal="left" vertical="top"/>
    </xf>
    <xf numFmtId="2" fontId="3" fillId="11" borderId="41" xfId="1" applyNumberFormat="1" applyFont="1" applyFill="1" applyBorder="1" applyAlignment="1">
      <alignment horizontal="left" vertical="top" wrapText="1"/>
    </xf>
    <xf numFmtId="0" fontId="2" fillId="0" borderId="41" xfId="1" applyFont="1" applyBorder="1" applyAlignment="1">
      <alignment horizontal="left" vertical="top"/>
    </xf>
    <xf numFmtId="2" fontId="4" fillId="8" borderId="40" xfId="1" applyNumberFormat="1" applyFont="1" applyFill="1" applyBorder="1" applyAlignment="1">
      <alignment horizontal="left" vertical="top" wrapText="1"/>
    </xf>
    <xf numFmtId="2" fontId="3" fillId="10" borderId="27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2" fontId="3" fillId="11" borderId="31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2" fontId="1" fillId="2" borderId="0" xfId="0" applyNumberFormat="1" applyFont="1" applyFill="1" applyBorder="1" applyAlignment="1">
      <alignment wrapText="1"/>
    </xf>
    <xf numFmtId="0" fontId="2" fillId="0" borderId="0" xfId="0" applyFont="1" applyBorder="1"/>
    <xf numFmtId="2" fontId="4" fillId="3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2" fontId="3" fillId="11" borderId="27" xfId="0" applyNumberFormat="1" applyFont="1" applyFill="1" applyBorder="1" applyAlignment="1">
      <alignment horizontal="left" vertical="top" wrapText="1"/>
    </xf>
    <xf numFmtId="2" fontId="3" fillId="11" borderId="30" xfId="0" applyNumberFormat="1" applyFont="1" applyFill="1" applyBorder="1" applyAlignment="1">
      <alignment horizontal="left" vertical="top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2" fontId="4" fillId="2" borderId="0" xfId="0" applyNumberFormat="1" applyFont="1" applyFill="1" applyBorder="1" applyAlignment="1">
      <alignment horizontal="left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2" fontId="4" fillId="5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2" fontId="5" fillId="4" borderId="8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2" fontId="5" fillId="4" borderId="4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2" fontId="4" fillId="8" borderId="19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2" fontId="4" fillId="7" borderId="19" xfId="0" applyNumberFormat="1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2" fontId="3" fillId="11" borderId="37" xfId="0" applyNumberFormat="1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2" fontId="3" fillId="11" borderId="32" xfId="0" applyNumberFormat="1" applyFont="1" applyFill="1" applyBorder="1" applyAlignment="1">
      <alignment horizontal="left" vertical="top" wrapText="1"/>
    </xf>
    <xf numFmtId="2" fontId="3" fillId="10" borderId="35" xfId="0" applyNumberFormat="1" applyFont="1" applyFill="1" applyBorder="1" applyAlignment="1">
      <alignment horizontal="left" vertical="top" wrapText="1"/>
    </xf>
    <xf numFmtId="2" fontId="3" fillId="10" borderId="34" xfId="0" applyNumberFormat="1" applyFont="1" applyFill="1" applyBorder="1" applyAlignment="1">
      <alignment horizontal="left" vertical="top" wrapText="1"/>
    </xf>
    <xf numFmtId="2" fontId="4" fillId="7" borderId="20" xfId="0" applyNumberFormat="1" applyFont="1" applyFill="1" applyBorder="1" applyAlignment="1">
      <alignment horizontal="left" vertical="top" wrapText="1"/>
    </xf>
    <xf numFmtId="2" fontId="4" fillId="7" borderId="70" xfId="0" applyNumberFormat="1" applyFont="1" applyFill="1" applyBorder="1" applyAlignment="1">
      <alignment horizontal="left" vertical="top" wrapText="1"/>
    </xf>
    <xf numFmtId="2" fontId="3" fillId="10" borderId="30" xfId="0" applyNumberFormat="1" applyFont="1" applyFill="1" applyBorder="1" applyAlignment="1">
      <alignment horizontal="left" vertical="top" wrapText="1"/>
    </xf>
    <xf numFmtId="2" fontId="3" fillId="10" borderId="31" xfId="0" applyNumberFormat="1" applyFont="1" applyFill="1" applyBorder="1" applyAlignment="1">
      <alignment horizontal="left" vertical="top" wrapText="1"/>
    </xf>
    <xf numFmtId="2" fontId="3" fillId="10" borderId="32" xfId="0" applyNumberFormat="1" applyFont="1" applyFill="1" applyBorder="1" applyAlignment="1">
      <alignment horizontal="left" vertical="top" wrapText="1"/>
    </xf>
    <xf numFmtId="2" fontId="4" fillId="7" borderId="72" xfId="0" applyNumberFormat="1" applyFont="1" applyFill="1" applyBorder="1" applyAlignment="1">
      <alignment horizontal="left" vertical="top" wrapText="1"/>
    </xf>
    <xf numFmtId="2" fontId="4" fillId="8" borderId="20" xfId="0" applyNumberFormat="1" applyFont="1" applyFill="1" applyBorder="1" applyAlignment="1">
      <alignment horizontal="left" vertical="top" wrapText="1"/>
    </xf>
    <xf numFmtId="2" fontId="4" fillId="8" borderId="70" xfId="0" applyNumberFormat="1" applyFont="1" applyFill="1" applyBorder="1" applyAlignment="1">
      <alignment horizontal="left" vertical="top" wrapText="1"/>
    </xf>
    <xf numFmtId="2" fontId="4" fillId="8" borderId="40" xfId="0" applyNumberFormat="1" applyFont="1" applyFill="1" applyBorder="1" applyAlignment="1">
      <alignment horizontal="left" vertical="top" wrapText="1"/>
    </xf>
    <xf numFmtId="2" fontId="4" fillId="8" borderId="41" xfId="0" applyNumberFormat="1" applyFont="1" applyFill="1" applyBorder="1" applyAlignment="1">
      <alignment horizontal="left" vertical="top" wrapText="1"/>
    </xf>
    <xf numFmtId="2" fontId="4" fillId="8" borderId="71" xfId="0" applyNumberFormat="1" applyFont="1" applyFill="1" applyBorder="1" applyAlignment="1">
      <alignment horizontal="left" vertical="top" wrapText="1"/>
    </xf>
    <xf numFmtId="2" fontId="3" fillId="11" borderId="33" xfId="0" applyNumberFormat="1" applyFont="1" applyFill="1" applyBorder="1" applyAlignment="1">
      <alignment horizontal="left" vertical="top" wrapText="1"/>
    </xf>
    <xf numFmtId="2" fontId="3" fillId="11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2" fontId="5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2" fontId="4" fillId="6" borderId="1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/>
    </xf>
    <xf numFmtId="2" fontId="4" fillId="7" borderId="19" xfId="0" applyNumberFormat="1" applyFont="1" applyFill="1" applyBorder="1" applyAlignment="1">
      <alignment horizontal="left" wrapText="1"/>
    </xf>
    <xf numFmtId="0" fontId="2" fillId="0" borderId="20" xfId="0" applyFont="1" applyBorder="1"/>
    <xf numFmtId="2" fontId="4" fillId="7" borderId="19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top"/>
    </xf>
    <xf numFmtId="2" fontId="3" fillId="11" borderId="41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2" fontId="5" fillId="4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2" fontId="3" fillId="11" borderId="39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2" fontId="3" fillId="11" borderId="34" xfId="0" applyNumberFormat="1" applyFont="1" applyFill="1" applyBorder="1" applyAlignment="1">
      <alignment horizontal="left" vertical="top" wrapText="1"/>
    </xf>
    <xf numFmtId="2" fontId="4" fillId="8" borderId="72" xfId="0" applyNumberFormat="1" applyFont="1" applyFill="1" applyBorder="1" applyAlignment="1">
      <alignment horizontal="left" vertical="top" wrapText="1"/>
    </xf>
    <xf numFmtId="2" fontId="3" fillId="10" borderId="67" xfId="0" applyNumberFormat="1" applyFont="1" applyFill="1" applyBorder="1" applyAlignment="1">
      <alignment horizontal="left" vertical="top" wrapText="1"/>
    </xf>
    <xf numFmtId="2" fontId="3" fillId="10" borderId="68" xfId="0" applyNumberFormat="1" applyFont="1" applyFill="1" applyBorder="1" applyAlignment="1">
      <alignment horizontal="left" vertical="top" wrapText="1"/>
    </xf>
    <xf numFmtId="2" fontId="3" fillId="10" borderId="69" xfId="0" applyNumberFormat="1" applyFont="1" applyFill="1" applyBorder="1" applyAlignment="1">
      <alignment horizontal="left" vertical="top" wrapText="1"/>
    </xf>
    <xf numFmtId="2" fontId="3" fillId="11" borderId="71" xfId="0" applyNumberFormat="1" applyFont="1" applyFill="1" applyBorder="1" applyAlignment="1">
      <alignment horizontal="left" vertical="top" wrapText="1"/>
    </xf>
    <xf numFmtId="2" fontId="3" fillId="11" borderId="38" xfId="0" applyNumberFormat="1" applyFont="1" applyFill="1" applyBorder="1" applyAlignment="1">
      <alignment horizontal="left" vertical="top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4" fillId="5" borderId="15" xfId="0" applyNumberFormat="1" applyFont="1" applyFill="1" applyBorder="1" applyAlignment="1">
      <alignment horizontal="center" vertical="center" wrapText="1"/>
    </xf>
    <xf numFmtId="2" fontId="4" fillId="5" borderId="73" xfId="0" applyNumberFormat="1" applyFont="1" applyFill="1" applyBorder="1" applyAlignment="1">
      <alignment horizontal="center" vertical="center" wrapText="1"/>
    </xf>
    <xf numFmtId="2" fontId="5" fillId="4" borderId="74" xfId="0" applyNumberFormat="1" applyFont="1" applyFill="1" applyBorder="1" applyAlignment="1">
      <alignment horizontal="center" vertical="center" wrapText="1"/>
    </xf>
    <xf numFmtId="2" fontId="4" fillId="6" borderId="19" xfId="0" applyNumberFormat="1" applyFont="1" applyFill="1" applyBorder="1" applyAlignment="1">
      <alignment horizontal="left" vertical="top" wrapText="1"/>
    </xf>
    <xf numFmtId="2" fontId="4" fillId="6" borderId="20" xfId="0" applyNumberFormat="1" applyFont="1" applyFill="1" applyBorder="1" applyAlignment="1">
      <alignment horizontal="left" vertical="top" wrapText="1"/>
    </xf>
    <xf numFmtId="2" fontId="4" fillId="6" borderId="70" xfId="0" applyNumberFormat="1" applyFont="1" applyFill="1" applyBorder="1" applyAlignment="1">
      <alignment horizontal="left" vertical="top" wrapText="1"/>
    </xf>
    <xf numFmtId="2" fontId="5" fillId="4" borderId="75" xfId="0" applyNumberFormat="1" applyFont="1" applyFill="1" applyBorder="1" applyAlignment="1">
      <alignment horizontal="center" vertical="center" wrapText="1"/>
    </xf>
    <xf numFmtId="2" fontId="5" fillId="4" borderId="75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3" xfId="0" applyNumberFormat="1" applyFont="1" applyFill="1" applyBorder="1" applyAlignment="1">
      <alignment horizontal="center" vertical="top" wrapText="1"/>
    </xf>
    <xf numFmtId="2" fontId="5" fillId="4" borderId="40" xfId="0" applyNumberFormat="1" applyFont="1" applyFill="1" applyBorder="1" applyAlignment="1">
      <alignment horizontal="center" vertical="top" wrapText="1"/>
    </xf>
    <xf numFmtId="2" fontId="5" fillId="4" borderId="41" xfId="0" applyNumberFormat="1" applyFont="1" applyFill="1" applyBorder="1" applyAlignment="1">
      <alignment horizontal="center" vertical="top" wrapText="1"/>
    </xf>
    <xf numFmtId="2" fontId="5" fillId="4" borderId="76" xfId="0" applyNumberFormat="1" applyFont="1" applyFill="1" applyBorder="1" applyAlignment="1">
      <alignment horizontal="center" vertical="top" wrapText="1"/>
    </xf>
    <xf numFmtId="2" fontId="3" fillId="11" borderId="24" xfId="0" applyNumberFormat="1" applyFont="1" applyFill="1" applyBorder="1" applyAlignment="1">
      <alignment horizontal="center" vertical="top" wrapText="1"/>
    </xf>
    <xf numFmtId="2" fontId="3" fillId="11" borderId="35" xfId="0" applyNumberFormat="1" applyFont="1" applyFill="1" applyBorder="1" applyAlignment="1">
      <alignment horizontal="center" vertical="top" wrapText="1"/>
    </xf>
    <xf numFmtId="2" fontId="3" fillId="11" borderId="27" xfId="0" applyNumberFormat="1" applyFont="1" applyFill="1" applyBorder="1" applyAlignment="1">
      <alignment horizontal="left" vertical="top"/>
    </xf>
    <xf numFmtId="2" fontId="3" fillId="11" borderId="41" xfId="0" applyNumberFormat="1" applyFont="1" applyFill="1" applyBorder="1" applyAlignment="1">
      <alignment horizontal="left" vertical="top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FFCC00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="85" zoomScaleNormal="85" zoomScaleSheetLayoutView="70" workbookViewId="0">
      <selection activeCell="A3" sqref="A3:I3"/>
    </sheetView>
  </sheetViews>
  <sheetFormatPr baseColWidth="10" defaultRowHeight="15.75" x14ac:dyDescent="0.25"/>
  <cols>
    <col min="1" max="1" width="15.125" style="199" customWidth="1"/>
    <col min="2" max="5" width="11" style="199"/>
    <col min="6" max="6" width="15" style="199" customWidth="1"/>
    <col min="7" max="7" width="8.75" style="199" customWidth="1"/>
    <col min="8" max="8" width="12.625" style="199" customWidth="1"/>
    <col min="9" max="9" width="13.75" style="199" customWidth="1"/>
    <col min="10" max="10" width="14.375" style="199" customWidth="1"/>
    <col min="11" max="11" width="14.25" style="199" customWidth="1"/>
    <col min="12" max="12" width="12.375" style="351" customWidth="1"/>
    <col min="13" max="13" width="13.25" style="199" customWidth="1"/>
    <col min="14" max="14" width="11" style="199"/>
    <col min="15" max="15" width="16.5" style="199" customWidth="1"/>
    <col min="16" max="16384" width="11" style="199"/>
  </cols>
  <sheetData>
    <row r="1" spans="1:27" ht="19.5" customHeight="1" x14ac:dyDescent="0.25">
      <c r="A1" s="367" t="s">
        <v>0</v>
      </c>
      <c r="B1" s="367"/>
      <c r="C1" s="367"/>
      <c r="D1" s="367"/>
      <c r="E1" s="367"/>
      <c r="F1" s="367"/>
      <c r="G1" s="347"/>
      <c r="H1" s="347"/>
      <c r="I1" s="347"/>
      <c r="J1" s="228"/>
      <c r="K1" s="228"/>
      <c r="L1" s="348"/>
      <c r="M1" s="228"/>
      <c r="N1" s="228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ht="19.5" customHeight="1" x14ac:dyDescent="0.25">
      <c r="A2" s="368" t="s">
        <v>132</v>
      </c>
      <c r="B2" s="368"/>
      <c r="C2" s="368"/>
      <c r="D2" s="368"/>
      <c r="E2" s="368"/>
      <c r="F2" s="368"/>
      <c r="G2" s="368"/>
      <c r="H2" s="264"/>
      <c r="I2" s="264"/>
      <c r="J2" s="228"/>
      <c r="K2" s="228"/>
      <c r="L2" s="348"/>
      <c r="M2" s="228"/>
      <c r="N2" s="228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7" ht="19.5" customHeight="1" x14ac:dyDescent="0.25">
      <c r="A3" s="369" t="s">
        <v>1</v>
      </c>
      <c r="B3" s="369"/>
      <c r="C3" s="369"/>
      <c r="D3" s="369"/>
      <c r="E3" s="369"/>
      <c r="F3" s="369"/>
      <c r="G3" s="369"/>
      <c r="H3" s="369"/>
      <c r="I3" s="369"/>
      <c r="J3" s="347"/>
      <c r="K3" s="347"/>
      <c r="L3" s="349"/>
      <c r="M3" s="347"/>
      <c r="N3" s="347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</row>
    <row r="4" spans="1:27" ht="19.5" customHeight="1" thickBot="1" x14ac:dyDescent="0.3">
      <c r="B4" s="263"/>
      <c r="C4" s="263"/>
      <c r="D4" s="263"/>
      <c r="E4" s="263"/>
      <c r="F4" s="263"/>
      <c r="G4" s="228"/>
      <c r="H4" s="228"/>
      <c r="I4" s="262"/>
      <c r="J4" s="261"/>
      <c r="K4" s="261"/>
      <c r="L4" s="350"/>
      <c r="M4" s="261"/>
      <c r="N4" s="261"/>
      <c r="O4" s="228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</row>
    <row r="5" spans="1:27" ht="24" customHeight="1" x14ac:dyDescent="0.25">
      <c r="A5" s="370" t="s">
        <v>117</v>
      </c>
      <c r="B5" s="372" t="s">
        <v>7</v>
      </c>
      <c r="C5" s="373"/>
      <c r="D5" s="373"/>
      <c r="E5" s="373"/>
      <c r="F5" s="373"/>
      <c r="G5" s="375" t="s">
        <v>9</v>
      </c>
      <c r="H5" s="375" t="s">
        <v>10</v>
      </c>
      <c r="I5" s="372" t="s">
        <v>11</v>
      </c>
      <c r="J5" s="372" t="s">
        <v>12</v>
      </c>
      <c r="K5" s="372" t="s">
        <v>13</v>
      </c>
      <c r="L5" s="373"/>
      <c r="M5" s="376"/>
      <c r="N5" s="377" t="s">
        <v>14</v>
      </c>
      <c r="O5" s="379" t="s">
        <v>15</v>
      </c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1:27" ht="48" customHeight="1" thickBot="1" x14ac:dyDescent="0.3">
      <c r="A6" s="371"/>
      <c r="B6" s="374"/>
      <c r="C6" s="374"/>
      <c r="D6" s="374"/>
      <c r="E6" s="374"/>
      <c r="F6" s="374"/>
      <c r="G6" s="374"/>
      <c r="H6" s="374"/>
      <c r="I6" s="374"/>
      <c r="J6" s="374"/>
      <c r="K6" s="346" t="s">
        <v>16</v>
      </c>
      <c r="L6" s="345" t="s">
        <v>17</v>
      </c>
      <c r="M6" s="344" t="s">
        <v>18</v>
      </c>
      <c r="N6" s="378"/>
      <c r="O6" s="38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1:27" ht="15.75" customHeight="1" x14ac:dyDescent="0.25">
      <c r="A7" s="381" t="s">
        <v>116</v>
      </c>
      <c r="B7" s="384" t="s">
        <v>19</v>
      </c>
      <c r="C7" s="385"/>
      <c r="D7" s="385"/>
      <c r="E7" s="385"/>
      <c r="F7" s="385"/>
      <c r="G7" s="329">
        <v>0</v>
      </c>
      <c r="H7" s="329">
        <f t="shared" ref="H7:M10" si="0">H11+H15+H19+H23+H27+H31+H35</f>
        <v>25861120</v>
      </c>
      <c r="I7" s="329">
        <f t="shared" si="0"/>
        <v>14185821</v>
      </c>
      <c r="J7" s="329" t="b">
        <f>I2=J11+J15+J19+J23+J27+J31+J35</f>
        <v>0</v>
      </c>
      <c r="K7" s="329">
        <f t="shared" si="0"/>
        <v>5908060</v>
      </c>
      <c r="L7" s="328">
        <f t="shared" si="0"/>
        <v>3162970</v>
      </c>
      <c r="M7" s="327">
        <f t="shared" si="0"/>
        <v>861418</v>
      </c>
      <c r="N7" s="326">
        <f t="shared" ref="N7:N16" si="1">L7/H7</f>
        <v>0.12230599448129083</v>
      </c>
      <c r="O7" s="343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8" spans="1:27" ht="15.75" customHeight="1" x14ac:dyDescent="0.25">
      <c r="A8" s="382"/>
      <c r="B8" s="386" t="s">
        <v>20</v>
      </c>
      <c r="C8" s="387"/>
      <c r="D8" s="387"/>
      <c r="E8" s="387"/>
      <c r="F8" s="387"/>
      <c r="G8" s="318">
        <v>0</v>
      </c>
      <c r="H8" s="342">
        <f t="shared" si="0"/>
        <v>22402733</v>
      </c>
      <c r="I8" s="342">
        <f t="shared" si="0"/>
        <v>13119740</v>
      </c>
      <c r="J8" s="342">
        <f t="shared" si="0"/>
        <v>5715829</v>
      </c>
      <c r="K8" s="342">
        <f t="shared" si="0"/>
        <v>4841979</v>
      </c>
      <c r="L8" s="341">
        <f t="shared" si="0"/>
        <v>2129729</v>
      </c>
      <c r="M8" s="340">
        <f t="shared" si="0"/>
        <v>724596</v>
      </c>
      <c r="N8" s="339">
        <f t="shared" si="1"/>
        <v>9.5065588649384872E-2</v>
      </c>
      <c r="O8" s="319">
        <f>H8/H7</f>
        <v>0.86627079569639676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</row>
    <row r="9" spans="1:27" ht="15.75" customHeight="1" x14ac:dyDescent="0.25">
      <c r="A9" s="382"/>
      <c r="B9" s="386" t="s">
        <v>83</v>
      </c>
      <c r="C9" s="387"/>
      <c r="D9" s="387"/>
      <c r="E9" s="387"/>
      <c r="F9" s="387"/>
      <c r="G9" s="318">
        <v>0</v>
      </c>
      <c r="H9" s="342">
        <f t="shared" si="0"/>
        <v>1122133</v>
      </c>
      <c r="I9" s="342">
        <f t="shared" si="0"/>
        <v>1030424</v>
      </c>
      <c r="J9" s="342">
        <f t="shared" si="0"/>
        <v>1030424</v>
      </c>
      <c r="K9" s="342">
        <f t="shared" si="0"/>
        <v>1030424</v>
      </c>
      <c r="L9" s="341">
        <f t="shared" si="0"/>
        <v>1030424</v>
      </c>
      <c r="M9" s="340">
        <f t="shared" si="0"/>
        <v>135375</v>
      </c>
      <c r="N9" s="339">
        <f t="shared" si="1"/>
        <v>0.91827261117888881</v>
      </c>
      <c r="O9" s="315">
        <f>H9/H7</f>
        <v>4.33907348173629E-2</v>
      </c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</row>
    <row r="10" spans="1:27" ht="15.75" customHeight="1" thickBot="1" x14ac:dyDescent="0.3">
      <c r="A10" s="383"/>
      <c r="B10" s="388" t="s">
        <v>88</v>
      </c>
      <c r="C10" s="389"/>
      <c r="D10" s="389"/>
      <c r="E10" s="389"/>
      <c r="F10" s="389"/>
      <c r="G10" s="314">
        <v>0</v>
      </c>
      <c r="H10" s="338">
        <f t="shared" si="0"/>
        <v>2336254</v>
      </c>
      <c r="I10" s="338">
        <f t="shared" si="0"/>
        <v>35657</v>
      </c>
      <c r="J10" s="338">
        <f t="shared" si="0"/>
        <v>35657</v>
      </c>
      <c r="K10" s="338">
        <f t="shared" si="0"/>
        <v>35657</v>
      </c>
      <c r="L10" s="337">
        <f t="shared" si="0"/>
        <v>2817</v>
      </c>
      <c r="M10" s="336">
        <f t="shared" si="0"/>
        <v>1447</v>
      </c>
      <c r="N10" s="335">
        <f t="shared" si="1"/>
        <v>1.2057764267070276E-3</v>
      </c>
      <c r="O10" s="311">
        <f>H10/H7</f>
        <v>9.0338469486240344E-2</v>
      </c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</row>
    <row r="11" spans="1:27" ht="15.75" customHeight="1" x14ac:dyDescent="0.25">
      <c r="A11" s="390" t="s">
        <v>115</v>
      </c>
      <c r="B11" s="384" t="s">
        <v>19</v>
      </c>
      <c r="C11" s="385"/>
      <c r="D11" s="385"/>
      <c r="E11" s="385"/>
      <c r="F11" s="385"/>
      <c r="G11" s="329">
        <f t="shared" ref="G11:M11" si="2">G12+G13+G14</f>
        <v>0</v>
      </c>
      <c r="H11" s="329">
        <f t="shared" si="2"/>
        <v>721321</v>
      </c>
      <c r="I11" s="329">
        <f t="shared" si="2"/>
        <v>95795</v>
      </c>
      <c r="J11" s="329">
        <f t="shared" si="2"/>
        <v>95795</v>
      </c>
      <c r="K11" s="329">
        <f t="shared" si="2"/>
        <v>90835</v>
      </c>
      <c r="L11" s="328">
        <f t="shared" si="2"/>
        <v>88453</v>
      </c>
      <c r="M11" s="329">
        <f t="shared" si="2"/>
        <v>50171</v>
      </c>
      <c r="N11" s="326">
        <f t="shared" si="1"/>
        <v>0.12262640350135377</v>
      </c>
      <c r="O11" s="330"/>
    </row>
    <row r="12" spans="1:27" ht="15.75" customHeight="1" x14ac:dyDescent="0.25">
      <c r="A12" s="391"/>
      <c r="B12" s="386" t="s">
        <v>20</v>
      </c>
      <c r="C12" s="387"/>
      <c r="D12" s="387"/>
      <c r="E12" s="387"/>
      <c r="F12" s="387"/>
      <c r="G12" s="318">
        <f>+'GERESA - ISLAY'!F8</f>
        <v>0</v>
      </c>
      <c r="H12" s="318">
        <f>+'GERESA - ISLAY'!G8</f>
        <v>610785</v>
      </c>
      <c r="I12" s="318">
        <f>+'GERESA - ISLAY'!H8</f>
        <v>95795</v>
      </c>
      <c r="J12" s="318">
        <f>+'GERESA - ISLAY'!I8</f>
        <v>95795</v>
      </c>
      <c r="K12" s="318">
        <f>+'GERESA - ISLAY'!J8</f>
        <v>90835</v>
      </c>
      <c r="L12" s="317">
        <f>+'GERESA - ISLAY'!K8</f>
        <v>88453</v>
      </c>
      <c r="M12" s="318">
        <f>+'GERESA - ISLAY'!L8</f>
        <v>50171</v>
      </c>
      <c r="N12" s="316">
        <f t="shared" si="1"/>
        <v>0.14481855317337525</v>
      </c>
      <c r="O12" s="319">
        <f>H12/H11</f>
        <v>0.84675893256954948</v>
      </c>
    </row>
    <row r="13" spans="1:27" ht="15.75" customHeight="1" x14ac:dyDescent="0.25">
      <c r="A13" s="391"/>
      <c r="B13" s="386" t="s">
        <v>83</v>
      </c>
      <c r="C13" s="387"/>
      <c r="D13" s="387"/>
      <c r="E13" s="387"/>
      <c r="F13" s="387"/>
      <c r="G13" s="318">
        <f>+'GERESA - ISLAY'!F69</f>
        <v>0</v>
      </c>
      <c r="H13" s="318">
        <f>+'GERESA - ISLAY'!G69</f>
        <v>83489</v>
      </c>
      <c r="I13" s="318">
        <f>+'GERESA - ISLAY'!H69</f>
        <v>0</v>
      </c>
      <c r="J13" s="318">
        <f>+'GERESA - ISLAY'!I69</f>
        <v>0</v>
      </c>
      <c r="K13" s="318">
        <f>+'GERESA - ISLAY'!J69</f>
        <v>0</v>
      </c>
      <c r="L13" s="317">
        <f>+'GERESA - ISLAY'!K69</f>
        <v>0</v>
      </c>
      <c r="M13" s="318">
        <f>+'GERESA - ISLAY'!L69</f>
        <v>0</v>
      </c>
      <c r="N13" s="316">
        <f t="shared" si="1"/>
        <v>0</v>
      </c>
      <c r="O13" s="315">
        <f>H13/H11</f>
        <v>0.11574458528172617</v>
      </c>
    </row>
    <row r="14" spans="1:27" ht="15.75" customHeight="1" thickBot="1" x14ac:dyDescent="0.3">
      <c r="A14" s="392"/>
      <c r="B14" s="393" t="s">
        <v>88</v>
      </c>
      <c r="C14" s="394"/>
      <c r="D14" s="394"/>
      <c r="E14" s="394"/>
      <c r="F14" s="394"/>
      <c r="G14" s="334">
        <f>+'GERESA - ISLAY'!F74</f>
        <v>0</v>
      </c>
      <c r="H14" s="334">
        <f>+'GERESA - ISLAY'!G74</f>
        <v>27047</v>
      </c>
      <c r="I14" s="334">
        <f>+'GERESA - ISLAY'!H74</f>
        <v>0</v>
      </c>
      <c r="J14" s="334">
        <f>+'GERESA - ISLAY'!I74</f>
        <v>0</v>
      </c>
      <c r="K14" s="334">
        <f>+'GERESA - ISLAY'!J74</f>
        <v>0</v>
      </c>
      <c r="L14" s="333">
        <f>+'GERESA - ISLAY'!K74</f>
        <v>0</v>
      </c>
      <c r="M14" s="334">
        <f>+'GERESA - ISLAY'!L74</f>
        <v>0</v>
      </c>
      <c r="N14" s="332">
        <f t="shared" si="1"/>
        <v>0</v>
      </c>
      <c r="O14" s="331">
        <f>H14/H11</f>
        <v>3.7496482148724357E-2</v>
      </c>
    </row>
    <row r="15" spans="1:27" ht="15.75" customHeight="1" x14ac:dyDescent="0.25">
      <c r="A15" s="395" t="s">
        <v>114</v>
      </c>
      <c r="B15" s="396" t="s">
        <v>19</v>
      </c>
      <c r="C15" s="397"/>
      <c r="D15" s="397"/>
      <c r="E15" s="397"/>
      <c r="F15" s="397"/>
      <c r="G15" s="324">
        <f t="shared" ref="G15:M15" si="3">G16+G17+G18</f>
        <v>0</v>
      </c>
      <c r="H15" s="324">
        <f t="shared" si="3"/>
        <v>5652905</v>
      </c>
      <c r="I15" s="324">
        <f t="shared" si="3"/>
        <v>2907130</v>
      </c>
      <c r="J15" s="324">
        <f t="shared" si="3"/>
        <v>1431275</v>
      </c>
      <c r="K15" s="324">
        <f t="shared" si="3"/>
        <v>1319258</v>
      </c>
      <c r="L15" s="323">
        <f t="shared" si="3"/>
        <v>27301</v>
      </c>
      <c r="M15" s="324">
        <f t="shared" si="3"/>
        <v>27301</v>
      </c>
      <c r="N15" s="321">
        <f t="shared" si="1"/>
        <v>4.8295522390699999E-3</v>
      </c>
      <c r="O15" s="320"/>
    </row>
    <row r="16" spans="1:27" ht="15.75" customHeight="1" x14ac:dyDescent="0.25">
      <c r="A16" s="382"/>
      <c r="B16" s="386" t="s">
        <v>20</v>
      </c>
      <c r="C16" s="387"/>
      <c r="D16" s="387"/>
      <c r="E16" s="387"/>
      <c r="F16" s="387"/>
      <c r="G16" s="318">
        <f>+GOYONECHE!F8</f>
        <v>0</v>
      </c>
      <c r="H16" s="318">
        <f>+GOYONECHE!G8</f>
        <v>4562454</v>
      </c>
      <c r="I16" s="318">
        <f>+GOYONECHE!H8</f>
        <v>2907130</v>
      </c>
      <c r="J16" s="318">
        <f>+GOYONECHE!I8</f>
        <v>1431275</v>
      </c>
      <c r="K16" s="318">
        <f>+GOYONECHE!J8</f>
        <v>1319258</v>
      </c>
      <c r="L16" s="317">
        <f>+GOYONECHE!K8</f>
        <v>27301</v>
      </c>
      <c r="M16" s="318">
        <f>+GOYONECHE!L8</f>
        <v>27301</v>
      </c>
      <c r="N16" s="316">
        <f t="shared" si="1"/>
        <v>5.9838411521518902E-3</v>
      </c>
      <c r="O16" s="319">
        <f>H16/H15</f>
        <v>0.80709900484794983</v>
      </c>
    </row>
    <row r="17" spans="1:15" ht="15.75" customHeight="1" x14ac:dyDescent="0.25">
      <c r="A17" s="382"/>
      <c r="B17" s="386" t="s">
        <v>83</v>
      </c>
      <c r="C17" s="387"/>
      <c r="D17" s="387"/>
      <c r="E17" s="387"/>
      <c r="F17" s="387"/>
      <c r="G17" s="318">
        <f>+GOYONECHE!F69</f>
        <v>0</v>
      </c>
      <c r="H17" s="318">
        <f>+GOYONECHE!G69</f>
        <v>0</v>
      </c>
      <c r="I17" s="318">
        <f>+GOYONECHE!H69</f>
        <v>0</v>
      </c>
      <c r="J17" s="318">
        <f>+GOYONECHE!I69</f>
        <v>0</v>
      </c>
      <c r="K17" s="318">
        <f>+GOYONECHE!J69</f>
        <v>0</v>
      </c>
      <c r="L17" s="317">
        <f>+GOYONECHE!K69</f>
        <v>0</v>
      </c>
      <c r="M17" s="318">
        <f>+GOYONECHE!L69</f>
        <v>0</v>
      </c>
      <c r="N17" s="316">
        <v>0</v>
      </c>
      <c r="O17" s="315">
        <f>H17/H15</f>
        <v>0</v>
      </c>
    </row>
    <row r="18" spans="1:15" ht="15.75" customHeight="1" thickBot="1" x14ac:dyDescent="0.3">
      <c r="A18" s="383"/>
      <c r="B18" s="388" t="s">
        <v>88</v>
      </c>
      <c r="C18" s="389"/>
      <c r="D18" s="389"/>
      <c r="E18" s="389"/>
      <c r="F18" s="389"/>
      <c r="G18" s="314">
        <f>+GOYONECHE!F74</f>
        <v>0</v>
      </c>
      <c r="H18" s="314">
        <f>+GOYONECHE!G74</f>
        <v>1090451</v>
      </c>
      <c r="I18" s="314">
        <f>+GOYONECHE!H74</f>
        <v>0</v>
      </c>
      <c r="J18" s="314">
        <f>+GOYONECHE!I74</f>
        <v>0</v>
      </c>
      <c r="K18" s="314">
        <f>+GOYONECHE!J74</f>
        <v>0</v>
      </c>
      <c r="L18" s="313">
        <f>+GOYONECHE!K74</f>
        <v>0</v>
      </c>
      <c r="M18" s="314">
        <f>+GOYONECHE!L74</f>
        <v>0</v>
      </c>
      <c r="N18" s="312">
        <f>L18/H18</f>
        <v>0</v>
      </c>
      <c r="O18" s="311">
        <f>H18/H15</f>
        <v>0.19290099515205014</v>
      </c>
    </row>
    <row r="19" spans="1:15" ht="15.75" customHeight="1" x14ac:dyDescent="0.25">
      <c r="A19" s="398" t="s">
        <v>113</v>
      </c>
      <c r="B19" s="396" t="s">
        <v>19</v>
      </c>
      <c r="C19" s="397"/>
      <c r="D19" s="397"/>
      <c r="E19" s="397"/>
      <c r="F19" s="397"/>
      <c r="G19" s="324">
        <f t="shared" ref="G19:M19" si="4">G20+G21+G22</f>
        <v>0</v>
      </c>
      <c r="H19" s="324">
        <f t="shared" si="4"/>
        <v>11399696</v>
      </c>
      <c r="I19" s="324">
        <f t="shared" si="4"/>
        <v>7903973</v>
      </c>
      <c r="J19" s="324">
        <f t="shared" si="4"/>
        <v>3177639</v>
      </c>
      <c r="K19" s="324">
        <f t="shared" si="4"/>
        <v>2655395</v>
      </c>
      <c r="L19" s="323">
        <f t="shared" si="4"/>
        <v>1458614</v>
      </c>
      <c r="M19" s="324">
        <f t="shared" si="4"/>
        <v>444344</v>
      </c>
      <c r="N19" s="321">
        <f>L19/H19</f>
        <v>0.12795200854478928</v>
      </c>
      <c r="O19" s="330"/>
    </row>
    <row r="20" spans="1:15" ht="15.75" customHeight="1" x14ac:dyDescent="0.25">
      <c r="A20" s="391"/>
      <c r="B20" s="386" t="s">
        <v>20</v>
      </c>
      <c r="C20" s="387"/>
      <c r="D20" s="387"/>
      <c r="E20" s="387"/>
      <c r="F20" s="387"/>
      <c r="G20" s="318">
        <f>+'HONORIO DELGADO'!F8</f>
        <v>0</v>
      </c>
      <c r="H20" s="318">
        <f>+'HONORIO DELGADO'!G8</f>
        <v>10333762</v>
      </c>
      <c r="I20" s="318">
        <f>+'HONORIO DELGADO'!H8</f>
        <v>7871133</v>
      </c>
      <c r="J20" s="318">
        <f>+'HONORIO DELGADO'!I8</f>
        <v>3144799</v>
      </c>
      <c r="K20" s="318">
        <f>+'HONORIO DELGADO'!J8</f>
        <v>2622555</v>
      </c>
      <c r="L20" s="317">
        <f>+'HONORIO DELGADO'!K8</f>
        <v>1458614</v>
      </c>
      <c r="M20" s="318">
        <f>+'HONORIO DELGADO'!L8</f>
        <v>444344</v>
      </c>
      <c r="N20" s="316">
        <f>L20/H20</f>
        <v>0.14115033808597488</v>
      </c>
      <c r="O20" s="319">
        <f>H20/H19</f>
        <v>0.90649452406450137</v>
      </c>
    </row>
    <row r="21" spans="1:15" ht="15.75" customHeight="1" x14ac:dyDescent="0.25">
      <c r="A21" s="391"/>
      <c r="B21" s="386" t="s">
        <v>83</v>
      </c>
      <c r="C21" s="387"/>
      <c r="D21" s="387"/>
      <c r="E21" s="387"/>
      <c r="F21" s="387"/>
      <c r="G21" s="318">
        <f>+'HONORIO DELGADO'!F69</f>
        <v>0</v>
      </c>
      <c r="H21" s="318">
        <f>+'HONORIO DELGADO'!G69</f>
        <v>0</v>
      </c>
      <c r="I21" s="318">
        <f>+'HONORIO DELGADO'!H69</f>
        <v>0</v>
      </c>
      <c r="J21" s="318">
        <f>+'HONORIO DELGADO'!I69</f>
        <v>0</v>
      </c>
      <c r="K21" s="318">
        <f>+'HONORIO DELGADO'!J69</f>
        <v>0</v>
      </c>
      <c r="L21" s="317">
        <f>+'HONORIO DELGADO'!K69</f>
        <v>0</v>
      </c>
      <c r="M21" s="318">
        <f>+'HONORIO DELGADO'!L69</f>
        <v>0</v>
      </c>
      <c r="N21" s="316">
        <v>0</v>
      </c>
      <c r="O21" s="315">
        <f>H21/H19</f>
        <v>0</v>
      </c>
    </row>
    <row r="22" spans="1:15" ht="15.75" customHeight="1" thickBot="1" x14ac:dyDescent="0.3">
      <c r="A22" s="399"/>
      <c r="B22" s="388" t="s">
        <v>88</v>
      </c>
      <c r="C22" s="389"/>
      <c r="D22" s="389"/>
      <c r="E22" s="389"/>
      <c r="F22" s="389"/>
      <c r="G22" s="314">
        <f>+'HONORIO DELGADO'!F74</f>
        <v>0</v>
      </c>
      <c r="H22" s="314">
        <f>+'HONORIO DELGADO'!G74</f>
        <v>1065934</v>
      </c>
      <c r="I22" s="314">
        <f>+'HONORIO DELGADO'!H74</f>
        <v>32840</v>
      </c>
      <c r="J22" s="314">
        <f>+'HONORIO DELGADO'!I74</f>
        <v>32840</v>
      </c>
      <c r="K22" s="314">
        <f>+'HONORIO DELGADO'!J74</f>
        <v>32840</v>
      </c>
      <c r="L22" s="313">
        <f>+'HONORIO DELGADO'!K74</f>
        <v>0</v>
      </c>
      <c r="M22" s="314">
        <f>+'HONORIO DELGADO'!L74</f>
        <v>0</v>
      </c>
      <c r="N22" s="312">
        <f t="shared" ref="N22:N36" si="5">L22/H22</f>
        <v>0</v>
      </c>
      <c r="O22" s="311">
        <f>H22/H19</f>
        <v>9.3505475935498628E-2</v>
      </c>
    </row>
    <row r="23" spans="1:15" ht="15.75" customHeight="1" x14ac:dyDescent="0.25">
      <c r="A23" s="381" t="s">
        <v>112</v>
      </c>
      <c r="B23" s="384" t="s">
        <v>19</v>
      </c>
      <c r="C23" s="385"/>
      <c r="D23" s="385"/>
      <c r="E23" s="385"/>
      <c r="F23" s="385"/>
      <c r="G23" s="329">
        <f t="shared" ref="G23:M23" si="6">G24+G25+G26</f>
        <v>0</v>
      </c>
      <c r="H23" s="329">
        <f t="shared" si="6"/>
        <v>387654</v>
      </c>
      <c r="I23" s="329">
        <f t="shared" si="6"/>
        <v>314895</v>
      </c>
      <c r="J23" s="329">
        <f t="shared" si="6"/>
        <v>314895</v>
      </c>
      <c r="K23" s="329">
        <f t="shared" si="6"/>
        <v>312577</v>
      </c>
      <c r="L23" s="328">
        <f t="shared" si="6"/>
        <v>285448</v>
      </c>
      <c r="M23" s="329">
        <f t="shared" si="6"/>
        <v>141752</v>
      </c>
      <c r="N23" s="326">
        <f t="shared" si="5"/>
        <v>0.73634736130673228</v>
      </c>
      <c r="O23" s="325"/>
    </row>
    <row r="24" spans="1:15" ht="15.75" customHeight="1" x14ac:dyDescent="0.25">
      <c r="A24" s="382"/>
      <c r="B24" s="386" t="s">
        <v>20</v>
      </c>
      <c r="C24" s="387"/>
      <c r="D24" s="387"/>
      <c r="E24" s="387"/>
      <c r="F24" s="387"/>
      <c r="G24" s="318">
        <f>+CAMANA!F8</f>
        <v>0</v>
      </c>
      <c r="H24" s="318">
        <f>+CAMANA!G8</f>
        <v>262938</v>
      </c>
      <c r="I24" s="318">
        <f>+CAMANA!H8</f>
        <v>190179</v>
      </c>
      <c r="J24" s="318">
        <f>+CAMANA!I8</f>
        <v>190179</v>
      </c>
      <c r="K24" s="318">
        <f>+CAMANA!J8</f>
        <v>187861</v>
      </c>
      <c r="L24" s="317">
        <f>+CAMANA!K8</f>
        <v>160732</v>
      </c>
      <c r="M24" s="318">
        <f>+CAMANA!L8</f>
        <v>27964</v>
      </c>
      <c r="N24" s="316">
        <f t="shared" si="5"/>
        <v>0.61129239592603579</v>
      </c>
      <c r="O24" s="319">
        <f>H24/H23</f>
        <v>0.67828011577334424</v>
      </c>
    </row>
    <row r="25" spans="1:15" ht="15.75" customHeight="1" x14ac:dyDescent="0.25">
      <c r="A25" s="382"/>
      <c r="B25" s="386" t="s">
        <v>83</v>
      </c>
      <c r="C25" s="387"/>
      <c r="D25" s="387"/>
      <c r="E25" s="387"/>
      <c r="F25" s="387"/>
      <c r="G25" s="318">
        <f>+CAMANA!F69</f>
        <v>0</v>
      </c>
      <c r="H25" s="318">
        <f>+CAMANA!G69</f>
        <v>121899</v>
      </c>
      <c r="I25" s="318">
        <f>+CAMANA!H69</f>
        <v>121899</v>
      </c>
      <c r="J25" s="318">
        <f>+CAMANA!I69</f>
        <v>121899</v>
      </c>
      <c r="K25" s="318">
        <f>+CAMANA!J69</f>
        <v>121899</v>
      </c>
      <c r="L25" s="317">
        <f>+CAMANA!K69</f>
        <v>121899</v>
      </c>
      <c r="M25" s="318">
        <f>+CAMANA!L69</f>
        <v>112341</v>
      </c>
      <c r="N25" s="316">
        <f t="shared" si="5"/>
        <v>1</v>
      </c>
      <c r="O25" s="315">
        <f>H25/H23</f>
        <v>0.31445309477007849</v>
      </c>
    </row>
    <row r="26" spans="1:15" ht="15.75" customHeight="1" thickBot="1" x14ac:dyDescent="0.3">
      <c r="A26" s="383"/>
      <c r="B26" s="388" t="s">
        <v>88</v>
      </c>
      <c r="C26" s="389"/>
      <c r="D26" s="389"/>
      <c r="E26" s="389"/>
      <c r="F26" s="389"/>
      <c r="G26" s="314">
        <f>+CAMANA!F74</f>
        <v>0</v>
      </c>
      <c r="H26" s="314">
        <f>+CAMANA!G74</f>
        <v>2817</v>
      </c>
      <c r="I26" s="314">
        <f>+CAMANA!H74</f>
        <v>2817</v>
      </c>
      <c r="J26" s="314">
        <f>+CAMANA!I74</f>
        <v>2817</v>
      </c>
      <c r="K26" s="314">
        <f>+CAMANA!J74</f>
        <v>2817</v>
      </c>
      <c r="L26" s="313">
        <f>+CAMANA!K74</f>
        <v>2817</v>
      </c>
      <c r="M26" s="314">
        <f>+CAMANA!L74</f>
        <v>1447</v>
      </c>
      <c r="N26" s="312">
        <f t="shared" si="5"/>
        <v>1</v>
      </c>
      <c r="O26" s="311">
        <f>H26/H23</f>
        <v>7.266789456577257E-3</v>
      </c>
    </row>
    <row r="27" spans="1:15" ht="15.75" customHeight="1" x14ac:dyDescent="0.25">
      <c r="A27" s="398" t="s">
        <v>111</v>
      </c>
      <c r="B27" s="396" t="s">
        <v>19</v>
      </c>
      <c r="C27" s="397"/>
      <c r="D27" s="397"/>
      <c r="E27" s="397"/>
      <c r="F27" s="397"/>
      <c r="G27" s="324">
        <f t="shared" ref="G27:M27" si="7">G28+G29+G30</f>
        <v>0</v>
      </c>
      <c r="H27" s="324">
        <f t="shared" si="7"/>
        <v>529538</v>
      </c>
      <c r="I27" s="324">
        <f t="shared" si="7"/>
        <v>85738</v>
      </c>
      <c r="J27" s="324">
        <f t="shared" si="7"/>
        <v>85738</v>
      </c>
      <c r="K27" s="324">
        <f t="shared" si="7"/>
        <v>85738</v>
      </c>
      <c r="L27" s="323">
        <f t="shared" si="7"/>
        <v>63559</v>
      </c>
      <c r="M27" s="324">
        <f t="shared" si="7"/>
        <v>35868</v>
      </c>
      <c r="N27" s="321">
        <f t="shared" si="5"/>
        <v>0.12002726905340126</v>
      </c>
      <c r="O27" s="330"/>
    </row>
    <row r="28" spans="1:15" ht="15.75" customHeight="1" x14ac:dyDescent="0.25">
      <c r="A28" s="391"/>
      <c r="B28" s="386" t="s">
        <v>20</v>
      </c>
      <c r="C28" s="387"/>
      <c r="D28" s="387"/>
      <c r="E28" s="387"/>
      <c r="F28" s="387"/>
      <c r="G28" s="318">
        <f>+APLAO!F8</f>
        <v>0</v>
      </c>
      <c r="H28" s="318">
        <f>+APLAO!G8</f>
        <v>506504</v>
      </c>
      <c r="I28" s="318">
        <f>+APLAO!H8</f>
        <v>62704</v>
      </c>
      <c r="J28" s="318">
        <f>+APLAO!I8</f>
        <v>62704</v>
      </c>
      <c r="K28" s="318">
        <f>+APLAO!J8</f>
        <v>62704</v>
      </c>
      <c r="L28" s="317">
        <f>+APLAO!K8</f>
        <v>40525</v>
      </c>
      <c r="M28" s="318">
        <f>+APLAO!L8</f>
        <v>12834</v>
      </c>
      <c r="N28" s="316">
        <f t="shared" si="5"/>
        <v>8.0009239808570123E-2</v>
      </c>
      <c r="O28" s="319">
        <f>H28/H27</f>
        <v>0.95650170526005684</v>
      </c>
    </row>
    <row r="29" spans="1:15" ht="15.75" customHeight="1" x14ac:dyDescent="0.25">
      <c r="A29" s="391"/>
      <c r="B29" s="386" t="s">
        <v>83</v>
      </c>
      <c r="C29" s="387"/>
      <c r="D29" s="387"/>
      <c r="E29" s="387"/>
      <c r="F29" s="387"/>
      <c r="G29" s="318">
        <f>+APLAO!F69</f>
        <v>0</v>
      </c>
      <c r="H29" s="318">
        <f>+APLAO!G69</f>
        <v>23034</v>
      </c>
      <c r="I29" s="318">
        <f>+APLAO!H69</f>
        <v>23034</v>
      </c>
      <c r="J29" s="318">
        <f>+APLAO!I69</f>
        <v>23034</v>
      </c>
      <c r="K29" s="318">
        <f>+APLAO!J69</f>
        <v>23034</v>
      </c>
      <c r="L29" s="317">
        <f>+APLAO!K69</f>
        <v>23034</v>
      </c>
      <c r="M29" s="318">
        <f>+APLAO!L69</f>
        <v>23034</v>
      </c>
      <c r="N29" s="316">
        <f t="shared" si="5"/>
        <v>1</v>
      </c>
      <c r="O29" s="315">
        <f>H29/H27</f>
        <v>4.3498294739943121E-2</v>
      </c>
    </row>
    <row r="30" spans="1:15" ht="15.75" customHeight="1" thickBot="1" x14ac:dyDescent="0.3">
      <c r="A30" s="399"/>
      <c r="B30" s="388" t="s">
        <v>88</v>
      </c>
      <c r="C30" s="389"/>
      <c r="D30" s="389"/>
      <c r="E30" s="389"/>
      <c r="F30" s="389"/>
      <c r="G30" s="314">
        <f>+APLAO!F74</f>
        <v>0</v>
      </c>
      <c r="H30" s="314">
        <f>+APLAO!G74</f>
        <v>0</v>
      </c>
      <c r="I30" s="314">
        <f>+APLAO!H74</f>
        <v>0</v>
      </c>
      <c r="J30" s="314">
        <f>+APLAO!I74</f>
        <v>0</v>
      </c>
      <c r="K30" s="314">
        <f>+APLAO!J74</f>
        <v>0</v>
      </c>
      <c r="L30" s="313">
        <f>+APLAO!K74</f>
        <v>0</v>
      </c>
      <c r="M30" s="314">
        <f>+APLAO!L74</f>
        <v>0</v>
      </c>
      <c r="N30" s="316" t="e">
        <f t="shared" si="5"/>
        <v>#DIV/0!</v>
      </c>
      <c r="O30" s="311">
        <f>H30/H27</f>
        <v>0</v>
      </c>
    </row>
    <row r="31" spans="1:15" ht="15.75" customHeight="1" x14ac:dyDescent="0.25">
      <c r="A31" s="381" t="s">
        <v>110</v>
      </c>
      <c r="B31" s="384" t="s">
        <v>19</v>
      </c>
      <c r="C31" s="385"/>
      <c r="D31" s="385"/>
      <c r="E31" s="385"/>
      <c r="F31" s="385"/>
      <c r="G31" s="329">
        <f t="shared" ref="G31:M31" si="8">G32+G33+G34</f>
        <v>0</v>
      </c>
      <c r="H31" s="329">
        <f t="shared" si="8"/>
        <v>1902158</v>
      </c>
      <c r="I31" s="329">
        <f t="shared" si="8"/>
        <v>885491</v>
      </c>
      <c r="J31" s="329">
        <f t="shared" si="8"/>
        <v>885491</v>
      </c>
      <c r="K31" s="329">
        <f t="shared" si="8"/>
        <v>885491</v>
      </c>
      <c r="L31" s="328">
        <f t="shared" si="8"/>
        <v>885491</v>
      </c>
      <c r="M31" s="327">
        <f t="shared" si="8"/>
        <v>0</v>
      </c>
      <c r="N31" s="326">
        <f t="shared" si="5"/>
        <v>0.46551916297174051</v>
      </c>
      <c r="O31" s="325"/>
    </row>
    <row r="32" spans="1:15" ht="15.75" customHeight="1" x14ac:dyDescent="0.25">
      <c r="A32" s="382"/>
      <c r="B32" s="386" t="s">
        <v>20</v>
      </c>
      <c r="C32" s="387"/>
      <c r="D32" s="387"/>
      <c r="E32" s="387"/>
      <c r="F32" s="387"/>
      <c r="G32" s="318">
        <f>+'AREQUIPA PERIFERICA'!F8</f>
        <v>0</v>
      </c>
      <c r="H32" s="318">
        <f>+'AREQUIPA PERIFERICA'!G8</f>
        <v>901774</v>
      </c>
      <c r="I32" s="318">
        <f>+'AREQUIPA PERIFERICA'!H8</f>
        <v>0</v>
      </c>
      <c r="J32" s="318">
        <f>+'AREQUIPA PERIFERICA'!I8</f>
        <v>0</v>
      </c>
      <c r="K32" s="318">
        <f>+'AREQUIPA PERIFERICA'!J8</f>
        <v>0</v>
      </c>
      <c r="L32" s="317">
        <f>+'AREQUIPA PERIFERICA'!K8</f>
        <v>0</v>
      </c>
      <c r="M32" s="318">
        <f>+'AREQUIPA PERIFERICA'!L8</f>
        <v>0</v>
      </c>
      <c r="N32" s="316">
        <f t="shared" si="5"/>
        <v>0</v>
      </c>
      <c r="O32" s="319">
        <f>H32/H31</f>
        <v>0.47407944029886057</v>
      </c>
    </row>
    <row r="33" spans="1:15" ht="15.75" customHeight="1" x14ac:dyDescent="0.25">
      <c r="A33" s="382"/>
      <c r="B33" s="386" t="s">
        <v>83</v>
      </c>
      <c r="C33" s="387"/>
      <c r="D33" s="387"/>
      <c r="E33" s="387"/>
      <c r="F33" s="387"/>
      <c r="G33" s="318">
        <f>+'AREQUIPA PERIFERICA'!F69</f>
        <v>0</v>
      </c>
      <c r="H33" s="318">
        <f>+'AREQUIPA PERIFERICA'!G69</f>
        <v>893711</v>
      </c>
      <c r="I33" s="318">
        <f>+'AREQUIPA PERIFERICA'!H69</f>
        <v>885491</v>
      </c>
      <c r="J33" s="318">
        <f>+'AREQUIPA PERIFERICA'!I69</f>
        <v>885491</v>
      </c>
      <c r="K33" s="318">
        <f>+'AREQUIPA PERIFERICA'!J69</f>
        <v>885491</v>
      </c>
      <c r="L33" s="317">
        <f>+'AREQUIPA PERIFERICA'!K69</f>
        <v>885491</v>
      </c>
      <c r="M33" s="318">
        <f>+'AREQUIPA PERIFERICA'!L69</f>
        <v>0</v>
      </c>
      <c r="N33" s="316">
        <f t="shared" si="5"/>
        <v>0.99080239585279806</v>
      </c>
      <c r="O33" s="315">
        <f>H33/H31</f>
        <v>0.46984057055197309</v>
      </c>
    </row>
    <row r="34" spans="1:15" ht="15.75" customHeight="1" thickBot="1" x14ac:dyDescent="0.3">
      <c r="A34" s="383"/>
      <c r="B34" s="388" t="s">
        <v>88</v>
      </c>
      <c r="C34" s="389"/>
      <c r="D34" s="389"/>
      <c r="E34" s="389"/>
      <c r="F34" s="389"/>
      <c r="G34" s="314">
        <f>+'AREQUIPA PERIFERICA'!F74</f>
        <v>0</v>
      </c>
      <c r="H34" s="314">
        <f>+'AREQUIPA PERIFERICA'!G74</f>
        <v>106673</v>
      </c>
      <c r="I34" s="314">
        <f>+'AREQUIPA PERIFERICA'!H74</f>
        <v>0</v>
      </c>
      <c r="J34" s="314">
        <f>+'AREQUIPA PERIFERICA'!I74</f>
        <v>0</v>
      </c>
      <c r="K34" s="314">
        <f>+'AREQUIPA PERIFERICA'!J74</f>
        <v>0</v>
      </c>
      <c r="L34" s="313">
        <f>+'AREQUIPA PERIFERICA'!K74</f>
        <v>0</v>
      </c>
      <c r="M34" s="314">
        <f>+'AREQUIPA PERIFERICA'!L74</f>
        <v>0</v>
      </c>
      <c r="N34" s="312">
        <f t="shared" si="5"/>
        <v>0</v>
      </c>
      <c r="O34" s="311">
        <f>H34/H31</f>
        <v>5.607998914916637E-2</v>
      </c>
    </row>
    <row r="35" spans="1:15" ht="15.75" customHeight="1" x14ac:dyDescent="0.25">
      <c r="A35" s="398" t="s">
        <v>109</v>
      </c>
      <c r="B35" s="396" t="s">
        <v>19</v>
      </c>
      <c r="C35" s="397"/>
      <c r="D35" s="397"/>
      <c r="E35" s="397"/>
      <c r="F35" s="397"/>
      <c r="G35" s="324">
        <f t="shared" ref="G35:M35" si="9">G36+G37+G38</f>
        <v>0</v>
      </c>
      <c r="H35" s="324">
        <f t="shared" si="9"/>
        <v>5267848</v>
      </c>
      <c r="I35" s="324">
        <f t="shared" si="9"/>
        <v>1992799</v>
      </c>
      <c r="J35" s="324">
        <f t="shared" si="9"/>
        <v>791077</v>
      </c>
      <c r="K35" s="324">
        <f t="shared" si="9"/>
        <v>558766</v>
      </c>
      <c r="L35" s="323">
        <f t="shared" si="9"/>
        <v>354104</v>
      </c>
      <c r="M35" s="322">
        <f t="shared" si="9"/>
        <v>161982</v>
      </c>
      <c r="N35" s="321">
        <f t="shared" si="5"/>
        <v>6.7219859039212973E-2</v>
      </c>
      <c r="O35" s="320"/>
    </row>
    <row r="36" spans="1:15" ht="15.75" customHeight="1" x14ac:dyDescent="0.25">
      <c r="A36" s="391"/>
      <c r="B36" s="386" t="s">
        <v>20</v>
      </c>
      <c r="C36" s="387"/>
      <c r="D36" s="387"/>
      <c r="E36" s="387"/>
      <c r="F36" s="387"/>
      <c r="G36" s="318">
        <f>+IREN!F8</f>
        <v>0</v>
      </c>
      <c r="H36" s="318">
        <f>+IREN!G8</f>
        <v>5224516</v>
      </c>
      <c r="I36" s="318">
        <f>+IREN!H8</f>
        <v>1992799</v>
      </c>
      <c r="J36" s="318">
        <f>+IREN!I8</f>
        <v>791077</v>
      </c>
      <c r="K36" s="318">
        <f>+IREN!J8</f>
        <v>558766</v>
      </c>
      <c r="L36" s="317">
        <f>+IREN!K8</f>
        <v>354104</v>
      </c>
      <c r="M36" s="318">
        <f>+IREN!L8</f>
        <v>161982</v>
      </c>
      <c r="N36" s="316">
        <f t="shared" si="5"/>
        <v>6.7777378804084437E-2</v>
      </c>
      <c r="O36" s="319">
        <f>H36/H35</f>
        <v>0.99177425013022391</v>
      </c>
    </row>
    <row r="37" spans="1:15" ht="15.75" customHeight="1" x14ac:dyDescent="0.25">
      <c r="A37" s="391"/>
      <c r="B37" s="386" t="s">
        <v>83</v>
      </c>
      <c r="C37" s="387"/>
      <c r="D37" s="387"/>
      <c r="E37" s="387"/>
      <c r="F37" s="387"/>
      <c r="G37" s="318">
        <f>+IREN!F69</f>
        <v>0</v>
      </c>
      <c r="H37" s="318">
        <f>+IREN!G69</f>
        <v>0</v>
      </c>
      <c r="I37" s="318">
        <f>+IREN!H69</f>
        <v>0</v>
      </c>
      <c r="J37" s="318">
        <f>+IREN!I69</f>
        <v>0</v>
      </c>
      <c r="K37" s="318">
        <f>+IREN!J69</f>
        <v>0</v>
      </c>
      <c r="L37" s="317">
        <f>+IREN!K69</f>
        <v>0</v>
      </c>
      <c r="M37" s="318">
        <f>+IREN!L69</f>
        <v>0</v>
      </c>
      <c r="N37" s="316">
        <v>0</v>
      </c>
      <c r="O37" s="315">
        <f>H37/H35</f>
        <v>0</v>
      </c>
    </row>
    <row r="38" spans="1:15" ht="15.75" customHeight="1" thickBot="1" x14ac:dyDescent="0.3">
      <c r="A38" s="399"/>
      <c r="B38" s="388" t="s">
        <v>88</v>
      </c>
      <c r="C38" s="389"/>
      <c r="D38" s="389"/>
      <c r="E38" s="389"/>
      <c r="F38" s="389"/>
      <c r="G38" s="314">
        <f>+IREN!F74</f>
        <v>0</v>
      </c>
      <c r="H38" s="314">
        <f>+IREN!G74</f>
        <v>43332</v>
      </c>
      <c r="I38" s="314">
        <f>+IREN!H74</f>
        <v>0</v>
      </c>
      <c r="J38" s="314">
        <f>+IREN!I74</f>
        <v>0</v>
      </c>
      <c r="K38" s="314">
        <f>+IREN!J74</f>
        <v>0</v>
      </c>
      <c r="L38" s="313">
        <f>+IREN!K74</f>
        <v>0</v>
      </c>
      <c r="M38" s="314">
        <f>+IREN!L74</f>
        <v>0</v>
      </c>
      <c r="N38" s="312">
        <f>L38/H38</f>
        <v>0</v>
      </c>
      <c r="O38" s="311">
        <f>H38/H35</f>
        <v>8.2257498697760455E-3</v>
      </c>
    </row>
  </sheetData>
  <mergeCells count="52">
    <mergeCell ref="A35:A38"/>
    <mergeCell ref="B35:F35"/>
    <mergeCell ref="B36:F36"/>
    <mergeCell ref="B37:F37"/>
    <mergeCell ref="B38:F38"/>
    <mergeCell ref="A31:A34"/>
    <mergeCell ref="B31:F31"/>
    <mergeCell ref="B32:F32"/>
    <mergeCell ref="B33:F33"/>
    <mergeCell ref="B34:F34"/>
    <mergeCell ref="A27:A30"/>
    <mergeCell ref="B27:F27"/>
    <mergeCell ref="B28:F28"/>
    <mergeCell ref="B29:F29"/>
    <mergeCell ref="B30:F30"/>
    <mergeCell ref="A23:A26"/>
    <mergeCell ref="B23:F23"/>
    <mergeCell ref="B24:F24"/>
    <mergeCell ref="B25:F25"/>
    <mergeCell ref="B26:F26"/>
    <mergeCell ref="A19:A22"/>
    <mergeCell ref="B19:F19"/>
    <mergeCell ref="B20:F20"/>
    <mergeCell ref="B21:F21"/>
    <mergeCell ref="B22:F22"/>
    <mergeCell ref="A15:A18"/>
    <mergeCell ref="B15:F15"/>
    <mergeCell ref="B16:F16"/>
    <mergeCell ref="B17:F17"/>
    <mergeCell ref="B18:F18"/>
    <mergeCell ref="A11:A14"/>
    <mergeCell ref="B11:F11"/>
    <mergeCell ref="B12:F12"/>
    <mergeCell ref="B13:F13"/>
    <mergeCell ref="B14:F14"/>
    <mergeCell ref="J5:J6"/>
    <mergeCell ref="K5:M5"/>
    <mergeCell ref="N5:N6"/>
    <mergeCell ref="O5:O6"/>
    <mergeCell ref="A7:A10"/>
    <mergeCell ref="B7:F7"/>
    <mergeCell ref="B8:F8"/>
    <mergeCell ref="B9:F9"/>
    <mergeCell ref="B10:F10"/>
    <mergeCell ref="A1:F1"/>
    <mergeCell ref="A2:G2"/>
    <mergeCell ref="A3:I3"/>
    <mergeCell ref="A5:A6"/>
    <mergeCell ref="B5:F6"/>
    <mergeCell ref="G5:G6"/>
    <mergeCell ref="H5:H6"/>
    <mergeCell ref="I5:I6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zoomScale="78" zoomScaleNormal="78" zoomScaleSheetLayoutView="70" workbookViewId="0">
      <selection activeCell="A3" sqref="A3:N3"/>
    </sheetView>
  </sheetViews>
  <sheetFormatPr baseColWidth="10" defaultColWidth="13.5" defaultRowHeight="15" customHeight="1" x14ac:dyDescent="0.25"/>
  <cols>
    <col min="1" max="1" width="5.125" style="234" customWidth="1"/>
    <col min="2" max="2" width="4.875" style="234" customWidth="1"/>
    <col min="3" max="3" width="5.25" style="234" customWidth="1"/>
    <col min="4" max="4" width="4.75" style="234" customWidth="1"/>
    <col min="5" max="5" width="57.25" style="234" customWidth="1"/>
    <col min="6" max="6" width="11.25" style="199" customWidth="1"/>
    <col min="7" max="7" width="11.125" style="199" bestFit="1" customWidth="1"/>
    <col min="8" max="8" width="12.125" style="199" customWidth="1"/>
    <col min="9" max="9" width="18" style="199" bestFit="1" customWidth="1"/>
    <col min="10" max="10" width="20.875" style="199" bestFit="1" customWidth="1"/>
    <col min="11" max="11" width="11.75" style="199" bestFit="1" customWidth="1"/>
    <col min="12" max="12" width="11.125" style="199" bestFit="1" customWidth="1"/>
    <col min="13" max="13" width="16.125" style="199" customWidth="1"/>
    <col min="14" max="14" width="15" style="199" customWidth="1"/>
    <col min="15" max="26" width="10" style="199" customWidth="1"/>
    <col min="27" max="16384" width="13.5" style="199"/>
  </cols>
  <sheetData>
    <row r="1" spans="1:26" ht="15.75" customHeight="1" x14ac:dyDescent="0.2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228"/>
      <c r="K1" s="228"/>
      <c r="L1" s="228"/>
      <c r="M1" s="228"/>
      <c r="N1" s="228"/>
      <c r="O1" s="228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8.75" customHeight="1" x14ac:dyDescent="0.25">
      <c r="A2" s="368" t="s">
        <v>192</v>
      </c>
      <c r="B2" s="406"/>
      <c r="C2" s="406"/>
      <c r="D2" s="406"/>
      <c r="E2" s="406"/>
      <c r="F2" s="264"/>
      <c r="G2" s="264"/>
      <c r="H2" s="264"/>
      <c r="I2" s="264"/>
      <c r="J2" s="228"/>
      <c r="K2" s="228"/>
      <c r="L2" s="228"/>
      <c r="M2" s="228"/>
      <c r="N2" s="228"/>
      <c r="O2" s="228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ht="18" customHeight="1" x14ac:dyDescent="0.25">
      <c r="A3" s="369" t="s">
        <v>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228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ht="13.5" customHeight="1" thickBot="1" x14ac:dyDescent="0.3">
      <c r="A4" s="263"/>
      <c r="B4" s="263"/>
      <c r="C4" s="263"/>
      <c r="D4" s="263"/>
      <c r="E4" s="263"/>
      <c r="F4" s="228"/>
      <c r="G4" s="228"/>
      <c r="H4" s="262"/>
      <c r="I4" s="261"/>
      <c r="J4" s="261"/>
      <c r="K4" s="261"/>
      <c r="L4" s="261"/>
      <c r="M4" s="261"/>
      <c r="N4" s="228"/>
      <c r="O4" s="228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ht="15" customHeight="1" thickBot="1" x14ac:dyDescent="0.3">
      <c r="A5" s="407" t="s">
        <v>7</v>
      </c>
      <c r="B5" s="408"/>
      <c r="C5" s="408"/>
      <c r="D5" s="408"/>
      <c r="E5" s="409"/>
      <c r="F5" s="412" t="s">
        <v>9</v>
      </c>
      <c r="G5" s="412" t="s">
        <v>10</v>
      </c>
      <c r="H5" s="414" t="s">
        <v>11</v>
      </c>
      <c r="I5" s="414" t="s">
        <v>12</v>
      </c>
      <c r="J5" s="415" t="s">
        <v>13</v>
      </c>
      <c r="K5" s="416"/>
      <c r="L5" s="417"/>
      <c r="M5" s="418" t="s">
        <v>14</v>
      </c>
      <c r="N5" s="422" t="s">
        <v>15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1:26" ht="43.5" customHeight="1" thickBot="1" x14ac:dyDescent="0.3">
      <c r="A6" s="410"/>
      <c r="B6" s="406"/>
      <c r="C6" s="406"/>
      <c r="D6" s="406"/>
      <c r="E6" s="411"/>
      <c r="F6" s="413"/>
      <c r="G6" s="413"/>
      <c r="H6" s="413"/>
      <c r="I6" s="413"/>
      <c r="J6" s="226" t="s">
        <v>16</v>
      </c>
      <c r="K6" s="225" t="s">
        <v>17</v>
      </c>
      <c r="L6" s="225" t="s">
        <v>18</v>
      </c>
      <c r="M6" s="419"/>
      <c r="N6" s="423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1:26" ht="19.5" customHeight="1" thickBot="1" x14ac:dyDescent="0.3">
      <c r="A7" s="424" t="s">
        <v>19</v>
      </c>
      <c r="B7" s="408"/>
      <c r="C7" s="408"/>
      <c r="D7" s="408"/>
      <c r="E7" s="408"/>
      <c r="F7" s="260">
        <f>'GERESA - ISLAY'!F7+GOYONECHE!F7+'HONORIO DELGADO'!F7+CAMANA!F7+APLAO!F7+'AREQUIPA PERIFERICA'!F7+IREN!F7</f>
        <v>0</v>
      </c>
      <c r="G7" s="260">
        <f>'GERESA - ISLAY'!G7+GOYONECHE!G7+'HONORIO DELGADO'!G7+CAMANA!G7+APLAO!G7+'AREQUIPA PERIFERICA'!G7+IREN!G7</f>
        <v>25861120</v>
      </c>
      <c r="H7" s="260">
        <f>'GERESA - ISLAY'!H7+GOYONECHE!H7+'HONORIO DELGADO'!H7+CAMANA!H7+APLAO!H7+'AREQUIPA PERIFERICA'!H7+IREN!H7</f>
        <v>14185821</v>
      </c>
      <c r="I7" s="260">
        <f>'GERESA - ISLAY'!I7+GOYONECHE!I7+'HONORIO DELGADO'!I7+CAMANA!I7+APLAO!I7+'AREQUIPA PERIFERICA'!I7+IREN!I7</f>
        <v>6781910</v>
      </c>
      <c r="J7" s="260">
        <f>'GERESA - ISLAY'!J7+GOYONECHE!J7+'HONORIO DELGADO'!J7+CAMANA!J7+APLAO!J7+'AREQUIPA PERIFERICA'!J7+IREN!J7</f>
        <v>5908060</v>
      </c>
      <c r="K7" s="260">
        <f>'GERESA - ISLAY'!K7+GOYONECHE!K7+'HONORIO DELGADO'!K7+CAMANA!K7+APLAO!K7+'AREQUIPA PERIFERICA'!K7+IREN!K7</f>
        <v>3162970</v>
      </c>
      <c r="L7" s="260">
        <f>'GERESA - ISLAY'!L7+GOYONECHE!L7+'HONORIO DELGADO'!L7+CAMANA!L7+APLAO!L7+'AREQUIPA PERIFERICA'!L7+IREN!L7</f>
        <v>861418</v>
      </c>
      <c r="M7" s="259">
        <f t="shared" ref="M7:M26" si="0">K7/G7</f>
        <v>0.12230599448129083</v>
      </c>
      <c r="N7" s="423"/>
      <c r="O7" s="200">
        <v>1</v>
      </c>
      <c r="P7" s="200">
        <v>2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9.5" customHeight="1" thickBot="1" x14ac:dyDescent="0.3">
      <c r="A8" s="425" t="s">
        <v>20</v>
      </c>
      <c r="B8" s="426"/>
      <c r="C8" s="426"/>
      <c r="D8" s="426"/>
      <c r="E8" s="426"/>
      <c r="F8" s="258">
        <f>'GERESA - ISLAY'!F8+GOYONECHE!F8+'HONORIO DELGADO'!F8+CAMANA!F8+APLAO!F8+'AREQUIPA PERIFERICA'!F8+IREN!F8</f>
        <v>0</v>
      </c>
      <c r="G8" s="258">
        <f>'GERESA - ISLAY'!G8+GOYONECHE!G8+'HONORIO DELGADO'!G8+CAMANA!G8+APLAO!G8+'AREQUIPA PERIFERICA'!G8+IREN!G8</f>
        <v>22402733</v>
      </c>
      <c r="H8" s="258">
        <f>'GERESA - ISLAY'!H8+GOYONECHE!H8+'HONORIO DELGADO'!H8+CAMANA!H8+APLAO!H8+'AREQUIPA PERIFERICA'!H8+IREN!H8</f>
        <v>13119740</v>
      </c>
      <c r="I8" s="258">
        <f>'GERESA - ISLAY'!I8+GOYONECHE!I8+'HONORIO DELGADO'!I8+CAMANA!I8+APLAO!I8+'AREQUIPA PERIFERICA'!I8+IREN!I8</f>
        <v>5715829</v>
      </c>
      <c r="J8" s="258">
        <f>'GERESA - ISLAY'!J8+GOYONECHE!J8+'HONORIO DELGADO'!J8+CAMANA!J8+APLAO!J8+'AREQUIPA PERIFERICA'!J8+IREN!J8</f>
        <v>4841979</v>
      </c>
      <c r="K8" s="258">
        <f>'GERESA - ISLAY'!K8+GOYONECHE!K8+'HONORIO DELGADO'!K8+CAMANA!K8+APLAO!K8+'AREQUIPA PERIFERICA'!K8+IREN!K8</f>
        <v>2129729</v>
      </c>
      <c r="L8" s="258">
        <f>'GERESA - ISLAY'!L8+GOYONECHE!L8+'HONORIO DELGADO'!L8+CAMANA!L8+APLAO!L8+'AREQUIPA PERIFERICA'!L8+IREN!L8</f>
        <v>724596</v>
      </c>
      <c r="M8" s="257">
        <f t="shared" si="0"/>
        <v>9.5065588649384872E-2</v>
      </c>
      <c r="N8" s="310">
        <f t="shared" ref="N8:N30" si="1">G8/$G$7</f>
        <v>0.86627079569639676</v>
      </c>
      <c r="O8" s="256">
        <v>1</v>
      </c>
      <c r="P8" s="200">
        <v>2</v>
      </c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6" ht="19.5" customHeight="1" thickBot="1" x14ac:dyDescent="0.3">
      <c r="A9" s="241"/>
      <c r="B9" s="427" t="s">
        <v>21</v>
      </c>
      <c r="C9" s="426"/>
      <c r="D9" s="426"/>
      <c r="E9" s="426"/>
      <c r="F9" s="250">
        <f>'GERESA - ISLAY'!F9+GOYONECHE!F9+'HONORIO DELGADO'!F9+CAMANA!F9+APLAO!F9+'AREQUIPA PERIFERICA'!F9+IREN!F9</f>
        <v>0</v>
      </c>
      <c r="G9" s="250">
        <f>'GERESA - ISLAY'!G9+GOYONECHE!G9+'HONORIO DELGADO'!G9+CAMANA!G9+APLAO!G9+'AREQUIPA PERIFERICA'!G9+IREN!G9</f>
        <v>18289029</v>
      </c>
      <c r="H9" s="250">
        <f>'GERESA - ISLAY'!H9+GOYONECHE!H9+'HONORIO DELGADO'!H9+CAMANA!H9+APLAO!H9+'AREQUIPA PERIFERICA'!H9+IREN!H9</f>
        <v>11956110</v>
      </c>
      <c r="I9" s="250">
        <f>'GERESA - ISLAY'!I9+GOYONECHE!I9+'HONORIO DELGADO'!I9+CAMANA!I9+APLAO!I9+'AREQUIPA PERIFERICA'!I9+IREN!I9</f>
        <v>4554199</v>
      </c>
      <c r="J9" s="250">
        <f>'GERESA - ISLAY'!J9+GOYONECHE!J9+'HONORIO DELGADO'!J9+CAMANA!J9+APLAO!J9+'AREQUIPA PERIFERICA'!J9+IREN!J9</f>
        <v>3979696</v>
      </c>
      <c r="K9" s="250">
        <f>'GERESA - ISLAY'!K9+GOYONECHE!K9+'HONORIO DELGADO'!K9+CAMANA!K9+APLAO!K9+'AREQUIPA PERIFERICA'!K9+IREN!K9</f>
        <v>1785248</v>
      </c>
      <c r="L9" s="250">
        <f>'GERESA - ISLAY'!L9+GOYONECHE!L9+'HONORIO DELGADO'!L9+CAMANA!L9+APLAO!L9+'AREQUIPA PERIFERICA'!L9+IREN!L9</f>
        <v>575556</v>
      </c>
      <c r="M9" s="249">
        <f t="shared" si="0"/>
        <v>9.7613055345912567E-2</v>
      </c>
      <c r="N9" s="304">
        <f t="shared" si="1"/>
        <v>0.70720173758909122</v>
      </c>
      <c r="O9" s="248">
        <v>1</v>
      </c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</row>
    <row r="10" spans="1:26" ht="19.5" customHeight="1" x14ac:dyDescent="0.25">
      <c r="A10" s="253"/>
      <c r="B10" s="220"/>
      <c r="C10" s="400" t="s">
        <v>22</v>
      </c>
      <c r="D10" s="401"/>
      <c r="E10" s="401"/>
      <c r="F10" s="309">
        <f>'GERESA - ISLAY'!F10+GOYONECHE!F10+'HONORIO DELGADO'!F10+CAMANA!F10+APLAO!F10+'AREQUIPA PERIFERICA'!F10+IREN!F10</f>
        <v>0</v>
      </c>
      <c r="G10" s="309">
        <f>'GERESA - ISLAY'!G10+GOYONECHE!G10+'HONORIO DELGADO'!G10+CAMANA!G10+APLAO!G10+'AREQUIPA PERIFERICA'!G10+IREN!G10</f>
        <v>238366</v>
      </c>
      <c r="H10" s="309">
        <f>'GERESA - ISLAY'!H10+GOYONECHE!H10+'HONORIO DELGADO'!H10+CAMANA!H10+APLAO!H10+'AREQUIPA PERIFERICA'!H10+IREN!H10</f>
        <v>107153</v>
      </c>
      <c r="I10" s="309">
        <f>'GERESA - ISLAY'!I10+GOYONECHE!I10+'HONORIO DELGADO'!I10+CAMANA!I10+APLAO!I10+'AREQUIPA PERIFERICA'!I10+IREN!I10</f>
        <v>84603</v>
      </c>
      <c r="J10" s="309">
        <f>'GERESA - ISLAY'!J10+GOYONECHE!J10+'HONORIO DELGADO'!J10+CAMANA!J10+APLAO!J10+'AREQUIPA PERIFERICA'!J10+IREN!J10</f>
        <v>9023</v>
      </c>
      <c r="K10" s="309">
        <f>'GERESA - ISLAY'!K10+GOYONECHE!K10+'HONORIO DELGADO'!K10+CAMANA!K10+APLAO!K10+'AREQUIPA PERIFERICA'!K10+IREN!K10</f>
        <v>7853</v>
      </c>
      <c r="L10" s="309">
        <f>'GERESA - ISLAY'!L10+GOYONECHE!L10+'HONORIO DELGADO'!L10+CAMANA!L10+APLAO!L10+'AREQUIPA PERIFERICA'!L10+IREN!L10</f>
        <v>2653</v>
      </c>
      <c r="M10" s="308">
        <f t="shared" si="0"/>
        <v>3.2945134792713729E-2</v>
      </c>
      <c r="N10" s="307">
        <f t="shared" si="1"/>
        <v>9.2171568748762624E-3</v>
      </c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9.5" customHeight="1" x14ac:dyDescent="0.25">
      <c r="A11" s="253"/>
      <c r="B11" s="220"/>
      <c r="C11" s="254"/>
      <c r="D11" s="420" t="s">
        <v>23</v>
      </c>
      <c r="E11" s="403"/>
      <c r="F11" s="209">
        <f>'GERESA - ISLAY'!F11+GOYONECHE!F11+'HONORIO DELGADO'!F11+CAMANA!F11+APLAO!F11+'AREQUIPA PERIFERICA'!F11+IREN!F11</f>
        <v>0</v>
      </c>
      <c r="G11" s="209">
        <f>'GERESA - ISLAY'!G11+GOYONECHE!G11+'HONORIO DELGADO'!G11+CAMANA!G11+APLAO!G11+'AREQUIPA PERIFERICA'!G11+IREN!G11</f>
        <v>238366</v>
      </c>
      <c r="H11" s="209">
        <f>'GERESA - ISLAY'!H11+GOYONECHE!H11+'HONORIO DELGADO'!H11+CAMANA!H11+APLAO!H11+'AREQUIPA PERIFERICA'!H11+IREN!H11</f>
        <v>107153</v>
      </c>
      <c r="I11" s="209">
        <f>'GERESA - ISLAY'!I11+GOYONECHE!I11+'HONORIO DELGADO'!I11+CAMANA!I11+APLAO!I11+'AREQUIPA PERIFERICA'!I11+IREN!I11</f>
        <v>84603</v>
      </c>
      <c r="J11" s="209">
        <f>'GERESA - ISLAY'!J11+GOYONECHE!J11+'HONORIO DELGADO'!J11+CAMANA!J11+APLAO!J11+'AREQUIPA PERIFERICA'!J11+IREN!J11</f>
        <v>9023</v>
      </c>
      <c r="K11" s="209">
        <f>'GERESA - ISLAY'!K11+GOYONECHE!K11+'HONORIO DELGADO'!K11+CAMANA!K11+APLAO!K11+'AREQUIPA PERIFERICA'!K11+IREN!K11</f>
        <v>7853</v>
      </c>
      <c r="L11" s="209">
        <f>'GERESA - ISLAY'!L11+GOYONECHE!L11+'HONORIO DELGADO'!L11+CAMANA!L11+APLAO!L11+'AREQUIPA PERIFERICA'!L11+IREN!L11</f>
        <v>2653</v>
      </c>
      <c r="M11" s="251">
        <f t="shared" si="0"/>
        <v>3.2945134792713729E-2</v>
      </c>
      <c r="N11" s="305">
        <f t="shared" si="1"/>
        <v>9.2171568748762624E-3</v>
      </c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9.5" customHeight="1" x14ac:dyDescent="0.25">
      <c r="A12" s="253"/>
      <c r="B12" s="220"/>
      <c r="C12" s="219"/>
      <c r="D12" s="290"/>
      <c r="E12" s="211" t="s">
        <v>25</v>
      </c>
      <c r="F12" s="207">
        <f>'GERESA - ISLAY'!F12+GOYONECHE!F12+'HONORIO DELGADO'!F12+CAMANA!F12+APLAO!F12+'AREQUIPA PERIFERICA'!F12+IREN!F12</f>
        <v>0</v>
      </c>
      <c r="G12" s="207">
        <f>'GERESA - ISLAY'!G12+GOYONECHE!G12+'HONORIO DELGADO'!G12+CAMANA!G12+APLAO!G12+'AREQUIPA PERIFERICA'!G12+IREN!G12</f>
        <v>238366</v>
      </c>
      <c r="H12" s="207">
        <f>'GERESA - ISLAY'!H12+GOYONECHE!H12+'HONORIO DELGADO'!H12+CAMANA!H12+APLAO!H12+'AREQUIPA PERIFERICA'!H12+IREN!H12</f>
        <v>107153</v>
      </c>
      <c r="I12" s="207">
        <f>'GERESA - ISLAY'!I12+GOYONECHE!I12+'HONORIO DELGADO'!I12+CAMANA!I12+APLAO!I12+'AREQUIPA PERIFERICA'!I12+IREN!I12</f>
        <v>84603</v>
      </c>
      <c r="J12" s="207">
        <f>'GERESA - ISLAY'!J12+GOYONECHE!J12+'HONORIO DELGADO'!J12+CAMANA!J12+APLAO!J12+'AREQUIPA PERIFERICA'!J12+IREN!J12</f>
        <v>9023</v>
      </c>
      <c r="K12" s="207">
        <f>'GERESA - ISLAY'!K12+GOYONECHE!K12+'HONORIO DELGADO'!K12+CAMANA!K12+APLAO!K12+'AREQUIPA PERIFERICA'!K12+IREN!K12</f>
        <v>7853</v>
      </c>
      <c r="L12" s="207">
        <f>'GERESA - ISLAY'!L12+GOYONECHE!L12+'HONORIO DELGADO'!L12+CAMANA!L12+APLAO!L12+'AREQUIPA PERIFERICA'!L12+IREN!L12</f>
        <v>2653</v>
      </c>
      <c r="M12" s="287">
        <f t="shared" si="0"/>
        <v>3.2945134792713729E-2</v>
      </c>
      <c r="N12" s="229">
        <f t="shared" si="1"/>
        <v>9.2171568748762624E-3</v>
      </c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9.5" customHeight="1" x14ac:dyDescent="0.25">
      <c r="A13" s="253"/>
      <c r="B13" s="220"/>
      <c r="C13" s="400" t="s">
        <v>27</v>
      </c>
      <c r="D13" s="401"/>
      <c r="E13" s="401"/>
      <c r="F13" s="309">
        <f>'GERESA - ISLAY'!F13+GOYONECHE!F13+'HONORIO DELGADO'!F13+CAMANA!F13+APLAO!F13+'AREQUIPA PERIFERICA'!F13+IREN!F13</f>
        <v>0</v>
      </c>
      <c r="G13" s="309">
        <f>'GERESA - ISLAY'!G13+GOYONECHE!G13+'HONORIO DELGADO'!G13+CAMANA!G13+APLAO!G13+'AREQUIPA PERIFERICA'!G13+IREN!G13</f>
        <v>101265</v>
      </c>
      <c r="H13" s="309">
        <f>'GERESA - ISLAY'!H13+GOYONECHE!H13+'HONORIO DELGADO'!H13+CAMANA!H13+APLAO!H13+'AREQUIPA PERIFERICA'!H13+IREN!H13</f>
        <v>30255</v>
      </c>
      <c r="I13" s="309">
        <f>'GERESA - ISLAY'!I13+GOYONECHE!I13+'HONORIO DELGADO'!I13+CAMANA!I13+APLAO!I13+'AREQUIPA PERIFERICA'!I13+IREN!I13</f>
        <v>6357</v>
      </c>
      <c r="J13" s="309">
        <f>'GERESA - ISLAY'!J13+GOYONECHE!J13+'HONORIO DELGADO'!J13+CAMANA!J13+APLAO!J13+'AREQUIPA PERIFERICA'!J13+IREN!J13</f>
        <v>6357</v>
      </c>
      <c r="K13" s="309">
        <f>'GERESA - ISLAY'!K13+GOYONECHE!K13+'HONORIO DELGADO'!K13+CAMANA!K13+APLAO!K13+'AREQUIPA PERIFERICA'!K13+IREN!K13</f>
        <v>6357</v>
      </c>
      <c r="L13" s="309">
        <f>'GERESA - ISLAY'!L13+GOYONECHE!L13+'HONORIO DELGADO'!L13+CAMANA!L13+APLAO!L13+'AREQUIPA PERIFERICA'!L13+IREN!L13</f>
        <v>0</v>
      </c>
      <c r="M13" s="255">
        <f t="shared" si="0"/>
        <v>6.2775885054066061E-2</v>
      </c>
      <c r="N13" s="306">
        <f t="shared" si="1"/>
        <v>3.9157236809542664E-3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9.5" customHeight="1" x14ac:dyDescent="0.25">
      <c r="A14" s="253"/>
      <c r="B14" s="220"/>
      <c r="C14" s="254"/>
      <c r="D14" s="402" t="s">
        <v>28</v>
      </c>
      <c r="E14" s="403"/>
      <c r="F14" s="209">
        <f>'GERESA - ISLAY'!F14+GOYONECHE!F14+'HONORIO DELGADO'!F14+CAMANA!F14+APLAO!F14+'AREQUIPA PERIFERICA'!F14+IREN!F14</f>
        <v>0</v>
      </c>
      <c r="G14" s="209">
        <f>'GERESA - ISLAY'!G14+GOYONECHE!G14+'HONORIO DELGADO'!G14+CAMANA!G14+APLAO!G14+'AREQUIPA PERIFERICA'!G14+IREN!G14</f>
        <v>101265</v>
      </c>
      <c r="H14" s="209">
        <f>'GERESA - ISLAY'!H14+GOYONECHE!H14+'HONORIO DELGADO'!H14+CAMANA!H14+APLAO!H14+'AREQUIPA PERIFERICA'!H14+IREN!H14</f>
        <v>30255</v>
      </c>
      <c r="I14" s="209">
        <f>'GERESA - ISLAY'!I14+GOYONECHE!I14+'HONORIO DELGADO'!I14+CAMANA!I14+APLAO!I14+'AREQUIPA PERIFERICA'!I14+IREN!I14</f>
        <v>6357</v>
      </c>
      <c r="J14" s="209">
        <f>'GERESA - ISLAY'!J14+GOYONECHE!J14+'HONORIO DELGADO'!J14+CAMANA!J14+APLAO!J14+'AREQUIPA PERIFERICA'!J14+IREN!J14</f>
        <v>6357</v>
      </c>
      <c r="K14" s="209">
        <f>'GERESA - ISLAY'!K14+GOYONECHE!K14+'HONORIO DELGADO'!K14+CAMANA!K14+APLAO!K14+'AREQUIPA PERIFERICA'!K14+IREN!K14</f>
        <v>6357</v>
      </c>
      <c r="L14" s="209">
        <f>'GERESA - ISLAY'!L14+GOYONECHE!L14+'HONORIO DELGADO'!L14+CAMANA!L14+APLAO!L14+'AREQUIPA PERIFERICA'!L14+IREN!L14</f>
        <v>0</v>
      </c>
      <c r="M14" s="251">
        <f t="shared" si="0"/>
        <v>6.2775885054066061E-2</v>
      </c>
      <c r="N14" s="305">
        <f t="shared" si="1"/>
        <v>3.9157236809542664E-3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19.5" customHeight="1" x14ac:dyDescent="0.25">
      <c r="A15" s="253"/>
      <c r="B15" s="220"/>
      <c r="C15" s="219"/>
      <c r="D15" s="224"/>
      <c r="E15" s="211" t="s">
        <v>29</v>
      </c>
      <c r="F15" s="207">
        <f>'GERESA - ISLAY'!F15+GOYONECHE!F15+'HONORIO DELGADO'!F15+CAMANA!F15+APLAO!F15+'AREQUIPA PERIFERICA'!F15+IREN!F15</f>
        <v>0</v>
      </c>
      <c r="G15" s="207">
        <f>'GERESA - ISLAY'!G15+GOYONECHE!G15+'HONORIO DELGADO'!G15+CAMANA!G15+APLAO!G15+'AREQUIPA PERIFERICA'!G15+IREN!G15</f>
        <v>101265</v>
      </c>
      <c r="H15" s="207">
        <f>'GERESA - ISLAY'!H15+GOYONECHE!H15+'HONORIO DELGADO'!H15+CAMANA!H15+APLAO!H15+'AREQUIPA PERIFERICA'!H15+IREN!H15</f>
        <v>30255</v>
      </c>
      <c r="I15" s="207">
        <f>'GERESA - ISLAY'!I15+GOYONECHE!I15+'HONORIO DELGADO'!I15+CAMANA!I15+APLAO!I15+'AREQUIPA PERIFERICA'!I15+IREN!I15</f>
        <v>6357</v>
      </c>
      <c r="J15" s="207">
        <f>'GERESA - ISLAY'!J15+GOYONECHE!J15+'HONORIO DELGADO'!J15+CAMANA!J15+APLAO!J15+'AREQUIPA PERIFERICA'!J15+IREN!J15</f>
        <v>6357</v>
      </c>
      <c r="K15" s="207">
        <f>'GERESA - ISLAY'!K15+GOYONECHE!K15+'HONORIO DELGADO'!K15+CAMANA!K15+APLAO!K15+'AREQUIPA PERIFERICA'!K15+IREN!K15</f>
        <v>6357</v>
      </c>
      <c r="L15" s="207">
        <f>'GERESA - ISLAY'!L15+GOYONECHE!L15+'HONORIO DELGADO'!L15+CAMANA!L15+APLAO!L15+'AREQUIPA PERIFERICA'!L15+IREN!L15</f>
        <v>0</v>
      </c>
      <c r="M15" s="287">
        <f t="shared" si="0"/>
        <v>6.2775885054066061E-2</v>
      </c>
      <c r="N15" s="229">
        <f t="shared" si="1"/>
        <v>3.9157236809542664E-3</v>
      </c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19.5" customHeight="1" x14ac:dyDescent="0.25">
      <c r="A16" s="253"/>
      <c r="B16" s="220"/>
      <c r="C16" s="400" t="s">
        <v>30</v>
      </c>
      <c r="D16" s="401"/>
      <c r="E16" s="401"/>
      <c r="F16" s="309">
        <f>'GERESA - ISLAY'!F16+GOYONECHE!F16+'HONORIO DELGADO'!F16+CAMANA!F16+APLAO!F16+'AREQUIPA PERIFERICA'!F16+IREN!F16</f>
        <v>0</v>
      </c>
      <c r="G16" s="309">
        <f>'GERESA - ISLAY'!G16+GOYONECHE!G16+'HONORIO DELGADO'!G16+CAMANA!G16+APLAO!G16+'AREQUIPA PERIFERICA'!G16+IREN!G16</f>
        <v>215203</v>
      </c>
      <c r="H16" s="309">
        <f>'GERESA - ISLAY'!H16+GOYONECHE!H16+'HONORIO DELGADO'!H16+CAMANA!H16+APLAO!H16+'AREQUIPA PERIFERICA'!H16+IREN!H16</f>
        <v>34854</v>
      </c>
      <c r="I16" s="309">
        <f>'GERESA - ISLAY'!I16+GOYONECHE!I16+'HONORIO DELGADO'!I16+CAMANA!I16+APLAO!I16+'AREQUIPA PERIFERICA'!I16+IREN!I16</f>
        <v>13278</v>
      </c>
      <c r="J16" s="309">
        <f>'GERESA - ISLAY'!J16+GOYONECHE!J16+'HONORIO DELGADO'!J16+CAMANA!J16+APLAO!J16+'AREQUIPA PERIFERICA'!J16+IREN!J16</f>
        <v>13278</v>
      </c>
      <c r="K16" s="309">
        <f>'GERESA - ISLAY'!K16+GOYONECHE!K16+'HONORIO DELGADO'!K16+CAMANA!K16+APLAO!K16+'AREQUIPA PERIFERICA'!K16+IREN!K16</f>
        <v>0</v>
      </c>
      <c r="L16" s="309">
        <f>'GERESA - ISLAY'!L16+GOYONECHE!L16+'HONORIO DELGADO'!L16+CAMANA!L16+APLAO!L16+'AREQUIPA PERIFERICA'!L16+IREN!L16</f>
        <v>0</v>
      </c>
      <c r="M16" s="255">
        <f t="shared" si="0"/>
        <v>0</v>
      </c>
      <c r="N16" s="306">
        <f t="shared" si="1"/>
        <v>8.3214880098000394E-3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9.5" customHeight="1" x14ac:dyDescent="0.25">
      <c r="A17" s="253"/>
      <c r="B17" s="220"/>
      <c r="C17" s="254"/>
      <c r="D17" s="402" t="s">
        <v>31</v>
      </c>
      <c r="E17" s="403"/>
      <c r="F17" s="209">
        <f>'GERESA - ISLAY'!F17+GOYONECHE!F17+'HONORIO DELGADO'!F17+CAMANA!F17+APLAO!F17+'AREQUIPA PERIFERICA'!F17+IREN!F17</f>
        <v>0</v>
      </c>
      <c r="G17" s="209">
        <f>'GERESA - ISLAY'!G17+GOYONECHE!G17+'HONORIO DELGADO'!G17+CAMANA!G17+APLAO!G17+'AREQUIPA PERIFERICA'!G17+IREN!G17</f>
        <v>120809</v>
      </c>
      <c r="H17" s="209">
        <f>'GERESA - ISLAY'!H17+GOYONECHE!H17+'HONORIO DELGADO'!H17+CAMANA!H17+APLAO!H17+'AREQUIPA PERIFERICA'!H17+IREN!H17</f>
        <v>13278</v>
      </c>
      <c r="I17" s="209">
        <f>'GERESA - ISLAY'!I17+GOYONECHE!I17+'HONORIO DELGADO'!I17+CAMANA!I17+APLAO!I17+'AREQUIPA PERIFERICA'!I17+IREN!I17</f>
        <v>13278</v>
      </c>
      <c r="J17" s="209">
        <f>'GERESA - ISLAY'!J17+GOYONECHE!J17+'HONORIO DELGADO'!J17+CAMANA!J17+APLAO!J17+'AREQUIPA PERIFERICA'!J17+IREN!J17</f>
        <v>13278</v>
      </c>
      <c r="K17" s="209">
        <f>'GERESA - ISLAY'!K17+GOYONECHE!K17+'HONORIO DELGADO'!K17+CAMANA!K17+APLAO!K17+'AREQUIPA PERIFERICA'!K17+IREN!K17</f>
        <v>0</v>
      </c>
      <c r="L17" s="209">
        <f>'GERESA - ISLAY'!L17+GOYONECHE!L17+'HONORIO DELGADO'!L17+CAMANA!L17+APLAO!L17+'AREQUIPA PERIFERICA'!L17+IREN!L17</f>
        <v>0</v>
      </c>
      <c r="M17" s="251">
        <f t="shared" si="0"/>
        <v>0</v>
      </c>
      <c r="N17" s="305">
        <f t="shared" si="1"/>
        <v>4.6714527445060388E-3</v>
      </c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9.5" customHeight="1" x14ac:dyDescent="0.25">
      <c r="A18" s="253"/>
      <c r="B18" s="220"/>
      <c r="C18" s="252"/>
      <c r="D18" s="218"/>
      <c r="E18" s="223" t="s">
        <v>32</v>
      </c>
      <c r="F18" s="207">
        <f>'GERESA - ISLAY'!F18+GOYONECHE!F18+'HONORIO DELGADO'!F18+CAMANA!F18+APLAO!F18+'AREQUIPA PERIFERICA'!F18+IREN!F18</f>
        <v>0</v>
      </c>
      <c r="G18" s="207">
        <f>'GERESA - ISLAY'!G18+GOYONECHE!G18+'HONORIO DELGADO'!G18+CAMANA!G18+APLAO!G18+'AREQUIPA PERIFERICA'!G18+IREN!G18</f>
        <v>120809</v>
      </c>
      <c r="H18" s="207">
        <f>'GERESA - ISLAY'!H18+GOYONECHE!H18+'HONORIO DELGADO'!H18+CAMANA!H18+APLAO!H18+'AREQUIPA PERIFERICA'!H18+IREN!H18</f>
        <v>13278</v>
      </c>
      <c r="I18" s="207">
        <f>'GERESA - ISLAY'!I18+GOYONECHE!I18+'HONORIO DELGADO'!I18+CAMANA!I18+APLAO!I18+'AREQUIPA PERIFERICA'!I18+IREN!I18</f>
        <v>13278</v>
      </c>
      <c r="J18" s="207">
        <f>'GERESA - ISLAY'!J18+GOYONECHE!J18+'HONORIO DELGADO'!J18+CAMANA!J18+APLAO!J18+'AREQUIPA PERIFERICA'!J18+IREN!J18</f>
        <v>13278</v>
      </c>
      <c r="K18" s="207">
        <f>'GERESA - ISLAY'!K18+GOYONECHE!K18+'HONORIO DELGADO'!K18+CAMANA!K18+APLAO!K18+'AREQUIPA PERIFERICA'!K18+IREN!K18</f>
        <v>0</v>
      </c>
      <c r="L18" s="207">
        <f>'GERESA - ISLAY'!L18+GOYONECHE!L18+'HONORIO DELGADO'!L18+CAMANA!L18+APLAO!L18+'AREQUIPA PERIFERICA'!L18+IREN!L18</f>
        <v>0</v>
      </c>
      <c r="M18" s="287">
        <f t="shared" si="0"/>
        <v>0</v>
      </c>
      <c r="N18" s="229">
        <f t="shared" si="1"/>
        <v>4.6714527445060388E-3</v>
      </c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9.5" customHeight="1" x14ac:dyDescent="0.25">
      <c r="A19" s="253"/>
      <c r="B19" s="220"/>
      <c r="C19" s="252"/>
      <c r="D19" s="421" t="s">
        <v>33</v>
      </c>
      <c r="E19" s="401"/>
      <c r="F19" s="209">
        <f>'GERESA - ISLAY'!F19+GOYONECHE!F19+'HONORIO DELGADO'!F19+CAMANA!F19+APLAO!F19+'AREQUIPA PERIFERICA'!F19+IREN!F19</f>
        <v>0</v>
      </c>
      <c r="G19" s="209">
        <f>'GERESA - ISLAY'!G19+GOYONECHE!G19+'HONORIO DELGADO'!G19+CAMANA!G19+APLAO!G19+'AREQUIPA PERIFERICA'!G19+IREN!G19</f>
        <v>94394</v>
      </c>
      <c r="H19" s="209">
        <f>'GERESA - ISLAY'!H19+GOYONECHE!H19+'HONORIO DELGADO'!H19+CAMANA!H19+APLAO!H19+'AREQUIPA PERIFERICA'!H19+IREN!H19</f>
        <v>21577</v>
      </c>
      <c r="I19" s="209">
        <f>'GERESA - ISLAY'!I19+GOYONECHE!I19+'HONORIO DELGADO'!I19+CAMANA!I19+APLAO!I19+'AREQUIPA PERIFERICA'!I19+IREN!I19</f>
        <v>0</v>
      </c>
      <c r="J19" s="209">
        <f>'GERESA - ISLAY'!J19+GOYONECHE!J19+'HONORIO DELGADO'!J19+CAMANA!J19+APLAO!J19+'AREQUIPA PERIFERICA'!J19+IREN!J19</f>
        <v>0</v>
      </c>
      <c r="K19" s="209">
        <f>'GERESA - ISLAY'!K19+GOYONECHE!K19+'HONORIO DELGADO'!K19+CAMANA!K19+APLAO!K19+'AREQUIPA PERIFERICA'!K19+IREN!K19</f>
        <v>0</v>
      </c>
      <c r="L19" s="209">
        <f>'GERESA - ISLAY'!L19+GOYONECHE!L19+'HONORIO DELGADO'!L19+CAMANA!L19+APLAO!L19+'AREQUIPA PERIFERICA'!L19+IREN!L19</f>
        <v>0</v>
      </c>
      <c r="M19" s="251">
        <f t="shared" si="0"/>
        <v>0</v>
      </c>
      <c r="N19" s="305">
        <f t="shared" si="1"/>
        <v>3.650035265294001E-3</v>
      </c>
      <c r="O19" s="216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9.5" customHeight="1" x14ac:dyDescent="0.25">
      <c r="A20" s="253"/>
      <c r="B20" s="220"/>
      <c r="C20" s="252"/>
      <c r="D20" s="296"/>
      <c r="E20" s="223" t="s">
        <v>35</v>
      </c>
      <c r="F20" s="207">
        <f>'GERESA - ISLAY'!F20+GOYONECHE!F20+'HONORIO DELGADO'!F20+CAMANA!F20+APLAO!F20+'AREQUIPA PERIFERICA'!F20+IREN!F20</f>
        <v>0</v>
      </c>
      <c r="G20" s="207">
        <f>'GERESA - ISLAY'!G20+GOYONECHE!G20+'HONORIO DELGADO'!G20+CAMANA!G20+APLAO!G20+'AREQUIPA PERIFERICA'!G20+IREN!G20</f>
        <v>68031</v>
      </c>
      <c r="H20" s="207">
        <f>'GERESA - ISLAY'!H20+GOYONECHE!H20+'HONORIO DELGADO'!H20+CAMANA!H20+APLAO!H20+'AREQUIPA PERIFERICA'!H20+IREN!H20</f>
        <v>0</v>
      </c>
      <c r="I20" s="207">
        <f>'GERESA - ISLAY'!I20+GOYONECHE!I20+'HONORIO DELGADO'!I20+CAMANA!I20+APLAO!I20+'AREQUIPA PERIFERICA'!I20+IREN!I20</f>
        <v>0</v>
      </c>
      <c r="J20" s="207">
        <f>'GERESA - ISLAY'!J20+GOYONECHE!J20+'HONORIO DELGADO'!J20+CAMANA!J20+APLAO!J20+'AREQUIPA PERIFERICA'!J20+IREN!J20</f>
        <v>0</v>
      </c>
      <c r="K20" s="207">
        <f>'GERESA - ISLAY'!K20+GOYONECHE!K20+'HONORIO DELGADO'!K20+CAMANA!K20+APLAO!K20+'AREQUIPA PERIFERICA'!K20+IREN!K20</f>
        <v>0</v>
      </c>
      <c r="L20" s="207">
        <f>'GERESA - ISLAY'!L20+GOYONECHE!L20+'HONORIO DELGADO'!L20+CAMANA!L20+APLAO!L20+'AREQUIPA PERIFERICA'!L20+IREN!L20</f>
        <v>0</v>
      </c>
      <c r="M20" s="287">
        <f t="shared" si="0"/>
        <v>0</v>
      </c>
      <c r="N20" s="229">
        <f t="shared" si="1"/>
        <v>2.6306285265294002E-3</v>
      </c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9.5" customHeight="1" x14ac:dyDescent="0.25">
      <c r="A21" s="253"/>
      <c r="B21" s="220"/>
      <c r="C21" s="252"/>
      <c r="D21" s="302"/>
      <c r="E21" s="222" t="s">
        <v>36</v>
      </c>
      <c r="F21" s="207">
        <f>'GERESA - ISLAY'!F21+GOYONECHE!F21+'HONORIO DELGADO'!F21+CAMANA!F21+APLAO!F21+'AREQUIPA PERIFERICA'!F21+IREN!F21</f>
        <v>0</v>
      </c>
      <c r="G21" s="207">
        <f>'GERESA - ISLAY'!G21+GOYONECHE!G21+'HONORIO DELGADO'!G21+CAMANA!G21+APLAO!G21+'AREQUIPA PERIFERICA'!G21+IREN!G21</f>
        <v>26363</v>
      </c>
      <c r="H21" s="207">
        <f>'GERESA - ISLAY'!H21+GOYONECHE!H21+'HONORIO DELGADO'!H21+CAMANA!H21+APLAO!H21+'AREQUIPA PERIFERICA'!H21+IREN!H21</f>
        <v>21577</v>
      </c>
      <c r="I21" s="207">
        <f>'GERESA - ISLAY'!I21+GOYONECHE!I21+'HONORIO DELGADO'!I21+CAMANA!I21+APLAO!I21+'AREQUIPA PERIFERICA'!I21+IREN!I21</f>
        <v>0</v>
      </c>
      <c r="J21" s="207">
        <f>'GERESA - ISLAY'!J21+GOYONECHE!J21+'HONORIO DELGADO'!J21+CAMANA!J21+APLAO!J21+'AREQUIPA PERIFERICA'!J21+IREN!J21</f>
        <v>0</v>
      </c>
      <c r="K21" s="207">
        <f>'GERESA - ISLAY'!K21+GOYONECHE!K21+'HONORIO DELGADO'!K21+CAMANA!K21+APLAO!K21+'AREQUIPA PERIFERICA'!K21+IREN!K21</f>
        <v>0</v>
      </c>
      <c r="L21" s="207">
        <f>'GERESA - ISLAY'!L21+GOYONECHE!L21+'HONORIO DELGADO'!L21+CAMANA!L21+APLAO!L21+'AREQUIPA PERIFERICA'!L21+IREN!L21</f>
        <v>0</v>
      </c>
      <c r="M21" s="287">
        <f t="shared" si="0"/>
        <v>0</v>
      </c>
      <c r="N21" s="229">
        <f t="shared" si="1"/>
        <v>1.019406738764601E-3</v>
      </c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9.5" customHeight="1" x14ac:dyDescent="0.25">
      <c r="A22" s="253"/>
      <c r="B22" s="220"/>
      <c r="C22" s="400" t="s">
        <v>100</v>
      </c>
      <c r="D22" s="401"/>
      <c r="E22" s="401"/>
      <c r="F22" s="309">
        <f>'GERESA - ISLAY'!F22+GOYONECHE!F22+'HONORIO DELGADO'!F22+CAMANA!F22+APLAO!F22+'AREQUIPA PERIFERICA'!F22+IREN!F22</f>
        <v>0</v>
      </c>
      <c r="G22" s="309">
        <f>'GERESA - ISLAY'!G22+GOYONECHE!G22+'HONORIO DELGADO'!G22+CAMANA!G22+APLAO!G22+'AREQUIPA PERIFERICA'!G22+IREN!G22</f>
        <v>3960</v>
      </c>
      <c r="H22" s="309">
        <f>'GERESA - ISLAY'!H22+GOYONECHE!H22+'HONORIO DELGADO'!H22+CAMANA!H22+APLAO!H22+'AREQUIPA PERIFERICA'!H22+IREN!H22</f>
        <v>0</v>
      </c>
      <c r="I22" s="309">
        <f>'GERESA - ISLAY'!I22+GOYONECHE!I22+'HONORIO DELGADO'!I22+CAMANA!I22+APLAO!I22+'AREQUIPA PERIFERICA'!I22+IREN!I22</f>
        <v>0</v>
      </c>
      <c r="J22" s="309">
        <f>'GERESA - ISLAY'!J22+GOYONECHE!J22+'HONORIO DELGADO'!J22+CAMANA!J22+APLAO!J22+'AREQUIPA PERIFERICA'!J22+IREN!J22</f>
        <v>0</v>
      </c>
      <c r="K22" s="309">
        <f>'GERESA - ISLAY'!K22+GOYONECHE!K22+'HONORIO DELGADO'!K22+CAMANA!K22+APLAO!K22+'AREQUIPA PERIFERICA'!K22+IREN!K22</f>
        <v>0</v>
      </c>
      <c r="L22" s="309">
        <f>'GERESA - ISLAY'!L22+GOYONECHE!L22+'HONORIO DELGADO'!L22+CAMANA!L22+APLAO!L22+'AREQUIPA PERIFERICA'!L22+IREN!L22</f>
        <v>0</v>
      </c>
      <c r="M22" s="255">
        <f t="shared" si="0"/>
        <v>0</v>
      </c>
      <c r="N22" s="306">
        <f t="shared" si="1"/>
        <v>1.5312561868936845E-4</v>
      </c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9.5" customHeight="1" x14ac:dyDescent="0.25">
      <c r="A23" s="253"/>
      <c r="B23" s="220"/>
      <c r="C23" s="254"/>
      <c r="D23" s="402" t="s">
        <v>101</v>
      </c>
      <c r="E23" s="403"/>
      <c r="F23" s="209">
        <f>'GERESA - ISLAY'!F23+GOYONECHE!F23+'HONORIO DELGADO'!F23+CAMANA!F23+APLAO!F23+'AREQUIPA PERIFERICA'!F23+IREN!F23</f>
        <v>0</v>
      </c>
      <c r="G23" s="209">
        <f>'GERESA - ISLAY'!G23+GOYONECHE!G23+'HONORIO DELGADO'!G23+CAMANA!G23+APLAO!G23+'AREQUIPA PERIFERICA'!G23+IREN!G23</f>
        <v>3960</v>
      </c>
      <c r="H23" s="209">
        <f>'GERESA - ISLAY'!H23+GOYONECHE!H23+'HONORIO DELGADO'!H23+CAMANA!H23+APLAO!H23+'AREQUIPA PERIFERICA'!H23+IREN!H23</f>
        <v>0</v>
      </c>
      <c r="I23" s="209">
        <f>'GERESA - ISLAY'!I23+GOYONECHE!I23+'HONORIO DELGADO'!I23+CAMANA!I23+APLAO!I23+'AREQUIPA PERIFERICA'!I23+IREN!I23</f>
        <v>0</v>
      </c>
      <c r="J23" s="209">
        <f>'GERESA - ISLAY'!J23+GOYONECHE!J23+'HONORIO DELGADO'!J23+CAMANA!J23+APLAO!J23+'AREQUIPA PERIFERICA'!J23+IREN!J23</f>
        <v>0</v>
      </c>
      <c r="K23" s="209">
        <f>'GERESA - ISLAY'!K23+GOYONECHE!K23+'HONORIO DELGADO'!K23+CAMANA!K23+APLAO!K23+'AREQUIPA PERIFERICA'!K23+IREN!K23</f>
        <v>0</v>
      </c>
      <c r="L23" s="209">
        <f>'GERESA - ISLAY'!L23+GOYONECHE!L23+'HONORIO DELGADO'!L23+CAMANA!L23+APLAO!L23+'AREQUIPA PERIFERICA'!L23+IREN!L23</f>
        <v>0</v>
      </c>
      <c r="M23" s="251">
        <f t="shared" si="0"/>
        <v>0</v>
      </c>
      <c r="N23" s="305">
        <f t="shared" si="1"/>
        <v>1.5312561868936845E-4</v>
      </c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9.5" customHeight="1" x14ac:dyDescent="0.25">
      <c r="A24" s="253"/>
      <c r="B24" s="220"/>
      <c r="C24" s="219"/>
      <c r="D24" s="224"/>
      <c r="E24" s="211" t="s">
        <v>102</v>
      </c>
      <c r="F24" s="207">
        <f>'GERESA - ISLAY'!F24+GOYONECHE!F24+'HONORIO DELGADO'!F24+CAMANA!F24+APLAO!F24+'AREQUIPA PERIFERICA'!F24+IREN!F24</f>
        <v>0</v>
      </c>
      <c r="G24" s="207">
        <f>'GERESA - ISLAY'!G24+GOYONECHE!G24+'HONORIO DELGADO'!G24+CAMANA!G24+APLAO!G24+'AREQUIPA PERIFERICA'!G24+IREN!G24</f>
        <v>3960</v>
      </c>
      <c r="H24" s="207">
        <f>'GERESA - ISLAY'!H24+GOYONECHE!H24+'HONORIO DELGADO'!H24+CAMANA!H24+APLAO!H24+'AREQUIPA PERIFERICA'!H24+IREN!H24</f>
        <v>0</v>
      </c>
      <c r="I24" s="207">
        <f>'GERESA - ISLAY'!I24+GOYONECHE!I24+'HONORIO DELGADO'!I24+CAMANA!I24+APLAO!I24+'AREQUIPA PERIFERICA'!I24+IREN!I24</f>
        <v>0</v>
      </c>
      <c r="J24" s="207">
        <f>'GERESA - ISLAY'!J24+GOYONECHE!J24+'HONORIO DELGADO'!J24+CAMANA!J24+APLAO!J24+'AREQUIPA PERIFERICA'!J24+IREN!J24</f>
        <v>0</v>
      </c>
      <c r="K24" s="207">
        <f>'GERESA - ISLAY'!K24+GOYONECHE!K24+'HONORIO DELGADO'!K24+CAMANA!K24+APLAO!K24+'AREQUIPA PERIFERICA'!K24+IREN!K24</f>
        <v>0</v>
      </c>
      <c r="L24" s="207">
        <f>'GERESA - ISLAY'!L24+GOYONECHE!L24+'HONORIO DELGADO'!L24+CAMANA!L24+APLAO!L24+'AREQUIPA PERIFERICA'!L24+IREN!L24</f>
        <v>0</v>
      </c>
      <c r="M24" s="287">
        <f t="shared" si="0"/>
        <v>0</v>
      </c>
      <c r="N24" s="229">
        <f t="shared" si="1"/>
        <v>1.5312561868936845E-4</v>
      </c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19.5" customHeight="1" x14ac:dyDescent="0.25">
      <c r="A25" s="253"/>
      <c r="B25" s="220"/>
      <c r="C25" s="400" t="s">
        <v>38</v>
      </c>
      <c r="D25" s="401"/>
      <c r="E25" s="401"/>
      <c r="F25" s="309">
        <f>'GERESA - ISLAY'!F25+GOYONECHE!F25+'HONORIO DELGADO'!F25+CAMANA!F25+APLAO!F25+'AREQUIPA PERIFERICA'!F25+IREN!F25</f>
        <v>0</v>
      </c>
      <c r="G25" s="309">
        <f>'GERESA - ISLAY'!G25+GOYONECHE!G25+'HONORIO DELGADO'!G25+CAMANA!G25+APLAO!G25+'AREQUIPA PERIFERICA'!G25+IREN!G25</f>
        <v>17717565</v>
      </c>
      <c r="H25" s="309">
        <f>'GERESA - ISLAY'!H25+GOYONECHE!H25+'HONORIO DELGADO'!H25+CAMANA!H25+APLAO!H25+'AREQUIPA PERIFERICA'!H25+IREN!H25</f>
        <v>11783847</v>
      </c>
      <c r="I25" s="309">
        <f>'GERESA - ISLAY'!I25+GOYONECHE!I25+'HONORIO DELGADO'!I25+CAMANA!I25+APLAO!I25+'AREQUIPA PERIFERICA'!I25+IREN!I25</f>
        <v>4449960</v>
      </c>
      <c r="J25" s="309">
        <f>'GERESA - ISLAY'!J25+GOYONECHE!J25+'HONORIO DELGADO'!J25+CAMANA!J25+APLAO!J25+'AREQUIPA PERIFERICA'!J25+IREN!J25</f>
        <v>3951038</v>
      </c>
      <c r="K25" s="309">
        <f>'GERESA - ISLAY'!K25+GOYONECHE!K25+'HONORIO DELGADO'!K25+CAMANA!K25+APLAO!K25+'AREQUIPA PERIFERICA'!K25+IREN!K25</f>
        <v>1771037</v>
      </c>
      <c r="L25" s="309">
        <f>'GERESA - ISLAY'!L25+GOYONECHE!L25+'HONORIO DELGADO'!L25+CAMANA!L25+APLAO!L25+'AREQUIPA PERIFERICA'!L25+IREN!L25</f>
        <v>572903</v>
      </c>
      <c r="M25" s="255">
        <f t="shared" si="0"/>
        <v>9.9959390582170862E-2</v>
      </c>
      <c r="N25" s="306">
        <f t="shared" si="1"/>
        <v>0.68510431876113642</v>
      </c>
      <c r="O25" s="217">
        <v>1</v>
      </c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19.5" customHeight="1" x14ac:dyDescent="0.25">
      <c r="A26" s="253"/>
      <c r="B26" s="220"/>
      <c r="C26" s="254"/>
      <c r="D26" s="402" t="s">
        <v>39</v>
      </c>
      <c r="E26" s="403"/>
      <c r="F26" s="209">
        <f>'GERESA - ISLAY'!F26+GOYONECHE!F26+'HONORIO DELGADO'!F26+CAMANA!F26+APLAO!F26+'AREQUIPA PERIFERICA'!F26+IREN!F26</f>
        <v>0</v>
      </c>
      <c r="G26" s="209">
        <f>'GERESA - ISLAY'!G26+GOYONECHE!G26+'HONORIO DELGADO'!G26+CAMANA!G26+APLAO!G26+'AREQUIPA PERIFERICA'!G26+IREN!G26</f>
        <v>10038472</v>
      </c>
      <c r="H26" s="209">
        <f>'GERESA - ISLAY'!H26+GOYONECHE!H26+'HONORIO DELGADO'!H26+CAMANA!H26+APLAO!H26+'AREQUIPA PERIFERICA'!H26+IREN!H26</f>
        <v>6704817</v>
      </c>
      <c r="I26" s="209">
        <f>'GERESA - ISLAY'!I26+GOYONECHE!I26+'HONORIO DELGADO'!I26+CAMANA!I26+APLAO!I26+'AREQUIPA PERIFERICA'!I26+IREN!I26</f>
        <v>2106982</v>
      </c>
      <c r="J26" s="209">
        <f>'GERESA - ISLAY'!J26+GOYONECHE!J26+'HONORIO DELGADO'!J26+CAMANA!J26+APLAO!J26+'AREQUIPA PERIFERICA'!J26+IREN!J26</f>
        <v>1804299</v>
      </c>
      <c r="K26" s="209">
        <f>'GERESA - ISLAY'!K26+GOYONECHE!K26+'HONORIO DELGADO'!K26+CAMANA!K26+APLAO!K26+'AREQUIPA PERIFERICA'!K26+IREN!K26</f>
        <v>811411</v>
      </c>
      <c r="L26" s="209">
        <f>'GERESA - ISLAY'!L26+GOYONECHE!L26+'HONORIO DELGADO'!L26+CAMANA!L26+APLAO!L26+'AREQUIPA PERIFERICA'!L26+IREN!L26</f>
        <v>65476</v>
      </c>
      <c r="M26" s="251">
        <f t="shared" si="0"/>
        <v>8.0830130322622804E-2</v>
      </c>
      <c r="N26" s="305">
        <f t="shared" si="1"/>
        <v>0.38816849386260144</v>
      </c>
      <c r="O26" s="216">
        <v>1</v>
      </c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19.5" customHeight="1" x14ac:dyDescent="0.25">
      <c r="A27" s="253"/>
      <c r="B27" s="220"/>
      <c r="C27" s="221"/>
      <c r="D27" s="296"/>
      <c r="E27" s="208" t="s">
        <v>40</v>
      </c>
      <c r="F27" s="207">
        <f>'GERESA - ISLAY'!F27+GOYONECHE!F27+'HONORIO DELGADO'!F27+CAMANA!F27+APLAO!F27+'AREQUIPA PERIFERICA'!F27+IREN!F27</f>
        <v>0</v>
      </c>
      <c r="G27" s="207">
        <f>'GERESA - ISLAY'!G27+GOYONECHE!G27+'HONORIO DELGADO'!G27+CAMANA!G27+APLAO!G27+'AREQUIPA PERIFERICA'!G27+IREN!G27</f>
        <v>9736992</v>
      </c>
      <c r="H27" s="207">
        <f>'GERESA - ISLAY'!H27+GOYONECHE!H27+'HONORIO DELGADO'!H27+CAMANA!H27+APLAO!H27+'AREQUIPA PERIFERICA'!H27+IREN!H27</f>
        <v>6417860</v>
      </c>
      <c r="I27" s="207">
        <f>'GERESA - ISLAY'!I27+GOYONECHE!I27+'HONORIO DELGADO'!I27+CAMANA!I27+APLAO!I27+'AREQUIPA PERIFERICA'!I27+IREN!I27</f>
        <v>2088295</v>
      </c>
      <c r="J27" s="207">
        <f>'GERESA - ISLAY'!J27+GOYONECHE!J27+'HONORIO DELGADO'!J27+CAMANA!J27+APLAO!J27+'AREQUIPA PERIFERICA'!J27+IREN!J27</f>
        <v>1785611</v>
      </c>
      <c r="K27" s="207">
        <f>'GERESA - ISLAY'!K27+GOYONECHE!K27+'HONORIO DELGADO'!K27+CAMANA!K27+APLAO!K27+'AREQUIPA PERIFERICA'!K27+IREN!K27</f>
        <v>811411</v>
      </c>
      <c r="L27" s="207">
        <f>'GERESA - ISLAY'!L27+GOYONECHE!L27+'HONORIO DELGADO'!L27+CAMANA!L27+APLAO!L27+'AREQUIPA PERIFERICA'!L27+IREN!L27</f>
        <v>65476</v>
      </c>
      <c r="M27" s="287">
        <f t="shared" ref="M27:M46" si="2">K27/G27</f>
        <v>8.333281982772503E-2</v>
      </c>
      <c r="N27" s="229">
        <f t="shared" si="1"/>
        <v>0.37651083943773511</v>
      </c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19.5" customHeight="1" x14ac:dyDescent="0.25">
      <c r="A28" s="253"/>
      <c r="B28" s="220"/>
      <c r="C28" s="221"/>
      <c r="D28" s="294"/>
      <c r="E28" s="208" t="s">
        <v>41</v>
      </c>
      <c r="F28" s="207">
        <f>'GERESA - ISLAY'!F28+GOYONECHE!F28+'HONORIO DELGADO'!F28+CAMANA!F28+APLAO!F28+'AREQUIPA PERIFERICA'!F28+IREN!F28</f>
        <v>0</v>
      </c>
      <c r="G28" s="207">
        <f>'GERESA - ISLAY'!G28+GOYONECHE!G28+'HONORIO DELGADO'!G28+CAMANA!G28+APLAO!G28+'AREQUIPA PERIFERICA'!G28+IREN!G28</f>
        <v>301480</v>
      </c>
      <c r="H28" s="207">
        <f>'GERESA - ISLAY'!H28+GOYONECHE!H28+'HONORIO DELGADO'!H28+CAMANA!H28+APLAO!H28+'AREQUIPA PERIFERICA'!H28+IREN!H28</f>
        <v>286958</v>
      </c>
      <c r="I28" s="207">
        <f>'GERESA - ISLAY'!I28+GOYONECHE!I28+'HONORIO DELGADO'!I28+CAMANA!I28+APLAO!I28+'AREQUIPA PERIFERICA'!I28+IREN!I28</f>
        <v>18688</v>
      </c>
      <c r="J28" s="207">
        <f>'GERESA - ISLAY'!J28+GOYONECHE!J28+'HONORIO DELGADO'!J28+CAMANA!J28+APLAO!J28+'AREQUIPA PERIFERICA'!J28+IREN!J28</f>
        <v>18688</v>
      </c>
      <c r="K28" s="207">
        <f>'GERESA - ISLAY'!K28+GOYONECHE!K28+'HONORIO DELGADO'!K28+CAMANA!K28+APLAO!K28+'AREQUIPA PERIFERICA'!K28+IREN!K28</f>
        <v>0</v>
      </c>
      <c r="L28" s="207">
        <f>'GERESA - ISLAY'!L28+GOYONECHE!L28+'HONORIO DELGADO'!L28+CAMANA!L28+APLAO!L28+'AREQUIPA PERIFERICA'!L28+IREN!L28</f>
        <v>0</v>
      </c>
      <c r="M28" s="287">
        <f t="shared" si="2"/>
        <v>0</v>
      </c>
      <c r="N28" s="229">
        <f t="shared" si="1"/>
        <v>1.1657654424866363E-2</v>
      </c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19.5" customHeight="1" x14ac:dyDescent="0.25">
      <c r="A29" s="253"/>
      <c r="B29" s="220"/>
      <c r="C29" s="252"/>
      <c r="D29" s="421" t="s">
        <v>42</v>
      </c>
      <c r="E29" s="401"/>
      <c r="F29" s="209">
        <f>'GERESA - ISLAY'!F29+GOYONECHE!F29+'HONORIO DELGADO'!F29+CAMANA!F29+APLAO!F29+'AREQUIPA PERIFERICA'!F29+IREN!F29</f>
        <v>0</v>
      </c>
      <c r="G29" s="209">
        <f>'GERESA - ISLAY'!G29+GOYONECHE!G29+'HONORIO DELGADO'!G29+CAMANA!G29+APLAO!G29+'AREQUIPA PERIFERICA'!G29+IREN!G29</f>
        <v>7679093</v>
      </c>
      <c r="H29" s="209">
        <f>'GERESA - ISLAY'!H29+GOYONECHE!H29+'HONORIO DELGADO'!H29+CAMANA!H29+APLAO!H29+'AREQUIPA PERIFERICA'!H29+IREN!H29</f>
        <v>5079031</v>
      </c>
      <c r="I29" s="209">
        <f>'GERESA - ISLAY'!I29+GOYONECHE!I29+'HONORIO DELGADO'!I29+CAMANA!I29+APLAO!I29+'AREQUIPA PERIFERICA'!I29+IREN!I29</f>
        <v>2342979</v>
      </c>
      <c r="J29" s="209">
        <f>'GERESA - ISLAY'!J29+GOYONECHE!J29+'HONORIO DELGADO'!J29+CAMANA!J29+APLAO!J29+'AREQUIPA PERIFERICA'!J29+IREN!J29</f>
        <v>2146740</v>
      </c>
      <c r="K29" s="209">
        <f>'GERESA - ISLAY'!K29+GOYONECHE!K29+'HONORIO DELGADO'!K29+CAMANA!K29+APLAO!K29+'AREQUIPA PERIFERICA'!K29+IREN!K29</f>
        <v>959627</v>
      </c>
      <c r="L29" s="209">
        <f>'GERESA - ISLAY'!L29+GOYONECHE!L29+'HONORIO DELGADO'!L29+CAMANA!L29+APLAO!L29+'AREQUIPA PERIFERICA'!L29+IREN!L29</f>
        <v>507427</v>
      </c>
      <c r="M29" s="251">
        <f t="shared" si="2"/>
        <v>0.12496619066861152</v>
      </c>
      <c r="N29" s="305">
        <f t="shared" si="1"/>
        <v>0.29693582489853493</v>
      </c>
      <c r="O29" s="216">
        <v>1</v>
      </c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19.5" customHeight="1" x14ac:dyDescent="0.25">
      <c r="A30" s="253"/>
      <c r="B30" s="220"/>
      <c r="C30" s="219"/>
      <c r="D30" s="231"/>
      <c r="E30" s="215" t="s">
        <v>43</v>
      </c>
      <c r="F30" s="207">
        <f>'GERESA - ISLAY'!F30+GOYONECHE!F30+'HONORIO DELGADO'!F30+CAMANA!F30+APLAO!F30+'AREQUIPA PERIFERICA'!F30+IREN!F30</f>
        <v>0</v>
      </c>
      <c r="G30" s="207">
        <f>'GERESA - ISLAY'!G30+GOYONECHE!G30+'HONORIO DELGADO'!G30+CAMANA!G30+APLAO!G30+'AREQUIPA PERIFERICA'!G30+IREN!G30</f>
        <v>7679093</v>
      </c>
      <c r="H30" s="207">
        <f>'GERESA - ISLAY'!H30+GOYONECHE!H30+'HONORIO DELGADO'!H30+CAMANA!H30+APLAO!H30+'AREQUIPA PERIFERICA'!H30+IREN!H30</f>
        <v>5079031</v>
      </c>
      <c r="I30" s="207">
        <f>'GERESA - ISLAY'!I30+GOYONECHE!I30+'HONORIO DELGADO'!I30+CAMANA!I30+APLAO!I30+'AREQUIPA PERIFERICA'!I30+IREN!I30</f>
        <v>2342979</v>
      </c>
      <c r="J30" s="207">
        <f>'GERESA - ISLAY'!J30+GOYONECHE!J30+'HONORIO DELGADO'!J30+CAMANA!J30+APLAO!J30+'AREQUIPA PERIFERICA'!J30+IREN!J30</f>
        <v>2146740</v>
      </c>
      <c r="K30" s="207">
        <f>'GERESA - ISLAY'!K30+GOYONECHE!K30+'HONORIO DELGADO'!K30+CAMANA!K30+APLAO!K30+'AREQUIPA PERIFERICA'!K30+IREN!K30</f>
        <v>959627</v>
      </c>
      <c r="L30" s="207">
        <f>'GERESA - ISLAY'!L30+GOYONECHE!L30+'HONORIO DELGADO'!L30+CAMANA!L30+APLAO!L30+'AREQUIPA PERIFERICA'!L30+IREN!L30</f>
        <v>507427</v>
      </c>
      <c r="M30" s="287">
        <f t="shared" si="2"/>
        <v>0.12496619066861152</v>
      </c>
      <c r="N30" s="229">
        <f t="shared" si="1"/>
        <v>0.29693582489853493</v>
      </c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19.5" customHeight="1" x14ac:dyDescent="0.25">
      <c r="A31" s="253"/>
      <c r="B31" s="220"/>
      <c r="C31" s="400" t="s">
        <v>44</v>
      </c>
      <c r="D31" s="401"/>
      <c r="E31" s="401"/>
      <c r="F31" s="309">
        <f>'GERESA - ISLAY'!F31+GOYONECHE!F31+'HONORIO DELGADO'!F31+CAMANA!F31+APLAO!F31+'AREQUIPA PERIFERICA'!F31+IREN!F31</f>
        <v>0</v>
      </c>
      <c r="G31" s="309">
        <f>'GERESA - ISLAY'!G31+GOYONECHE!G31+'HONORIO DELGADO'!G31+CAMANA!G31+APLAO!G31+'AREQUIPA PERIFERICA'!G31+IREN!G31</f>
        <v>12670</v>
      </c>
      <c r="H31" s="309">
        <f>'GERESA - ISLAY'!H31+GOYONECHE!H31+'HONORIO DELGADO'!H31+CAMANA!H31+APLAO!H31+'AREQUIPA PERIFERICA'!H31+IREN!H31</f>
        <v>0</v>
      </c>
      <c r="I31" s="309">
        <f>'GERESA - ISLAY'!I31+GOYONECHE!I31+'HONORIO DELGADO'!I31+CAMANA!I31+APLAO!I31+'AREQUIPA PERIFERICA'!I31+IREN!I31</f>
        <v>0</v>
      </c>
      <c r="J31" s="309">
        <f>'GERESA - ISLAY'!J31+GOYONECHE!J31+'HONORIO DELGADO'!J31+CAMANA!J31+APLAO!J31+'AREQUIPA PERIFERICA'!J31+IREN!J31</f>
        <v>0</v>
      </c>
      <c r="K31" s="309">
        <f>'GERESA - ISLAY'!K31+GOYONECHE!K31+'HONORIO DELGADO'!K31+CAMANA!K31+APLAO!K31+'AREQUIPA PERIFERICA'!K31+IREN!K31</f>
        <v>0</v>
      </c>
      <c r="L31" s="309">
        <f>'GERESA - ISLAY'!L31+GOYONECHE!L31+'HONORIO DELGADO'!L31+CAMANA!L31+APLAO!L31+'AREQUIPA PERIFERICA'!L31+IREN!L31</f>
        <v>0</v>
      </c>
      <c r="M31" s="255">
        <f t="shared" si="2"/>
        <v>0</v>
      </c>
      <c r="N31" s="306">
        <f t="shared" ref="N31:N55" si="3">G31/$G$7</f>
        <v>4.8992464363492377E-4</v>
      </c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9.5" customHeight="1" x14ac:dyDescent="0.25">
      <c r="A32" s="253"/>
      <c r="B32" s="220"/>
      <c r="C32" s="254"/>
      <c r="D32" s="429" t="s">
        <v>45</v>
      </c>
      <c r="E32" s="430"/>
      <c r="F32" s="209">
        <f>'GERESA - ISLAY'!F32+GOYONECHE!F32+'HONORIO DELGADO'!F32+CAMANA!F32+APLAO!F32+'AREQUIPA PERIFERICA'!F32+IREN!F32</f>
        <v>0</v>
      </c>
      <c r="G32" s="209">
        <f>'GERESA - ISLAY'!G32+GOYONECHE!G32+'HONORIO DELGADO'!G32+CAMANA!G32+APLAO!G32+'AREQUIPA PERIFERICA'!G32+IREN!G32</f>
        <v>12670</v>
      </c>
      <c r="H32" s="209">
        <f>'GERESA - ISLAY'!H32+GOYONECHE!H32+'HONORIO DELGADO'!H32+CAMANA!H32+APLAO!H32+'AREQUIPA PERIFERICA'!H32+IREN!H32</f>
        <v>0</v>
      </c>
      <c r="I32" s="209">
        <f>'GERESA - ISLAY'!I32+GOYONECHE!I32+'HONORIO DELGADO'!I32+CAMANA!I32+APLAO!I32+'AREQUIPA PERIFERICA'!I32+IREN!I32</f>
        <v>0</v>
      </c>
      <c r="J32" s="209">
        <f>'GERESA - ISLAY'!J32+GOYONECHE!J32+'HONORIO DELGADO'!J32+CAMANA!J32+APLAO!J32+'AREQUIPA PERIFERICA'!J32+IREN!J32</f>
        <v>0</v>
      </c>
      <c r="K32" s="209">
        <f>'GERESA - ISLAY'!K32+GOYONECHE!K32+'HONORIO DELGADO'!K32+CAMANA!K32+APLAO!K32+'AREQUIPA PERIFERICA'!K32+IREN!K32</f>
        <v>0</v>
      </c>
      <c r="L32" s="209">
        <f>'GERESA - ISLAY'!L32+GOYONECHE!L32+'HONORIO DELGADO'!L32+CAMANA!L32+APLAO!L32+'AREQUIPA PERIFERICA'!L32+IREN!L32</f>
        <v>0</v>
      </c>
      <c r="M32" s="251">
        <f t="shared" si="2"/>
        <v>0</v>
      </c>
      <c r="N32" s="305">
        <f t="shared" si="3"/>
        <v>4.8992464363492377E-4</v>
      </c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19.5" customHeight="1" x14ac:dyDescent="0.25">
      <c r="A33" s="253"/>
      <c r="B33" s="220"/>
      <c r="C33" s="252"/>
      <c r="D33" s="233"/>
      <c r="E33" s="211" t="s">
        <v>103</v>
      </c>
      <c r="F33" s="207">
        <f>'GERESA - ISLAY'!F33+GOYONECHE!F33+'HONORIO DELGADO'!F33+CAMANA!F33+APLAO!F33+'AREQUIPA PERIFERICA'!F33+IREN!F33</f>
        <v>0</v>
      </c>
      <c r="G33" s="207">
        <f>'GERESA - ISLAY'!G33+GOYONECHE!G33+'HONORIO DELGADO'!G33+CAMANA!G33+APLAO!G33+'AREQUIPA PERIFERICA'!G33+IREN!G33</f>
        <v>770</v>
      </c>
      <c r="H33" s="207">
        <f>'GERESA - ISLAY'!H33+GOYONECHE!H33+'HONORIO DELGADO'!H33+CAMANA!H33+APLAO!H33+'AREQUIPA PERIFERICA'!H33+IREN!H33</f>
        <v>0</v>
      </c>
      <c r="I33" s="207">
        <f>'GERESA - ISLAY'!I33+GOYONECHE!I33+'HONORIO DELGADO'!I33+CAMANA!I33+APLAO!I33+'AREQUIPA PERIFERICA'!I33+IREN!I33</f>
        <v>0</v>
      </c>
      <c r="J33" s="207">
        <f>'GERESA - ISLAY'!J33+GOYONECHE!J33+'HONORIO DELGADO'!J33+CAMANA!J33+APLAO!J33+'AREQUIPA PERIFERICA'!J33+IREN!J33</f>
        <v>0</v>
      </c>
      <c r="K33" s="207">
        <f>'GERESA - ISLAY'!K33+GOYONECHE!K33+'HONORIO DELGADO'!K33+CAMANA!K33+APLAO!K33+'AREQUIPA PERIFERICA'!K33+IREN!K33</f>
        <v>0</v>
      </c>
      <c r="L33" s="207">
        <f>'GERESA - ISLAY'!L33+GOYONECHE!L33+'HONORIO DELGADO'!L33+CAMANA!L33+APLAO!L33+'AREQUIPA PERIFERICA'!L33+IREN!L33</f>
        <v>0</v>
      </c>
      <c r="M33" s="287">
        <f t="shared" si="2"/>
        <v>0</v>
      </c>
      <c r="N33" s="271">
        <f t="shared" si="3"/>
        <v>2.9774425856266087E-5</v>
      </c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19.5" customHeight="1" thickBot="1" x14ac:dyDescent="0.3">
      <c r="A34" s="253"/>
      <c r="B34" s="220"/>
      <c r="C34" s="252"/>
      <c r="D34" s="302"/>
      <c r="E34" s="211" t="s">
        <v>46</v>
      </c>
      <c r="F34" s="207">
        <f>'GERESA - ISLAY'!F34+GOYONECHE!F34+'HONORIO DELGADO'!F34+CAMANA!F34+APLAO!F34+'AREQUIPA PERIFERICA'!F34+IREN!F34</f>
        <v>0</v>
      </c>
      <c r="G34" s="207">
        <f>'GERESA - ISLAY'!G34+GOYONECHE!G34+'HONORIO DELGADO'!G34+CAMANA!G34+APLAO!G34+'AREQUIPA PERIFERICA'!G34+IREN!G34</f>
        <v>11900</v>
      </c>
      <c r="H34" s="207">
        <f>'GERESA - ISLAY'!H34+GOYONECHE!H34+'HONORIO DELGADO'!H34+CAMANA!H34+APLAO!H34+'AREQUIPA PERIFERICA'!H34+IREN!H34</f>
        <v>0</v>
      </c>
      <c r="I34" s="207">
        <f>'GERESA - ISLAY'!I34+GOYONECHE!I34+'HONORIO DELGADO'!I34+CAMANA!I34+APLAO!I34+'AREQUIPA PERIFERICA'!I34+IREN!I34</f>
        <v>0</v>
      </c>
      <c r="J34" s="207">
        <f>'GERESA - ISLAY'!J34+GOYONECHE!J34+'HONORIO DELGADO'!J34+CAMANA!J34+APLAO!J34+'AREQUIPA PERIFERICA'!J34+IREN!J34</f>
        <v>0</v>
      </c>
      <c r="K34" s="207">
        <f>'GERESA - ISLAY'!K34+GOYONECHE!K34+'HONORIO DELGADO'!K34+CAMANA!K34+APLAO!K34+'AREQUIPA PERIFERICA'!K34+IREN!K34</f>
        <v>0</v>
      </c>
      <c r="L34" s="207">
        <f>'GERESA - ISLAY'!L34+GOYONECHE!L34+'HONORIO DELGADO'!L34+CAMANA!L34+APLAO!L34+'AREQUIPA PERIFERICA'!L34+IREN!L34</f>
        <v>0</v>
      </c>
      <c r="M34" s="287">
        <f t="shared" si="2"/>
        <v>0</v>
      </c>
      <c r="N34" s="271">
        <f t="shared" si="3"/>
        <v>4.6015021777865767E-4</v>
      </c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9.5" customHeight="1" thickBot="1" x14ac:dyDescent="0.3">
      <c r="A35" s="241"/>
      <c r="B35" s="427" t="s">
        <v>47</v>
      </c>
      <c r="C35" s="426"/>
      <c r="D35" s="426"/>
      <c r="E35" s="426"/>
      <c r="F35" s="250">
        <f>'GERESA - ISLAY'!F35+GOYONECHE!F35+'HONORIO DELGADO'!F35+CAMANA!F35+APLAO!F35+'AREQUIPA PERIFERICA'!F35+IREN!F35</f>
        <v>0</v>
      </c>
      <c r="G35" s="250">
        <f>'GERESA - ISLAY'!G35+GOYONECHE!G35+'HONORIO DELGADO'!G35+CAMANA!G35+APLAO!G35+'AREQUIPA PERIFERICA'!G35+IREN!G35</f>
        <v>4113704</v>
      </c>
      <c r="H35" s="250">
        <f>'GERESA - ISLAY'!H35+GOYONECHE!H35+'HONORIO DELGADO'!H35+CAMANA!H35+APLAO!H35+'AREQUIPA PERIFERICA'!H35+IREN!H35</f>
        <v>1163630</v>
      </c>
      <c r="I35" s="250">
        <f>'GERESA - ISLAY'!I35+GOYONECHE!I35+'HONORIO DELGADO'!I35+CAMANA!I35+APLAO!I35+'AREQUIPA PERIFERICA'!I35+IREN!I35</f>
        <v>1161630</v>
      </c>
      <c r="J35" s="250">
        <f>'GERESA - ISLAY'!J35+GOYONECHE!J35+'HONORIO DELGADO'!J35+CAMANA!J35+APLAO!J35+'AREQUIPA PERIFERICA'!J35+IREN!J35</f>
        <v>862283</v>
      </c>
      <c r="K35" s="250">
        <f>'GERESA - ISLAY'!K35+GOYONECHE!K35+'HONORIO DELGADO'!K35+CAMANA!K35+APLAO!K35+'AREQUIPA PERIFERICA'!K35+IREN!K35</f>
        <v>344481</v>
      </c>
      <c r="L35" s="250">
        <f>'GERESA - ISLAY'!L35+GOYONECHE!L35+'HONORIO DELGADO'!L35+CAMANA!L35+APLAO!L35+'AREQUIPA PERIFERICA'!L35+IREN!L35</f>
        <v>149040</v>
      </c>
      <c r="M35" s="249">
        <f t="shared" si="2"/>
        <v>8.3739860719196132E-2</v>
      </c>
      <c r="N35" s="304">
        <f t="shared" si="3"/>
        <v>0.15906905810730548</v>
      </c>
      <c r="O35" s="248">
        <v>1</v>
      </c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19.5" customHeight="1" x14ac:dyDescent="0.25">
      <c r="A36" s="253"/>
      <c r="B36" s="289" t="s">
        <v>48</v>
      </c>
      <c r="C36" s="400" t="s">
        <v>49</v>
      </c>
      <c r="D36" s="401"/>
      <c r="E36" s="401"/>
      <c r="F36" s="309">
        <f>'GERESA - ISLAY'!F36+GOYONECHE!F36+'HONORIO DELGADO'!F36+CAMANA!F36+APLAO!F36+'AREQUIPA PERIFERICA'!F36+IREN!F36</f>
        <v>0</v>
      </c>
      <c r="G36" s="309">
        <f>'GERESA - ISLAY'!G36+GOYONECHE!G36+'HONORIO DELGADO'!G36+CAMANA!G36+APLAO!G36+'AREQUIPA PERIFERICA'!G36+IREN!G36</f>
        <v>257850</v>
      </c>
      <c r="H36" s="309">
        <f>'GERESA - ISLAY'!H36+GOYONECHE!H36+'HONORIO DELGADO'!H36+CAMANA!H36+APLAO!H36+'AREQUIPA PERIFERICA'!H36+IREN!H36</f>
        <v>56273</v>
      </c>
      <c r="I36" s="309">
        <f>'GERESA - ISLAY'!I36+GOYONECHE!I36+'HONORIO DELGADO'!I36+CAMANA!I36+APLAO!I36+'AREQUIPA PERIFERICA'!I36+IREN!I36</f>
        <v>54273</v>
      </c>
      <c r="J36" s="309">
        <f>'GERESA - ISLAY'!J36+GOYONECHE!J36+'HONORIO DELGADO'!J36+CAMANA!J36+APLAO!J36+'AREQUIPA PERIFERICA'!J36+IREN!J36</f>
        <v>38887</v>
      </c>
      <c r="K36" s="309">
        <f>'GERESA - ISLAY'!K36+GOYONECHE!K36+'HONORIO DELGADO'!K36+CAMANA!K36+APLAO!K36+'AREQUIPA PERIFERICA'!K36+IREN!K36</f>
        <v>28682</v>
      </c>
      <c r="L36" s="309">
        <f>'GERESA - ISLAY'!L36+GOYONECHE!L36+'HONORIO DELGADO'!L36+CAMANA!L36+APLAO!L36+'AREQUIPA PERIFERICA'!L36+IREN!L36</f>
        <v>26363</v>
      </c>
      <c r="M36" s="303">
        <f t="shared" si="2"/>
        <v>0.11123521427186349</v>
      </c>
      <c r="N36" s="279">
        <f t="shared" si="3"/>
        <v>9.9705658532963769E-3</v>
      </c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19.5" customHeight="1" x14ac:dyDescent="0.25">
      <c r="A37" s="253"/>
      <c r="B37" s="289"/>
      <c r="C37" s="298"/>
      <c r="D37" s="402" t="s">
        <v>50</v>
      </c>
      <c r="E37" s="403"/>
      <c r="F37" s="209">
        <f>'GERESA - ISLAY'!F37+GOYONECHE!F37+'HONORIO DELGADO'!F37+CAMANA!F37+APLAO!F37+'AREQUIPA PERIFERICA'!F37+IREN!F37</f>
        <v>0</v>
      </c>
      <c r="G37" s="209">
        <f>'GERESA - ISLAY'!G37+GOYONECHE!G37+'HONORIO DELGADO'!G37+CAMANA!G37+APLAO!G37+'AREQUIPA PERIFERICA'!G37+IREN!G37</f>
        <v>257850</v>
      </c>
      <c r="H37" s="209">
        <f>'GERESA - ISLAY'!H37+GOYONECHE!H37+'HONORIO DELGADO'!H37+CAMANA!H37+APLAO!H37+'AREQUIPA PERIFERICA'!H37+IREN!H37</f>
        <v>54993</v>
      </c>
      <c r="I37" s="209">
        <f>'GERESA - ISLAY'!I37+GOYONECHE!I37+'HONORIO DELGADO'!I37+CAMANA!I37+APLAO!I37+'AREQUIPA PERIFERICA'!I37+IREN!I37</f>
        <v>52993</v>
      </c>
      <c r="J37" s="209">
        <f>'GERESA - ISLAY'!J37+GOYONECHE!J37+'HONORIO DELGADO'!J37+CAMANA!J37+APLAO!J37+'AREQUIPA PERIFERICA'!J37+IREN!J37</f>
        <v>37607</v>
      </c>
      <c r="K37" s="209">
        <f>'GERESA - ISLAY'!K37+GOYONECHE!K37+'HONORIO DELGADO'!K37+CAMANA!K37+APLAO!K37+'AREQUIPA PERIFERICA'!K37+IREN!K37</f>
        <v>28682</v>
      </c>
      <c r="L37" s="209">
        <f>'GERESA - ISLAY'!L37+GOYONECHE!L37+'HONORIO DELGADO'!L37+CAMANA!L37+APLAO!L37+'AREQUIPA PERIFERICA'!L37+IREN!L37</f>
        <v>24458</v>
      </c>
      <c r="M37" s="284">
        <f t="shared" si="2"/>
        <v>0.11123521427186349</v>
      </c>
      <c r="N37" s="275">
        <f t="shared" si="3"/>
        <v>9.9705658532963769E-3</v>
      </c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19.5" customHeight="1" x14ac:dyDescent="0.25">
      <c r="A38" s="253"/>
      <c r="B38" s="289"/>
      <c r="C38" s="297"/>
      <c r="D38" s="296"/>
      <c r="E38" s="208" t="s">
        <v>51</v>
      </c>
      <c r="F38" s="207">
        <f>'GERESA - ISLAY'!F38+GOYONECHE!F38+'HONORIO DELGADO'!F38+CAMANA!F38+APLAO!F38+'AREQUIPA PERIFERICA'!F38+IREN!F38</f>
        <v>0</v>
      </c>
      <c r="G38" s="207">
        <f>'GERESA - ISLAY'!G38+GOYONECHE!G38+'HONORIO DELGADO'!G38+CAMANA!G38+APLAO!G38+'AREQUIPA PERIFERICA'!G38+IREN!G38</f>
        <v>66108</v>
      </c>
      <c r="H38" s="207">
        <f>'GERESA - ISLAY'!H38+GOYONECHE!H38+'HONORIO DELGADO'!H38+CAMANA!H38+APLAO!H38+'AREQUIPA PERIFERICA'!H38+IREN!H38</f>
        <v>20475</v>
      </c>
      <c r="I38" s="207">
        <f>'GERESA - ISLAY'!I38+GOYONECHE!I38+'HONORIO DELGADO'!I38+CAMANA!I38+APLAO!I38+'AREQUIPA PERIFERICA'!I38+IREN!I38</f>
        <v>20475</v>
      </c>
      <c r="J38" s="207">
        <f>'GERESA - ISLAY'!J38+GOYONECHE!J38+'HONORIO DELGADO'!J38+CAMANA!J38+APLAO!J38+'AREQUIPA PERIFERICA'!J38+IREN!J38</f>
        <v>15407</v>
      </c>
      <c r="K38" s="207">
        <f>'GERESA - ISLAY'!K38+GOYONECHE!K38+'HONORIO DELGADO'!K38+CAMANA!K38+APLAO!K38+'AREQUIPA PERIFERICA'!K38+IREN!K38</f>
        <v>7122</v>
      </c>
      <c r="L38" s="207">
        <f>'GERESA - ISLAY'!L38+GOYONECHE!L38+'HONORIO DELGADO'!L38+CAMANA!L38+APLAO!L38+'AREQUIPA PERIFERICA'!L38+IREN!L38</f>
        <v>4178</v>
      </c>
      <c r="M38" s="287">
        <f t="shared" si="2"/>
        <v>0.10773280087130151</v>
      </c>
      <c r="N38" s="229">
        <f t="shared" si="3"/>
        <v>2.55626979805979E-3</v>
      </c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19.5" customHeight="1" x14ac:dyDescent="0.25">
      <c r="A39" s="253"/>
      <c r="B39" s="289"/>
      <c r="C39" s="297"/>
      <c r="D39" s="302"/>
      <c r="E39" s="208" t="s">
        <v>52</v>
      </c>
      <c r="F39" s="207">
        <f>'GERESA - ISLAY'!F39+GOYONECHE!F39+'HONORIO DELGADO'!F39+CAMANA!F39+APLAO!F39+'AREQUIPA PERIFERICA'!F39+IREN!F39</f>
        <v>0</v>
      </c>
      <c r="G39" s="207">
        <f>'GERESA - ISLAY'!G39+GOYONECHE!G39+'HONORIO DELGADO'!G39+CAMANA!G39+APLAO!G39+'AREQUIPA PERIFERICA'!G39+IREN!G39</f>
        <v>120036</v>
      </c>
      <c r="H39" s="207">
        <f>'GERESA - ISLAY'!H39+GOYONECHE!H39+'HONORIO DELGADO'!H39+CAMANA!H39+APLAO!H39+'AREQUIPA PERIFERICA'!H39+IREN!H39</f>
        <v>32798</v>
      </c>
      <c r="I39" s="207">
        <f>'GERESA - ISLAY'!I39+GOYONECHE!I39+'HONORIO DELGADO'!I39+CAMANA!I39+APLAO!I39+'AREQUIPA PERIFERICA'!I39+IREN!I39</f>
        <v>32798</v>
      </c>
      <c r="J39" s="207">
        <f>'GERESA - ISLAY'!J39+GOYONECHE!J39+'HONORIO DELGADO'!J39+CAMANA!J39+APLAO!J39+'AREQUIPA PERIFERICA'!J39+IREN!J39</f>
        <v>22480</v>
      </c>
      <c r="K39" s="207">
        <f>'GERESA - ISLAY'!K39+GOYONECHE!K39+'HONORIO DELGADO'!K39+CAMANA!K39+APLAO!K39+'AREQUIPA PERIFERICA'!K39+IREN!K39</f>
        <v>20560</v>
      </c>
      <c r="L39" s="207">
        <f>'GERESA - ISLAY'!L39+GOYONECHE!L39+'HONORIO DELGADO'!L39+CAMANA!L39+APLAO!L39+'AREQUIPA PERIFERICA'!L39+IREN!L39</f>
        <v>19280</v>
      </c>
      <c r="M39" s="287">
        <f t="shared" si="2"/>
        <v>0.17128194874870872</v>
      </c>
      <c r="N39" s="229">
        <f t="shared" si="3"/>
        <v>4.6415623143931896E-3</v>
      </c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19.5" customHeight="1" x14ac:dyDescent="0.25">
      <c r="A40" s="253"/>
      <c r="B40" s="289"/>
      <c r="C40" s="295"/>
      <c r="D40" s="294"/>
      <c r="E40" s="208" t="s">
        <v>53</v>
      </c>
      <c r="F40" s="207">
        <f>'GERESA - ISLAY'!F40+GOYONECHE!F40+'HONORIO DELGADO'!F40+CAMANA!F40+APLAO!F40+'AREQUIPA PERIFERICA'!F40+IREN!F40</f>
        <v>0</v>
      </c>
      <c r="G40" s="207">
        <f>'GERESA - ISLAY'!G40+GOYONECHE!G40+'HONORIO DELGADO'!G40+CAMANA!G40+APLAO!G40+'AREQUIPA PERIFERICA'!G40+IREN!G40</f>
        <v>71706</v>
      </c>
      <c r="H40" s="207">
        <f>'GERESA - ISLAY'!H40+GOYONECHE!H40+'HONORIO DELGADO'!H40+CAMANA!H40+APLAO!H40+'AREQUIPA PERIFERICA'!H40+IREN!H40</f>
        <v>3000</v>
      </c>
      <c r="I40" s="207">
        <f>'GERESA - ISLAY'!I40+GOYONECHE!I40+'HONORIO DELGADO'!I40+CAMANA!I40+APLAO!I40+'AREQUIPA PERIFERICA'!I40+IREN!I40</f>
        <v>1000</v>
      </c>
      <c r="J40" s="207">
        <f>'GERESA - ISLAY'!J40+GOYONECHE!J40+'HONORIO DELGADO'!J40+CAMANA!J40+APLAO!J40+'AREQUIPA PERIFERICA'!J40+IREN!J40</f>
        <v>1000</v>
      </c>
      <c r="K40" s="207">
        <f>'GERESA - ISLAY'!K40+GOYONECHE!K40+'HONORIO DELGADO'!K40+CAMANA!K40+APLAO!K40+'AREQUIPA PERIFERICA'!K40+IREN!K40</f>
        <v>1000</v>
      </c>
      <c r="L40" s="207">
        <f>'GERESA - ISLAY'!L40+GOYONECHE!L40+'HONORIO DELGADO'!L40+CAMANA!L40+APLAO!L40+'AREQUIPA PERIFERICA'!L40+IREN!L40</f>
        <v>1000</v>
      </c>
      <c r="M40" s="287">
        <f t="shared" si="2"/>
        <v>1.3945834379270912E-2</v>
      </c>
      <c r="N40" s="229">
        <f t="shared" si="3"/>
        <v>2.7727337408433974E-3</v>
      </c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19.5" customHeight="1" x14ac:dyDescent="0.25">
      <c r="A41" s="253"/>
      <c r="B41" s="289"/>
      <c r="C41" s="400" t="s">
        <v>54</v>
      </c>
      <c r="D41" s="401"/>
      <c r="E41" s="401"/>
      <c r="F41" s="309">
        <f>'GERESA - ISLAY'!F41+GOYONECHE!F41+'HONORIO DELGADO'!F41+CAMANA!F41+APLAO!F41+'AREQUIPA PERIFERICA'!F41+IREN!F41</f>
        <v>0</v>
      </c>
      <c r="G41" s="309">
        <f>'GERESA - ISLAY'!G41+GOYONECHE!G41+'HONORIO DELGADO'!G41+CAMANA!G41+APLAO!G41+'AREQUIPA PERIFERICA'!G41+IREN!G41</f>
        <v>347815</v>
      </c>
      <c r="H41" s="309">
        <f>'GERESA - ISLAY'!H41+GOYONECHE!H41+'HONORIO DELGADO'!H41+CAMANA!H41+APLAO!H41+'AREQUIPA PERIFERICA'!H41+IREN!H41</f>
        <v>255238</v>
      </c>
      <c r="I41" s="309">
        <f>'GERESA - ISLAY'!I41+GOYONECHE!I41+'HONORIO DELGADO'!I41+CAMANA!I41+APLAO!I41+'AREQUIPA PERIFERICA'!I41+IREN!I41</f>
        <v>255238</v>
      </c>
      <c r="J41" s="309">
        <f>'GERESA - ISLAY'!J41+GOYONECHE!J41+'HONORIO DELGADO'!J41+CAMANA!J41+APLAO!J41+'AREQUIPA PERIFERICA'!J41+IREN!J41</f>
        <v>22356</v>
      </c>
      <c r="K41" s="309">
        <f>'GERESA - ISLAY'!K41+GOYONECHE!K41+'HONORIO DELGADO'!K41+CAMANA!K41+APLAO!K41+'AREQUIPA PERIFERICA'!K41+IREN!K41</f>
        <v>22356</v>
      </c>
      <c r="L41" s="309">
        <f>'GERESA - ISLAY'!L41+GOYONECHE!L41+'HONORIO DELGADO'!L41+CAMANA!L41+APLAO!L41+'AREQUIPA PERIFERICA'!L41+IREN!L41</f>
        <v>4750</v>
      </c>
      <c r="M41" s="286">
        <f t="shared" si="2"/>
        <v>6.4275548783117462E-2</v>
      </c>
      <c r="N41" s="285">
        <f t="shared" si="3"/>
        <v>1.3449340167788556E-2</v>
      </c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9.5" customHeight="1" x14ac:dyDescent="0.25">
      <c r="A42" s="253"/>
      <c r="B42" s="288"/>
      <c r="C42" s="254"/>
      <c r="D42" s="402" t="s">
        <v>55</v>
      </c>
      <c r="E42" s="403"/>
      <c r="F42" s="209">
        <f>'GERESA - ISLAY'!F42+GOYONECHE!F42+'HONORIO DELGADO'!F42+CAMANA!F42+APLAO!F42+'AREQUIPA PERIFERICA'!F42+IREN!F42</f>
        <v>0</v>
      </c>
      <c r="G42" s="209">
        <f>'GERESA - ISLAY'!G42+GOYONECHE!G42+'HONORIO DELGADO'!G42+CAMANA!G42+APLAO!G42+'AREQUIPA PERIFERICA'!G42+IREN!G42</f>
        <v>186400</v>
      </c>
      <c r="H42" s="209">
        <f>'GERESA - ISLAY'!H42+GOYONECHE!H42+'HONORIO DELGADO'!H42+CAMANA!H42+APLAO!H42+'AREQUIPA PERIFERICA'!H42+IREN!H42</f>
        <v>186400</v>
      </c>
      <c r="I42" s="209">
        <f>'GERESA - ISLAY'!I42+GOYONECHE!I42+'HONORIO DELGADO'!I42+CAMANA!I42+APLAO!I42+'AREQUIPA PERIFERICA'!I42+IREN!I42</f>
        <v>186400</v>
      </c>
      <c r="J42" s="209">
        <f>'GERESA - ISLAY'!J42+GOYONECHE!J42+'HONORIO DELGADO'!J42+CAMANA!J42+APLAO!J42+'AREQUIPA PERIFERICA'!J42+IREN!J42</f>
        <v>17106</v>
      </c>
      <c r="K42" s="209">
        <f>'GERESA - ISLAY'!K42+GOYONECHE!K42+'HONORIO DELGADO'!K42+CAMANA!K42+APLAO!K42+'AREQUIPA PERIFERICA'!K42+IREN!K42</f>
        <v>17106</v>
      </c>
      <c r="L42" s="209">
        <f>'GERESA - ISLAY'!L42+GOYONECHE!L42+'HONORIO DELGADO'!L42+CAMANA!L42+APLAO!L42+'AREQUIPA PERIFERICA'!L42+IREN!L42</f>
        <v>0</v>
      </c>
      <c r="M42" s="284">
        <f t="shared" si="2"/>
        <v>9.177038626609442E-2</v>
      </c>
      <c r="N42" s="275">
        <f t="shared" si="3"/>
        <v>7.2077311423480502E-3</v>
      </c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1:26" ht="19.5" customHeight="1" x14ac:dyDescent="0.25">
      <c r="A43" s="253"/>
      <c r="B43" s="288"/>
      <c r="C43" s="252"/>
      <c r="D43" s="224"/>
      <c r="E43" s="211" t="s">
        <v>56</v>
      </c>
      <c r="F43" s="207">
        <f>'GERESA - ISLAY'!F43+GOYONECHE!F43+'HONORIO DELGADO'!F43+CAMANA!F43+APLAO!F43+'AREQUIPA PERIFERICA'!F43+IREN!F43</f>
        <v>0</v>
      </c>
      <c r="G43" s="207">
        <f>'GERESA - ISLAY'!G43+GOYONECHE!G43+'HONORIO DELGADO'!G43+CAMANA!G43+APLAO!G43+'AREQUIPA PERIFERICA'!G43+IREN!G43</f>
        <v>160000</v>
      </c>
      <c r="H43" s="207">
        <f>'GERESA - ISLAY'!H43+GOYONECHE!H43+'HONORIO DELGADO'!H43+CAMANA!H43+APLAO!H43+'AREQUIPA PERIFERICA'!H43+IREN!H43</f>
        <v>160000</v>
      </c>
      <c r="I43" s="207">
        <f>'GERESA - ISLAY'!I43+GOYONECHE!I43+'HONORIO DELGADO'!I43+CAMANA!I43+APLAO!I43+'AREQUIPA PERIFERICA'!I43+IREN!I43</f>
        <v>160000</v>
      </c>
      <c r="J43" s="207">
        <f>'GERESA - ISLAY'!J43+GOYONECHE!J43+'HONORIO DELGADO'!J43+CAMANA!J43+APLAO!J43+'AREQUIPA PERIFERICA'!J43+IREN!J43</f>
        <v>17106</v>
      </c>
      <c r="K43" s="207">
        <f>'GERESA - ISLAY'!K43+GOYONECHE!K43+'HONORIO DELGADO'!K43+CAMANA!K43+APLAO!K43+'AREQUIPA PERIFERICA'!K43+IREN!K43</f>
        <v>17106</v>
      </c>
      <c r="L43" s="207">
        <f>'GERESA - ISLAY'!L43+GOYONECHE!L43+'HONORIO DELGADO'!L43+CAMANA!L43+APLAO!L43+'AREQUIPA PERIFERICA'!L43+IREN!L43</f>
        <v>0</v>
      </c>
      <c r="M43" s="287">
        <f t="shared" si="2"/>
        <v>0.10691249999999999</v>
      </c>
      <c r="N43" s="229">
        <f t="shared" si="3"/>
        <v>6.1868936844189266E-3</v>
      </c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19.5" customHeight="1" x14ac:dyDescent="0.25">
      <c r="A44" s="253"/>
      <c r="B44" s="288"/>
      <c r="C44" s="252"/>
      <c r="D44" s="301"/>
      <c r="E44" s="208" t="s">
        <v>98</v>
      </c>
      <c r="F44" s="207">
        <f>'GERESA - ISLAY'!F44+GOYONECHE!F44+'HONORIO DELGADO'!F44+CAMANA!F44+APLAO!F44+'AREQUIPA PERIFERICA'!F44+IREN!F44</f>
        <v>0</v>
      </c>
      <c r="G44" s="207">
        <f>'GERESA - ISLAY'!G44+GOYONECHE!G44+'HONORIO DELGADO'!G44+CAMANA!G44+APLAO!G44+'AREQUIPA PERIFERICA'!G44+IREN!G44</f>
        <v>26400</v>
      </c>
      <c r="H44" s="207">
        <f>'GERESA - ISLAY'!H44+GOYONECHE!H44+'HONORIO DELGADO'!H44+CAMANA!H44+APLAO!H44+'AREQUIPA PERIFERICA'!H44+IREN!H44</f>
        <v>26400</v>
      </c>
      <c r="I44" s="207">
        <f>'GERESA - ISLAY'!I44+GOYONECHE!I44+'HONORIO DELGADO'!I44+CAMANA!I44+APLAO!I44+'AREQUIPA PERIFERICA'!I44+IREN!I44</f>
        <v>26400</v>
      </c>
      <c r="J44" s="207">
        <f>'GERESA - ISLAY'!J44+GOYONECHE!J44+'HONORIO DELGADO'!J44+CAMANA!J44+APLAO!J44+'AREQUIPA PERIFERICA'!J44+IREN!J44</f>
        <v>0</v>
      </c>
      <c r="K44" s="207">
        <f>'GERESA - ISLAY'!K44+GOYONECHE!K44+'HONORIO DELGADO'!K44+CAMANA!K44+APLAO!K44+'AREQUIPA PERIFERICA'!K44+IREN!K44</f>
        <v>0</v>
      </c>
      <c r="L44" s="207">
        <f>'GERESA - ISLAY'!L44+GOYONECHE!L44+'HONORIO DELGADO'!L44+CAMANA!L44+APLAO!L44+'AREQUIPA PERIFERICA'!L44+IREN!L44</f>
        <v>0</v>
      </c>
      <c r="M44" s="287">
        <f t="shared" si="2"/>
        <v>0</v>
      </c>
      <c r="N44" s="203">
        <f t="shared" si="3"/>
        <v>1.0208374579291229E-3</v>
      </c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customFormat="1" ht="19.5" customHeight="1" x14ac:dyDescent="0.25">
      <c r="A45" s="166"/>
      <c r="B45" s="147"/>
      <c r="C45" s="173"/>
      <c r="D45" s="366"/>
      <c r="E45" s="363" t="s">
        <v>118</v>
      </c>
      <c r="F45" s="207">
        <f>'GERESA - ISLAY'!F45+GOYONECHE!F45+'HONORIO DELGADO'!F45+CAMANA!F45+APLAO!F45+'AREQUIPA PERIFERICA'!F45+IREN!F45</f>
        <v>0</v>
      </c>
      <c r="G45" s="207">
        <f>'GERESA - ISLAY'!G45+GOYONECHE!G45+'HONORIO DELGADO'!G45+CAMANA!G45+APLAO!G45+'AREQUIPA PERIFERICA'!G45+IREN!G45</f>
        <v>56336</v>
      </c>
      <c r="H45" s="207">
        <f>'GERESA - ISLAY'!H45+GOYONECHE!H45+'HONORIO DELGADO'!H45+CAMANA!H45+APLAO!H45+'AREQUIPA PERIFERICA'!H45+IREN!H45</f>
        <v>46336</v>
      </c>
      <c r="I45" s="207">
        <f>'GERESA - ISLAY'!I45+GOYONECHE!I45+'HONORIO DELGADO'!I45+CAMANA!I45+APLAO!I45+'AREQUIPA PERIFERICA'!I45+IREN!I45</f>
        <v>46336</v>
      </c>
      <c r="J45" s="207">
        <f>'GERESA - ISLAY'!J45+GOYONECHE!J45+'HONORIO DELGADO'!J45+CAMANA!J45+APLAO!J45+'AREQUIPA PERIFERICA'!J45+IREN!J45</f>
        <v>0</v>
      </c>
      <c r="K45" s="207">
        <f>'GERESA - ISLAY'!K45+GOYONECHE!K45+'HONORIO DELGADO'!K45+CAMANA!K45+APLAO!K45+'AREQUIPA PERIFERICA'!K45+IREN!K45</f>
        <v>0</v>
      </c>
      <c r="L45" s="207">
        <f>'GERESA - ISLAY'!L45+GOYONECHE!L45+'HONORIO DELGADO'!L45+CAMANA!L45+APLAO!L45+'AREQUIPA PERIFERICA'!L45+IREN!L45</f>
        <v>0</v>
      </c>
      <c r="M45" s="287">
        <f t="shared" ref="M45" si="4">K45/G45</f>
        <v>0</v>
      </c>
      <c r="N45" s="30">
        <f t="shared" si="3"/>
        <v>2.1784052662839042E-3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253"/>
      <c r="B46" s="288"/>
      <c r="C46" s="252"/>
      <c r="D46" s="402" t="s">
        <v>58</v>
      </c>
      <c r="E46" s="403"/>
      <c r="F46" s="209">
        <f>'GERESA - ISLAY'!F46+GOYONECHE!F45+'HONORIO DELGADO'!F45+CAMANA!F45+APLAO!F45+'AREQUIPA PERIFERICA'!F45+IREN!F45</f>
        <v>0</v>
      </c>
      <c r="G46" s="209">
        <f>'GERESA - ISLAY'!G46+GOYONECHE!G45+'HONORIO DELGADO'!G45+CAMANA!G45+APLAO!G45+'AREQUIPA PERIFERICA'!G45+IREN!G45</f>
        <v>90408</v>
      </c>
      <c r="H46" s="209">
        <f>'GERESA - ISLAY'!H46+GOYONECHE!H45+'HONORIO DELGADO'!H45+CAMANA!H45+APLAO!H45+'AREQUIPA PERIFERICA'!H45+IREN!H45</f>
        <v>46336</v>
      </c>
      <c r="I46" s="209">
        <f>'GERESA - ISLAY'!I46+GOYONECHE!I45+'HONORIO DELGADO'!I45+CAMANA!I45+APLAO!I45+'AREQUIPA PERIFERICA'!I45+IREN!I45</f>
        <v>46336</v>
      </c>
      <c r="J46" s="209">
        <f>'GERESA - ISLAY'!J46+GOYONECHE!J45+'HONORIO DELGADO'!J45+CAMANA!J45+APLAO!J45+'AREQUIPA PERIFERICA'!J45+IREN!J45</f>
        <v>0</v>
      </c>
      <c r="K46" s="209">
        <f>'GERESA - ISLAY'!K46+GOYONECHE!K45+'HONORIO DELGADO'!K45+CAMANA!K45+APLAO!K45+'AREQUIPA PERIFERICA'!K45+IREN!K45</f>
        <v>0</v>
      </c>
      <c r="L46" s="209">
        <f>'GERESA - ISLAY'!L46+GOYONECHE!L45+'HONORIO DELGADO'!L45+CAMANA!L45+APLAO!L45+'AREQUIPA PERIFERICA'!L45+IREN!L45</f>
        <v>0</v>
      </c>
      <c r="M46" s="284">
        <f t="shared" si="2"/>
        <v>0</v>
      </c>
      <c r="N46" s="275">
        <f t="shared" si="3"/>
        <v>3.4959042763809149E-3</v>
      </c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19.5" customHeight="1" x14ac:dyDescent="0.25">
      <c r="A47" s="204"/>
      <c r="B47" s="210"/>
      <c r="C47" s="232"/>
      <c r="D47" s="431"/>
      <c r="E47" s="213" t="s">
        <v>61</v>
      </c>
      <c r="F47" s="207">
        <f>'GERESA - ISLAY'!F47+GOYONECHE!F46+'HONORIO DELGADO'!F46+CAMANA!F46+APLAO!F46+'AREQUIPA PERIFERICA'!F46+IREN!F46</f>
        <v>0</v>
      </c>
      <c r="G47" s="207">
        <f>'GERESA - ISLAY'!G47+GOYONECHE!G46+'HONORIO DELGADO'!G46+CAMANA!G46+APLAO!G46+'AREQUIPA PERIFERICA'!G46+IREN!G46</f>
        <v>14004</v>
      </c>
      <c r="H47" s="207">
        <f>'GERESA - ISLAY'!H47+GOYONECHE!H46+'HONORIO DELGADO'!H46+CAMANA!H46+APLAO!H46+'AREQUIPA PERIFERICA'!H46+IREN!H46</f>
        <v>11076</v>
      </c>
      <c r="I47" s="207">
        <f>'GERESA - ISLAY'!I47+GOYONECHE!I46+'HONORIO DELGADO'!I46+CAMANA!I46+APLAO!I46+'AREQUIPA PERIFERICA'!I46+IREN!I46</f>
        <v>11076</v>
      </c>
      <c r="J47" s="207">
        <f>'GERESA - ISLAY'!J47+GOYONECHE!J46+'HONORIO DELGADO'!J46+CAMANA!J46+APLAO!J46+'AREQUIPA PERIFERICA'!J46+IREN!J46</f>
        <v>0</v>
      </c>
      <c r="K47" s="207">
        <f>'GERESA - ISLAY'!K47+GOYONECHE!K46+'HONORIO DELGADO'!K46+CAMANA!K46+APLAO!K46+'AREQUIPA PERIFERICA'!K46+IREN!K46</f>
        <v>0</v>
      </c>
      <c r="L47" s="207">
        <f>'GERESA - ISLAY'!L47+GOYONECHE!L46+'HONORIO DELGADO'!L46+CAMANA!L46+APLAO!L46+'AREQUIPA PERIFERICA'!L46+IREN!L46</f>
        <v>0</v>
      </c>
      <c r="M47" s="287">
        <f t="shared" ref="M47:M69" si="5">K47/G47</f>
        <v>0</v>
      </c>
      <c r="N47" s="203">
        <f t="shared" si="3"/>
        <v>5.4150786972876654E-4</v>
      </c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9.5" customHeight="1" x14ac:dyDescent="0.25">
      <c r="A48" s="253"/>
      <c r="B48" s="288"/>
      <c r="C48" s="252"/>
      <c r="D48" s="406"/>
      <c r="E48" s="300" t="s">
        <v>59</v>
      </c>
      <c r="F48" s="207">
        <f>'GERESA - ISLAY'!F48+GOYONECHE!F47+'HONORIO DELGADO'!F47+CAMANA!F47+APLAO!F47+'AREQUIPA PERIFERICA'!F47+IREN!F47</f>
        <v>0</v>
      </c>
      <c r="G48" s="207">
        <f>'GERESA - ISLAY'!G48+GOYONECHE!G47+'HONORIO DELGADO'!G47+CAMANA!G47+APLAO!G47+'AREQUIPA PERIFERICA'!G47+IREN!G47</f>
        <v>10000</v>
      </c>
      <c r="H48" s="207">
        <f>'GERESA - ISLAY'!H48+GOYONECHE!H47+'HONORIO DELGADO'!H47+CAMANA!H47+APLAO!H47+'AREQUIPA PERIFERICA'!H47+IREN!H47</f>
        <v>0</v>
      </c>
      <c r="I48" s="207">
        <f>'GERESA - ISLAY'!I48+GOYONECHE!I47+'HONORIO DELGADO'!I47+CAMANA!I47+APLAO!I47+'AREQUIPA PERIFERICA'!I47+IREN!I47</f>
        <v>0</v>
      </c>
      <c r="J48" s="207">
        <f>'GERESA - ISLAY'!J48+GOYONECHE!J47+'HONORIO DELGADO'!J47+CAMANA!J47+APLAO!J47+'AREQUIPA PERIFERICA'!J47+IREN!J47</f>
        <v>0</v>
      </c>
      <c r="K48" s="207">
        <f>'GERESA - ISLAY'!K48+GOYONECHE!K47+'HONORIO DELGADO'!K47+CAMANA!K47+APLAO!K47+'AREQUIPA PERIFERICA'!K47+IREN!K47</f>
        <v>0</v>
      </c>
      <c r="L48" s="207">
        <f>'GERESA - ISLAY'!L48+GOYONECHE!L47+'HONORIO DELGADO'!L47+CAMANA!L47+APLAO!L47+'AREQUIPA PERIFERICA'!L47+IREN!L47</f>
        <v>0</v>
      </c>
      <c r="M48" s="287">
        <f t="shared" si="5"/>
        <v>0</v>
      </c>
      <c r="N48" s="229">
        <f t="shared" si="3"/>
        <v>3.8668085527618292E-4</v>
      </c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:26" customFormat="1" ht="19.5" customHeight="1" x14ac:dyDescent="0.25">
      <c r="A49" s="166"/>
      <c r="B49" s="147"/>
      <c r="C49" s="133"/>
      <c r="D49" s="134"/>
      <c r="E49" s="89" t="s">
        <v>62</v>
      </c>
      <c r="F49" s="207">
        <f>'GERESA - ISLAY'!F49+GOYONECHE!F48+'HONORIO DELGADO'!F48+CAMANA!F48+APLAO!F48+'AREQUIPA PERIFERICA'!F48+IREN!F48</f>
        <v>0</v>
      </c>
      <c r="G49" s="207">
        <f>'GERESA - ISLAY'!G49+GOYONECHE!G48+'HONORIO DELGADO'!G48+CAMANA!G48+APLAO!G48+'AREQUIPA PERIFERICA'!G48+IREN!G48</f>
        <v>35260</v>
      </c>
      <c r="H49" s="207">
        <f>'GERESA - ISLAY'!H49+GOYONECHE!H48+'HONORIO DELGADO'!H48+CAMANA!H48+APLAO!H48+'AREQUIPA PERIFERICA'!H48+IREN!H48</f>
        <v>35260</v>
      </c>
      <c r="I49" s="207">
        <f>'GERESA - ISLAY'!I49+GOYONECHE!I48+'HONORIO DELGADO'!I48+CAMANA!I48+APLAO!I48+'AREQUIPA PERIFERICA'!I48+IREN!I48</f>
        <v>35260</v>
      </c>
      <c r="J49" s="207">
        <f>'GERESA - ISLAY'!J49+GOYONECHE!J48+'HONORIO DELGADO'!J48+CAMANA!J48+APLAO!J48+'AREQUIPA PERIFERICA'!J48+IREN!J48</f>
        <v>0</v>
      </c>
      <c r="K49" s="207">
        <f>'GERESA - ISLAY'!K49+GOYONECHE!K48+'HONORIO DELGADO'!K48+CAMANA!K48+APLAO!K48+'AREQUIPA PERIFERICA'!K48+IREN!K48</f>
        <v>0</v>
      </c>
      <c r="L49" s="207">
        <f>'GERESA - ISLAY'!L49+GOYONECHE!L48+'HONORIO DELGADO'!L48+CAMANA!L48+APLAO!L48+'AREQUIPA PERIFERICA'!L48+IREN!L48</f>
        <v>0</v>
      </c>
      <c r="M49" s="287">
        <f t="shared" ref="M49" si="6">K49/G49</f>
        <v>0</v>
      </c>
      <c r="N49" s="30">
        <f t="shared" si="3"/>
        <v>1.3634366957038209E-3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253"/>
      <c r="B50" s="288"/>
      <c r="C50" s="252"/>
      <c r="D50" s="420" t="s">
        <v>60</v>
      </c>
      <c r="E50" s="432"/>
      <c r="F50" s="209">
        <f>'GERESA - ISLAY'!F50+GOYONECHE!F49+'HONORIO DELGADO'!F49+CAMANA!F49+APLAO!F49+'AREQUIPA PERIFERICA'!F49+IREN!F49</f>
        <v>0</v>
      </c>
      <c r="G50" s="209">
        <f>'GERESA - ISLAY'!G50+GOYONECHE!G49+'HONORIO DELGADO'!G49+CAMANA!G49+APLAO!G49+'AREQUIPA PERIFERICA'!G49+IREN!G49</f>
        <v>102151</v>
      </c>
      <c r="H50" s="209">
        <f>'GERESA - ISLAY'!H50+GOYONECHE!H49+'HONORIO DELGADO'!H49+CAMANA!H49+APLAO!H49+'AREQUIPA PERIFERICA'!H49+IREN!H49</f>
        <v>22502</v>
      </c>
      <c r="I50" s="209">
        <f>'GERESA - ISLAY'!I50+GOYONECHE!I49+'HONORIO DELGADO'!I49+CAMANA!I49+APLAO!I49+'AREQUIPA PERIFERICA'!I49+IREN!I49</f>
        <v>22502</v>
      </c>
      <c r="J50" s="209">
        <f>'GERESA - ISLAY'!J50+GOYONECHE!J49+'HONORIO DELGADO'!J49+CAMANA!J49+APLAO!J49+'AREQUIPA PERIFERICA'!J49+IREN!J49</f>
        <v>5250</v>
      </c>
      <c r="K50" s="209">
        <f>'GERESA - ISLAY'!K50+GOYONECHE!K49+'HONORIO DELGADO'!K49+CAMANA!K49+APLAO!K49+'AREQUIPA PERIFERICA'!K49+IREN!K49</f>
        <v>5250</v>
      </c>
      <c r="L50" s="209">
        <f>'GERESA - ISLAY'!L50+GOYONECHE!L49+'HONORIO DELGADO'!L49+CAMANA!L49+APLAO!L49+'AREQUIPA PERIFERICA'!L49+IREN!L49</f>
        <v>4750</v>
      </c>
      <c r="M50" s="284">
        <f t="shared" si="5"/>
        <v>5.1394504214349344E-2</v>
      </c>
      <c r="N50" s="275">
        <f t="shared" si="3"/>
        <v>3.9499836047317367E-3</v>
      </c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</row>
    <row r="51" spans="1:26" customFormat="1" ht="19.5" customHeight="1" x14ac:dyDescent="0.25">
      <c r="A51" s="166"/>
      <c r="B51" s="147"/>
      <c r="C51" s="132"/>
      <c r="D51" s="230"/>
      <c r="E51" s="356" t="s">
        <v>107</v>
      </c>
      <c r="F51" s="207">
        <f>'GERESA - ISLAY'!F51+GOYONECHE!F50+'HONORIO DELGADO'!F50+CAMANA!F50+APLAO!F50+'AREQUIPA PERIFERICA'!F50+IREN!F50</f>
        <v>0</v>
      </c>
      <c r="G51" s="207">
        <f>'GERESA - ISLAY'!G51+GOYONECHE!G50+'HONORIO DELGADO'!G50+CAMANA!G50+APLAO!G50+'AREQUIPA PERIFERICA'!G50+IREN!G50</f>
        <v>31144</v>
      </c>
      <c r="H51" s="207">
        <f>'GERESA - ISLAY'!H51+GOYONECHE!H50+'HONORIO DELGADO'!H50+CAMANA!H50+APLAO!H50+'AREQUIPA PERIFERICA'!H50+IREN!H50</f>
        <v>0</v>
      </c>
      <c r="I51" s="207">
        <f>'GERESA - ISLAY'!I51+GOYONECHE!I50+'HONORIO DELGADO'!I50+CAMANA!I50+APLAO!I50+'AREQUIPA PERIFERICA'!I50+IREN!I50</f>
        <v>0</v>
      </c>
      <c r="J51" s="207">
        <f>'GERESA - ISLAY'!J51+GOYONECHE!J50+'HONORIO DELGADO'!J50+CAMANA!J50+APLAO!J50+'AREQUIPA PERIFERICA'!J50+IREN!J50</f>
        <v>0</v>
      </c>
      <c r="K51" s="207">
        <f>'GERESA - ISLAY'!K51+GOYONECHE!K50+'HONORIO DELGADO'!K50+CAMANA!K50+APLAO!K50+'AREQUIPA PERIFERICA'!K50+IREN!K50</f>
        <v>0</v>
      </c>
      <c r="L51" s="207">
        <f>'GERESA - ISLAY'!L51+GOYONECHE!L50+'HONORIO DELGADO'!L50+CAMANA!L50+APLAO!L50+'AREQUIPA PERIFERICA'!L50+IREN!L50</f>
        <v>0</v>
      </c>
      <c r="M51" s="287">
        <f t="shared" si="5"/>
        <v>0</v>
      </c>
      <c r="N51" s="26">
        <f t="shared" si="3"/>
        <v>1.2042788556721441E-3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253"/>
      <c r="B52" s="288"/>
      <c r="C52" s="299"/>
      <c r="D52" s="294"/>
      <c r="E52" s="212" t="s">
        <v>62</v>
      </c>
      <c r="F52" s="207">
        <f>'GERESA - ISLAY'!F52+GOYONECHE!F51+'HONORIO DELGADO'!F51+CAMANA!F51+APLAO!F51+'AREQUIPA PERIFERICA'!F51+IREN!F51</f>
        <v>0</v>
      </c>
      <c r="G52" s="207">
        <f>'GERESA - ISLAY'!G52+GOYONECHE!G51+'HONORIO DELGADO'!G51+CAMANA!G51+APLAO!G51+'AREQUIPA PERIFERICA'!G51+IREN!G51</f>
        <v>71007</v>
      </c>
      <c r="H52" s="207">
        <f>'GERESA - ISLAY'!H52+GOYONECHE!H51+'HONORIO DELGADO'!H51+CAMANA!H51+APLAO!H51+'AREQUIPA PERIFERICA'!H51+IREN!H51</f>
        <v>22502</v>
      </c>
      <c r="I52" s="207">
        <f>'GERESA - ISLAY'!I52+GOYONECHE!I51+'HONORIO DELGADO'!I51+CAMANA!I51+APLAO!I51+'AREQUIPA PERIFERICA'!I51+IREN!I51</f>
        <v>22502</v>
      </c>
      <c r="J52" s="207">
        <f>'GERESA - ISLAY'!J52+GOYONECHE!J51+'HONORIO DELGADO'!J51+CAMANA!J51+APLAO!J51+'AREQUIPA PERIFERICA'!J51+IREN!J51</f>
        <v>5250</v>
      </c>
      <c r="K52" s="207">
        <f>'GERESA - ISLAY'!K52+GOYONECHE!K51+'HONORIO DELGADO'!K51+CAMANA!K51+APLAO!K51+'AREQUIPA PERIFERICA'!K51+IREN!K51</f>
        <v>5250</v>
      </c>
      <c r="L52" s="207">
        <f>'GERESA - ISLAY'!L52+GOYONECHE!L51+'HONORIO DELGADO'!L51+CAMANA!L51+APLAO!L51+'AREQUIPA PERIFERICA'!L51+IREN!L51</f>
        <v>4750</v>
      </c>
      <c r="M52" s="287">
        <f t="shared" si="5"/>
        <v>7.3936372470319825E-2</v>
      </c>
      <c r="N52" s="229">
        <f t="shared" si="3"/>
        <v>2.745704749059592E-3</v>
      </c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26" ht="19.5" customHeight="1" x14ac:dyDescent="0.25">
      <c r="A53" s="253"/>
      <c r="B53" s="289"/>
      <c r="C53" s="400" t="s">
        <v>70</v>
      </c>
      <c r="D53" s="401"/>
      <c r="E53" s="401"/>
      <c r="F53" s="309">
        <f>'GERESA - ISLAY'!F53+GOYONECHE!F52+'HONORIO DELGADO'!F52+CAMANA!F52+APLAO!F52+'AREQUIPA PERIFERICA'!F52+IREN!F52</f>
        <v>0</v>
      </c>
      <c r="G53" s="309">
        <f>'GERESA - ISLAY'!G53+GOYONECHE!G52+'HONORIO DELGADO'!G52+CAMANA!G52+APLAO!G52+'AREQUIPA PERIFERICA'!G52+IREN!G52</f>
        <v>126083</v>
      </c>
      <c r="H53" s="309">
        <f>'GERESA - ISLAY'!H53+GOYONECHE!H52+'HONORIO DELGADO'!H52+CAMANA!H52+APLAO!H52+'AREQUIPA PERIFERICA'!H52+IREN!H52</f>
        <v>76445</v>
      </c>
      <c r="I53" s="309">
        <f>'GERESA - ISLAY'!I53+GOYONECHE!I52+'HONORIO DELGADO'!I52+CAMANA!I52+APLAO!I52+'AREQUIPA PERIFERICA'!I52+IREN!I52</f>
        <v>76445</v>
      </c>
      <c r="J53" s="309">
        <f>'GERESA - ISLAY'!J53+GOYONECHE!J52+'HONORIO DELGADO'!J52+CAMANA!J52+APLAO!J52+'AREQUIPA PERIFERICA'!J52+IREN!J52</f>
        <v>54145</v>
      </c>
      <c r="K53" s="309">
        <f>'GERESA - ISLAY'!K53+GOYONECHE!K52+'HONORIO DELGADO'!K52+CAMANA!K52+APLAO!K52+'AREQUIPA PERIFERICA'!K52+IREN!K52</f>
        <v>31845</v>
      </c>
      <c r="L53" s="309">
        <f>'GERESA - ISLAY'!L53+GOYONECHE!L52+'HONORIO DELGADO'!L52+CAMANA!L52+APLAO!L52+'AREQUIPA PERIFERICA'!L52+IREN!L52</f>
        <v>31845</v>
      </c>
      <c r="M53" s="286">
        <f t="shared" si="5"/>
        <v>0.2525717186297915</v>
      </c>
      <c r="N53" s="285">
        <f t="shared" si="3"/>
        <v>4.8753882275786977E-3</v>
      </c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ht="19.5" customHeight="1" x14ac:dyDescent="0.25">
      <c r="A54" s="253"/>
      <c r="B54" s="289"/>
      <c r="C54" s="298"/>
      <c r="D54" s="402" t="s">
        <v>71</v>
      </c>
      <c r="E54" s="403"/>
      <c r="F54" s="209">
        <f>'GERESA - ISLAY'!F54+GOYONECHE!F53+'HONORIO DELGADO'!F53+CAMANA!F53+APLAO!F53+'AREQUIPA PERIFERICA'!F53+IREN!F53</f>
        <v>0</v>
      </c>
      <c r="G54" s="209">
        <f>'GERESA - ISLAY'!G54+GOYONECHE!G53+'HONORIO DELGADO'!G53+CAMANA!G53+APLAO!G53+'AREQUIPA PERIFERICA'!G53+IREN!G53</f>
        <v>126083</v>
      </c>
      <c r="H54" s="209">
        <f>'GERESA - ISLAY'!H54+GOYONECHE!H53+'HONORIO DELGADO'!H53+CAMANA!H53+APLAO!H53+'AREQUIPA PERIFERICA'!H53+IREN!H53</f>
        <v>76445</v>
      </c>
      <c r="I54" s="209">
        <f>'GERESA - ISLAY'!I54+GOYONECHE!I53+'HONORIO DELGADO'!I53+CAMANA!I53+APLAO!I53+'AREQUIPA PERIFERICA'!I53+IREN!I53</f>
        <v>76445</v>
      </c>
      <c r="J54" s="209">
        <f>'GERESA - ISLAY'!J54+GOYONECHE!J53+'HONORIO DELGADO'!J53+CAMANA!J53+APLAO!J53+'AREQUIPA PERIFERICA'!J53+IREN!J53</f>
        <v>54145</v>
      </c>
      <c r="K54" s="209">
        <f>'GERESA - ISLAY'!K54+GOYONECHE!K53+'HONORIO DELGADO'!K53+CAMANA!K53+APLAO!K53+'AREQUIPA PERIFERICA'!K53+IREN!K53</f>
        <v>31845</v>
      </c>
      <c r="L54" s="209">
        <f>'GERESA - ISLAY'!L54+GOYONECHE!L53+'HONORIO DELGADO'!L53+CAMANA!L53+APLAO!L53+'AREQUIPA PERIFERICA'!L53+IREN!L53</f>
        <v>31845</v>
      </c>
      <c r="M54" s="284">
        <f t="shared" si="5"/>
        <v>0.2525717186297915</v>
      </c>
      <c r="N54" s="275">
        <f t="shared" si="3"/>
        <v>4.8753882275786977E-3</v>
      </c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26" ht="19.5" customHeight="1" x14ac:dyDescent="0.25">
      <c r="A55" s="253"/>
      <c r="B55" s="289"/>
      <c r="C55" s="297"/>
      <c r="D55" s="296"/>
      <c r="E55" s="208" t="s">
        <v>72</v>
      </c>
      <c r="F55" s="207">
        <f>'GERESA - ISLAY'!F55+GOYONECHE!F54+'HONORIO DELGADO'!F54+CAMANA!F54+APLAO!F54+'AREQUIPA PERIFERICA'!F54+IREN!F54</f>
        <v>0</v>
      </c>
      <c r="G55" s="207">
        <f>'GERESA - ISLAY'!G55+GOYONECHE!G54+'HONORIO DELGADO'!G54+CAMANA!G54+APLAO!G54+'AREQUIPA PERIFERICA'!G54+IREN!G54</f>
        <v>45000</v>
      </c>
      <c r="H55" s="207">
        <f>'GERESA - ISLAY'!H55+GOYONECHE!H54+'HONORIO DELGADO'!H54+CAMANA!H54+APLAO!H54+'AREQUIPA PERIFERICA'!H54+IREN!H54</f>
        <v>31845</v>
      </c>
      <c r="I55" s="207">
        <f>'GERESA - ISLAY'!I55+GOYONECHE!I54+'HONORIO DELGADO'!I54+CAMANA!I54+APLAO!I54+'AREQUIPA PERIFERICA'!I54+IREN!I54</f>
        <v>31845</v>
      </c>
      <c r="J55" s="207">
        <f>'GERESA - ISLAY'!J55+GOYONECHE!J54+'HONORIO DELGADO'!J54+CAMANA!J54+APLAO!J54+'AREQUIPA PERIFERICA'!J54+IREN!J54</f>
        <v>31845</v>
      </c>
      <c r="K55" s="207">
        <f>'GERESA - ISLAY'!K55+GOYONECHE!K54+'HONORIO DELGADO'!K54+CAMANA!K54+APLAO!K54+'AREQUIPA PERIFERICA'!K54+IREN!K54</f>
        <v>31845</v>
      </c>
      <c r="L55" s="207">
        <f>'GERESA - ISLAY'!L55+GOYONECHE!L54+'HONORIO DELGADO'!L54+CAMANA!L54+APLAO!L54+'AREQUIPA PERIFERICA'!L54+IREN!L54</f>
        <v>31845</v>
      </c>
      <c r="M55" s="287">
        <f t="shared" si="5"/>
        <v>0.70766666666666667</v>
      </c>
      <c r="N55" s="229">
        <f t="shared" si="3"/>
        <v>1.7400638487428232E-3</v>
      </c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ht="19.5" customHeight="1" x14ac:dyDescent="0.25">
      <c r="A56" s="253"/>
      <c r="B56" s="289"/>
      <c r="C56" s="295"/>
      <c r="D56" s="294"/>
      <c r="E56" s="208" t="s">
        <v>73</v>
      </c>
      <c r="F56" s="207">
        <f>'GERESA - ISLAY'!F56+GOYONECHE!F56+'HONORIO DELGADO'!F56+CAMANA!F56+APLAO!F56+'AREQUIPA PERIFERICA'!F56+IREN!F56</f>
        <v>0</v>
      </c>
      <c r="G56" s="207">
        <f>'GERESA - ISLAY'!G56+GOYONECHE!G56+'HONORIO DELGADO'!G56+CAMANA!G56+APLAO!G56+'AREQUIPA PERIFERICA'!G56+IREN!G56</f>
        <v>80895</v>
      </c>
      <c r="H56" s="207">
        <f>'GERESA - ISLAY'!H56+GOYONECHE!H56+'HONORIO DELGADO'!H56+CAMANA!H56+APLAO!H56+'AREQUIPA PERIFERICA'!H56+IREN!H56</f>
        <v>44600</v>
      </c>
      <c r="I56" s="207">
        <f>'GERESA - ISLAY'!I56+GOYONECHE!I56+'HONORIO DELGADO'!I56+CAMANA!I56+APLAO!I56+'AREQUIPA PERIFERICA'!I56+IREN!I56</f>
        <v>44600</v>
      </c>
      <c r="J56" s="207">
        <f>'GERESA - ISLAY'!J56+GOYONECHE!J56+'HONORIO DELGADO'!J56+CAMANA!J56+APLAO!J56+'AREQUIPA PERIFERICA'!J56+IREN!J56</f>
        <v>22300</v>
      </c>
      <c r="K56" s="207">
        <f>'GERESA - ISLAY'!K56+GOYONECHE!K56+'HONORIO DELGADO'!K56+CAMANA!K56+APLAO!K56+'AREQUIPA PERIFERICA'!K56+IREN!K56</f>
        <v>0</v>
      </c>
      <c r="L56" s="207">
        <f>'GERESA - ISLAY'!L56+GOYONECHE!L56+'HONORIO DELGADO'!L56+CAMANA!L56+APLAO!L56+'AREQUIPA PERIFERICA'!L56+IREN!L56</f>
        <v>0</v>
      </c>
      <c r="M56" s="287">
        <f t="shared" si="5"/>
        <v>0</v>
      </c>
      <c r="N56" s="229">
        <f t="shared" ref="N56:N80" si="7">G56/$G$7</f>
        <v>3.1280547787566819E-3</v>
      </c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19.5" customHeight="1" x14ac:dyDescent="0.25">
      <c r="A57" s="253"/>
      <c r="B57" s="289"/>
      <c r="C57" s="400" t="s">
        <v>104</v>
      </c>
      <c r="D57" s="401"/>
      <c r="E57" s="401"/>
      <c r="F57" s="309">
        <f>'GERESA - ISLAY'!F57+GOYONECHE!F57+'HONORIO DELGADO'!F57+CAMANA!F57+APLAO!F57+'AREQUIPA PERIFERICA'!F57+IREN!F57</f>
        <v>0</v>
      </c>
      <c r="G57" s="309">
        <f>'GERESA - ISLAY'!G57+GOYONECHE!G57+'HONORIO DELGADO'!G57+CAMANA!G57+APLAO!G57+'AREQUIPA PERIFERICA'!G57+IREN!G57</f>
        <v>18000</v>
      </c>
      <c r="H57" s="309">
        <f>'GERESA - ISLAY'!H57+GOYONECHE!H57+'HONORIO DELGADO'!H57+CAMANA!H57+APLAO!H57+'AREQUIPA PERIFERICA'!H57+IREN!H57</f>
        <v>2327</v>
      </c>
      <c r="I57" s="309">
        <f>'GERESA - ISLAY'!I57+GOYONECHE!I57+'HONORIO DELGADO'!I57+CAMANA!I57+APLAO!I57+'AREQUIPA PERIFERICA'!I57+IREN!I57</f>
        <v>2327</v>
      </c>
      <c r="J57" s="309">
        <f>'GERESA - ISLAY'!J57+GOYONECHE!J57+'HONORIO DELGADO'!J57+CAMANA!J57+APLAO!J57+'AREQUIPA PERIFERICA'!J57+IREN!J57</f>
        <v>2327</v>
      </c>
      <c r="K57" s="309">
        <f>'GERESA - ISLAY'!K57+GOYONECHE!K57+'HONORIO DELGADO'!K57+CAMANA!K57+APLAO!K57+'AREQUIPA PERIFERICA'!K57+IREN!K57</f>
        <v>2327</v>
      </c>
      <c r="L57" s="309">
        <f>'GERESA - ISLAY'!L57+GOYONECHE!L57+'HONORIO DELGADO'!L57+CAMANA!L57+APLAO!L57+'AREQUIPA PERIFERICA'!L57+IREN!L57</f>
        <v>0</v>
      </c>
      <c r="M57" s="286">
        <f t="shared" si="5"/>
        <v>0.12927777777777777</v>
      </c>
      <c r="N57" s="285">
        <f t="shared" si="7"/>
        <v>6.9602553949712933E-4</v>
      </c>
      <c r="O57" s="293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ht="19.5" customHeight="1" x14ac:dyDescent="0.25">
      <c r="A58" s="253"/>
      <c r="B58" s="289"/>
      <c r="C58" s="254"/>
      <c r="D58" s="420" t="s">
        <v>105</v>
      </c>
      <c r="E58" s="403"/>
      <c r="F58" s="209">
        <f>'GERESA - ISLAY'!F58+GOYONECHE!F58+'HONORIO DELGADO'!F58+CAMANA!F58+APLAO!F58+'AREQUIPA PERIFERICA'!F58+IREN!F58</f>
        <v>0</v>
      </c>
      <c r="G58" s="209">
        <f>'GERESA - ISLAY'!G58+GOYONECHE!G58+'HONORIO DELGADO'!G58+CAMANA!G58+APLAO!G58+'AREQUIPA PERIFERICA'!G58+IREN!G58</f>
        <v>18000</v>
      </c>
      <c r="H58" s="209">
        <f>'GERESA - ISLAY'!H58+GOYONECHE!H58+'HONORIO DELGADO'!H58+CAMANA!H58+APLAO!H58+'AREQUIPA PERIFERICA'!H58+IREN!H58</f>
        <v>2327</v>
      </c>
      <c r="I58" s="209">
        <f>'GERESA - ISLAY'!I58+GOYONECHE!I58+'HONORIO DELGADO'!I58+CAMANA!I58+APLAO!I58+'AREQUIPA PERIFERICA'!I58+IREN!I58</f>
        <v>2327</v>
      </c>
      <c r="J58" s="209">
        <f>'GERESA - ISLAY'!J58+GOYONECHE!J58+'HONORIO DELGADO'!J58+CAMANA!J58+APLAO!J58+'AREQUIPA PERIFERICA'!J58+IREN!J58</f>
        <v>2327</v>
      </c>
      <c r="K58" s="209">
        <f>'GERESA - ISLAY'!K58+GOYONECHE!K58+'HONORIO DELGADO'!K58+CAMANA!K58+APLAO!K58+'AREQUIPA PERIFERICA'!K58+IREN!K58</f>
        <v>2327</v>
      </c>
      <c r="L58" s="209">
        <f>'GERESA - ISLAY'!L58+GOYONECHE!L58+'HONORIO DELGADO'!L58+CAMANA!L58+APLAO!L58+'AREQUIPA PERIFERICA'!L58+IREN!L58</f>
        <v>0</v>
      </c>
      <c r="M58" s="284">
        <f t="shared" si="5"/>
        <v>0.12927777777777777</v>
      </c>
      <c r="N58" s="275">
        <f t="shared" si="7"/>
        <v>6.9602553949712933E-4</v>
      </c>
      <c r="O58" s="292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</row>
    <row r="59" spans="1:26" ht="19.5" customHeight="1" x14ac:dyDescent="0.25">
      <c r="A59" s="253"/>
      <c r="B59" s="289"/>
      <c r="C59" s="291"/>
      <c r="D59" s="290"/>
      <c r="E59" s="211" t="s">
        <v>106</v>
      </c>
      <c r="F59" s="207">
        <f>'GERESA - ISLAY'!F59+GOYONECHE!F59+'HONORIO DELGADO'!F59+CAMANA!F59+APLAO!F59+'AREQUIPA PERIFERICA'!F59+IREN!F59</f>
        <v>0</v>
      </c>
      <c r="G59" s="207">
        <f>'GERESA - ISLAY'!G59+GOYONECHE!G59+'HONORIO DELGADO'!G59+CAMANA!G59+APLAO!G59+'AREQUIPA PERIFERICA'!G59+IREN!G59</f>
        <v>18000</v>
      </c>
      <c r="H59" s="207">
        <f>'GERESA - ISLAY'!H59+GOYONECHE!H59+'HONORIO DELGADO'!H59+CAMANA!H59+APLAO!H59+'AREQUIPA PERIFERICA'!H59+IREN!H59</f>
        <v>2327</v>
      </c>
      <c r="I59" s="207">
        <f>'GERESA - ISLAY'!I59+GOYONECHE!I59+'HONORIO DELGADO'!I59+CAMANA!I59+APLAO!I59+'AREQUIPA PERIFERICA'!I59+IREN!I59</f>
        <v>2327</v>
      </c>
      <c r="J59" s="207">
        <f>'GERESA - ISLAY'!J59+GOYONECHE!J59+'HONORIO DELGADO'!J59+CAMANA!J59+APLAO!J59+'AREQUIPA PERIFERICA'!J59+IREN!J59</f>
        <v>2327</v>
      </c>
      <c r="K59" s="207">
        <f>'GERESA - ISLAY'!K59+GOYONECHE!K59+'HONORIO DELGADO'!K59+CAMANA!K59+APLAO!K59+'AREQUIPA PERIFERICA'!K59+IREN!K59</f>
        <v>2327</v>
      </c>
      <c r="L59" s="207">
        <f>'GERESA - ISLAY'!L59+GOYONECHE!L59+'HONORIO DELGADO'!L59+CAMANA!L59+APLAO!L59+'AREQUIPA PERIFERICA'!L59+IREN!L59</f>
        <v>0</v>
      </c>
      <c r="M59" s="287">
        <f t="shared" si="5"/>
        <v>0.12927777777777777</v>
      </c>
      <c r="N59" s="229">
        <f t="shared" si="7"/>
        <v>6.9602553949712933E-4</v>
      </c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ht="19.5" customHeight="1" x14ac:dyDescent="0.25">
      <c r="A60" s="253"/>
      <c r="B60" s="289"/>
      <c r="C60" s="400" t="s">
        <v>74</v>
      </c>
      <c r="D60" s="401"/>
      <c r="E60" s="401"/>
      <c r="F60" s="309">
        <f>'GERESA - ISLAY'!F60+GOYONECHE!F60+'HONORIO DELGADO'!F60+CAMANA!F60+APLAO!F60+'AREQUIPA PERIFERICA'!F60+IREN!F60</f>
        <v>0</v>
      </c>
      <c r="G60" s="309">
        <f>'GERESA - ISLAY'!G60+GOYONECHE!G60+'HONORIO DELGADO'!G60+CAMANA!G60+APLAO!G60+'AREQUIPA PERIFERICA'!G60+IREN!G60</f>
        <v>2820246</v>
      </c>
      <c r="H60" s="309">
        <f>'GERESA - ISLAY'!H60+GOYONECHE!H60+'HONORIO DELGADO'!H60+CAMANA!H60+APLAO!H60+'AREQUIPA PERIFERICA'!H60+IREN!H60</f>
        <v>668968</v>
      </c>
      <c r="I60" s="309">
        <f>'GERESA - ISLAY'!I60+GOYONECHE!I60+'HONORIO DELGADO'!I60+CAMANA!I60+APLAO!I60+'AREQUIPA PERIFERICA'!I60+IREN!I60</f>
        <v>668968</v>
      </c>
      <c r="J60" s="309">
        <f>'GERESA - ISLAY'!J60+GOYONECHE!J60+'HONORIO DELGADO'!J60+CAMANA!J60+APLAO!J60+'AREQUIPA PERIFERICA'!J60+IREN!J60</f>
        <v>650789</v>
      </c>
      <c r="K60" s="309">
        <f>'GERESA - ISLAY'!K60+GOYONECHE!K60+'HONORIO DELGADO'!K60+CAMANA!K60+APLAO!K60+'AREQUIPA PERIFERICA'!K60+IREN!K60</f>
        <v>193602</v>
      </c>
      <c r="L60" s="309">
        <f>'GERESA - ISLAY'!L60+GOYONECHE!L60+'HONORIO DELGADO'!L60+CAMANA!L60+APLAO!L60+'AREQUIPA PERIFERICA'!L60+IREN!L60</f>
        <v>27142</v>
      </c>
      <c r="M60" s="286">
        <f t="shared" si="5"/>
        <v>6.8647203116323899E-2</v>
      </c>
      <c r="N60" s="285">
        <f t="shared" si="7"/>
        <v>0.10905351353692339</v>
      </c>
      <c r="O60" s="293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26" ht="19.5" customHeight="1" x14ac:dyDescent="0.25">
      <c r="A61" s="253"/>
      <c r="B61" s="289"/>
      <c r="C61" s="254"/>
      <c r="D61" s="420" t="s">
        <v>75</v>
      </c>
      <c r="E61" s="403"/>
      <c r="F61" s="209">
        <f>'GERESA - ISLAY'!F61+GOYONECHE!F61+'HONORIO DELGADO'!F61+CAMANA!F61+APLAO!F61+'AREQUIPA PERIFERICA'!F61+IREN!F61</f>
        <v>0</v>
      </c>
      <c r="G61" s="209">
        <f>'GERESA - ISLAY'!G61+GOYONECHE!G61+'HONORIO DELGADO'!G61+CAMANA!G61+APLAO!G61+'AREQUIPA PERIFERICA'!G61+IREN!G61</f>
        <v>2820246</v>
      </c>
      <c r="H61" s="209">
        <f>'GERESA - ISLAY'!H61+GOYONECHE!H61+'HONORIO DELGADO'!H61+CAMANA!H61+APLAO!H61+'AREQUIPA PERIFERICA'!H61+IREN!H61</f>
        <v>668968</v>
      </c>
      <c r="I61" s="209">
        <f>'GERESA - ISLAY'!I61+GOYONECHE!I61+'HONORIO DELGADO'!I61+CAMANA!I61+APLAO!I61+'AREQUIPA PERIFERICA'!I61+IREN!I61</f>
        <v>668968</v>
      </c>
      <c r="J61" s="209">
        <f>'GERESA - ISLAY'!J61+GOYONECHE!J61+'HONORIO DELGADO'!J61+CAMANA!J61+APLAO!J61+'AREQUIPA PERIFERICA'!J61+IREN!J61</f>
        <v>650789</v>
      </c>
      <c r="K61" s="209">
        <f>'GERESA - ISLAY'!K61+GOYONECHE!K61+'HONORIO DELGADO'!K61+CAMANA!K61+APLAO!K61+'AREQUIPA PERIFERICA'!K61+IREN!K61</f>
        <v>193602</v>
      </c>
      <c r="L61" s="209">
        <f>'GERESA - ISLAY'!L61+GOYONECHE!L61+'HONORIO DELGADO'!L61+CAMANA!L61+APLAO!L61+'AREQUIPA PERIFERICA'!L61+IREN!L61</f>
        <v>27142</v>
      </c>
      <c r="M61" s="284">
        <f t="shared" si="5"/>
        <v>6.8647203116323899E-2</v>
      </c>
      <c r="N61" s="275">
        <f t="shared" si="7"/>
        <v>0.10905351353692339</v>
      </c>
      <c r="O61" s="292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ht="19.5" customHeight="1" x14ac:dyDescent="0.25">
      <c r="A62" s="253"/>
      <c r="B62" s="289"/>
      <c r="C62" s="291"/>
      <c r="D62" s="290"/>
      <c r="E62" s="211" t="s">
        <v>76</v>
      </c>
      <c r="F62" s="207">
        <f>'GERESA - ISLAY'!F62+GOYONECHE!F62+'HONORIO DELGADO'!F62+CAMANA!F62+APLAO!F62+'AREQUIPA PERIFERICA'!F62+IREN!F62</f>
        <v>0</v>
      </c>
      <c r="G62" s="207">
        <f>'GERESA - ISLAY'!G62+GOYONECHE!G62+'HONORIO DELGADO'!G62+CAMANA!G62+APLAO!G62+'AREQUIPA PERIFERICA'!G62+IREN!G62</f>
        <v>2820246</v>
      </c>
      <c r="H62" s="207">
        <f>'GERESA - ISLAY'!H62+GOYONECHE!H62+'HONORIO DELGADO'!H62+CAMANA!H62+APLAO!H62+'AREQUIPA PERIFERICA'!H62+IREN!H62</f>
        <v>668968</v>
      </c>
      <c r="I62" s="207">
        <f>'GERESA - ISLAY'!I62+GOYONECHE!I62+'HONORIO DELGADO'!I62+CAMANA!I62+APLAO!I62+'AREQUIPA PERIFERICA'!I62+IREN!I62</f>
        <v>668968</v>
      </c>
      <c r="J62" s="207">
        <f>'GERESA - ISLAY'!J62+GOYONECHE!J62+'HONORIO DELGADO'!J62+CAMANA!J62+APLAO!J62+'AREQUIPA PERIFERICA'!J62+IREN!J62</f>
        <v>650789</v>
      </c>
      <c r="K62" s="207">
        <f>'GERESA - ISLAY'!K62+GOYONECHE!K62+'HONORIO DELGADO'!K62+CAMANA!K62+APLAO!K62+'AREQUIPA PERIFERICA'!K62+IREN!K62</f>
        <v>193602</v>
      </c>
      <c r="L62" s="207">
        <f>'GERESA - ISLAY'!L62+GOYONECHE!L62+'HONORIO DELGADO'!L62+CAMANA!L62+APLAO!L62+'AREQUIPA PERIFERICA'!L62+IREN!L62</f>
        <v>27142</v>
      </c>
      <c r="M62" s="287">
        <f t="shared" si="5"/>
        <v>6.8647203116323899E-2</v>
      </c>
      <c r="N62" s="229">
        <f t="shared" si="7"/>
        <v>0.10905351353692339</v>
      </c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26" ht="19.5" customHeight="1" x14ac:dyDescent="0.25">
      <c r="A63" s="253"/>
      <c r="B63" s="289"/>
      <c r="C63" s="428" t="s">
        <v>77</v>
      </c>
      <c r="D63" s="403"/>
      <c r="E63" s="403"/>
      <c r="F63" s="309">
        <f>'GERESA - ISLAY'!F63+GOYONECHE!F63+'HONORIO DELGADO'!F63+CAMANA!F63+APLAO!F63+'AREQUIPA PERIFERICA'!F63+IREN!F63</f>
        <v>0</v>
      </c>
      <c r="G63" s="309">
        <f>'GERESA - ISLAY'!G63+GOYONECHE!G63+'HONORIO DELGADO'!G63+CAMANA!G63+APLAO!G63+'AREQUIPA PERIFERICA'!G63+IREN!G63</f>
        <v>543710</v>
      </c>
      <c r="H63" s="309">
        <f>'GERESA - ISLAY'!H63+GOYONECHE!H63+'HONORIO DELGADO'!H63+CAMANA!H63+APLAO!H63+'AREQUIPA PERIFERICA'!H63+IREN!H63</f>
        <v>104380</v>
      </c>
      <c r="I63" s="309">
        <f>'GERESA - ISLAY'!I63+GOYONECHE!I63+'HONORIO DELGADO'!I63+CAMANA!I63+APLAO!I63+'AREQUIPA PERIFERICA'!I63+IREN!I63</f>
        <v>104380</v>
      </c>
      <c r="J63" s="309">
        <f>'GERESA - ISLAY'!J63+GOYONECHE!J63+'HONORIO DELGADO'!J63+CAMANA!J63+APLAO!J63+'AREQUIPA PERIFERICA'!J63+IREN!J63</f>
        <v>93780</v>
      </c>
      <c r="K63" s="309">
        <f>'GERESA - ISLAY'!K63+GOYONECHE!K63+'HONORIO DELGADO'!K63+CAMANA!K63+APLAO!K63+'AREQUIPA PERIFERICA'!K63+IREN!K63</f>
        <v>65670</v>
      </c>
      <c r="L63" s="309">
        <f>'GERESA - ISLAY'!L63+GOYONECHE!L63+'HONORIO DELGADO'!L63+CAMANA!L63+APLAO!L63+'AREQUIPA PERIFERICA'!L63+IREN!L63</f>
        <v>58940</v>
      </c>
      <c r="M63" s="286">
        <f t="shared" si="5"/>
        <v>0.12078129885416858</v>
      </c>
      <c r="N63" s="285">
        <f t="shared" si="7"/>
        <v>2.1024224782221341E-2</v>
      </c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9.5" customHeight="1" x14ac:dyDescent="0.25">
      <c r="A64" s="253"/>
      <c r="B64" s="288"/>
      <c r="C64" s="252"/>
      <c r="D64" s="402" t="s">
        <v>78</v>
      </c>
      <c r="E64" s="403"/>
      <c r="F64" s="209">
        <f>'GERESA - ISLAY'!F64+GOYONECHE!F64+'HONORIO DELGADO'!F64+CAMANA!F64+APLAO!F64+'AREQUIPA PERIFERICA'!F64+IREN!F64</f>
        <v>0</v>
      </c>
      <c r="G64" s="209">
        <f>'GERESA - ISLAY'!G64+GOYONECHE!G64+'HONORIO DELGADO'!G64+CAMANA!G64+APLAO!G64+'AREQUIPA PERIFERICA'!G64+IREN!G64</f>
        <v>35980</v>
      </c>
      <c r="H64" s="209">
        <f>'GERESA - ISLAY'!H64+GOYONECHE!H64+'HONORIO DELGADO'!H64+CAMANA!H64+APLAO!H64+'AREQUIPA PERIFERICA'!H64+IREN!H64</f>
        <v>0</v>
      </c>
      <c r="I64" s="209">
        <f>'GERESA - ISLAY'!I64+GOYONECHE!I64+'HONORIO DELGADO'!I64+CAMANA!I64+APLAO!I64+'AREQUIPA PERIFERICA'!I64+IREN!I64</f>
        <v>0</v>
      </c>
      <c r="J64" s="209">
        <f>'GERESA - ISLAY'!J64+GOYONECHE!J64+'HONORIO DELGADO'!J64+CAMANA!J64+APLAO!J64+'AREQUIPA PERIFERICA'!J64+IREN!J64</f>
        <v>0</v>
      </c>
      <c r="K64" s="209">
        <f>'GERESA - ISLAY'!K64+GOYONECHE!K64+'HONORIO DELGADO'!K64+CAMANA!K64+APLAO!K64+'AREQUIPA PERIFERICA'!K64+IREN!K64</f>
        <v>0</v>
      </c>
      <c r="L64" s="209">
        <f>'GERESA - ISLAY'!L64+GOYONECHE!L64+'HONORIO DELGADO'!L64+CAMANA!L64+APLAO!L64+'AREQUIPA PERIFERICA'!L64+IREN!L64</f>
        <v>0</v>
      </c>
      <c r="M64" s="284">
        <f t="shared" si="5"/>
        <v>0</v>
      </c>
      <c r="N64" s="275">
        <f t="shared" si="7"/>
        <v>1.3912777172837062E-3</v>
      </c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ht="19.5" customHeight="1" x14ac:dyDescent="0.25">
      <c r="A65" s="253"/>
      <c r="B65" s="288"/>
      <c r="C65" s="252"/>
      <c r="D65" s="266"/>
      <c r="E65" s="214" t="s">
        <v>79</v>
      </c>
      <c r="F65" s="207">
        <f>'GERESA - ISLAY'!F65+GOYONECHE!F65+'HONORIO DELGADO'!F65+CAMANA!F65+APLAO!F65+'AREQUIPA PERIFERICA'!F65+IREN!F65</f>
        <v>0</v>
      </c>
      <c r="G65" s="207">
        <f>'GERESA - ISLAY'!G65+GOYONECHE!G65+'HONORIO DELGADO'!G65+CAMANA!G65+APLAO!G65+'AREQUIPA PERIFERICA'!G65+IREN!G65</f>
        <v>35980</v>
      </c>
      <c r="H65" s="207">
        <f>'GERESA - ISLAY'!H65+GOYONECHE!H65+'HONORIO DELGADO'!H65+CAMANA!H65+APLAO!H65+'AREQUIPA PERIFERICA'!H65+IREN!H65</f>
        <v>0</v>
      </c>
      <c r="I65" s="207">
        <f>'GERESA - ISLAY'!I65+GOYONECHE!I65+'HONORIO DELGADO'!I65+CAMANA!I65+APLAO!I65+'AREQUIPA PERIFERICA'!I65+IREN!I65</f>
        <v>0</v>
      </c>
      <c r="J65" s="207">
        <f>'GERESA - ISLAY'!J65+GOYONECHE!J65+'HONORIO DELGADO'!J65+CAMANA!J65+APLAO!J65+'AREQUIPA PERIFERICA'!J65+IREN!J65</f>
        <v>0</v>
      </c>
      <c r="K65" s="207">
        <f>'GERESA - ISLAY'!K65+GOYONECHE!K65+'HONORIO DELGADO'!K65+CAMANA!K65+APLAO!K65+'AREQUIPA PERIFERICA'!K65+IREN!K65</f>
        <v>0</v>
      </c>
      <c r="L65" s="207">
        <f>'GERESA - ISLAY'!L65+GOYONECHE!L65+'HONORIO DELGADO'!L65+CAMANA!L65+APLAO!L65+'AREQUIPA PERIFERICA'!L65+IREN!L65</f>
        <v>0</v>
      </c>
      <c r="M65" s="287">
        <f t="shared" si="5"/>
        <v>0</v>
      </c>
      <c r="N65" s="229">
        <f t="shared" si="7"/>
        <v>1.3912777172837062E-3</v>
      </c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ht="19.5" customHeight="1" x14ac:dyDescent="0.25">
      <c r="A66" s="253"/>
      <c r="B66" s="288"/>
      <c r="C66" s="252"/>
      <c r="D66" s="402" t="s">
        <v>80</v>
      </c>
      <c r="E66" s="403"/>
      <c r="F66" s="209">
        <f>'GERESA - ISLAY'!F66+GOYONECHE!F66+'HONORIO DELGADO'!F66+CAMANA!F66+APLAO!F66+'AREQUIPA PERIFERICA'!F66+IREN!F66</f>
        <v>0</v>
      </c>
      <c r="G66" s="209">
        <f>'GERESA - ISLAY'!G66+GOYONECHE!G66+'HONORIO DELGADO'!G66+CAMANA!G66+APLAO!G66+'AREQUIPA PERIFERICA'!G66+IREN!G66</f>
        <v>515112</v>
      </c>
      <c r="H66" s="209">
        <f>'GERESA - ISLAY'!H66+GOYONECHE!H66+'HONORIO DELGADO'!H66+CAMANA!H66+APLAO!H66+'AREQUIPA PERIFERICA'!H66+IREN!H66</f>
        <v>104380</v>
      </c>
      <c r="I66" s="209">
        <f>'GERESA - ISLAY'!I66+GOYONECHE!I66+'HONORIO DELGADO'!I66+CAMANA!I66+APLAO!I66+'AREQUIPA PERIFERICA'!I66+IREN!I66</f>
        <v>104380</v>
      </c>
      <c r="J66" s="209">
        <f>'GERESA - ISLAY'!J66+GOYONECHE!J66+'HONORIO DELGADO'!J66+CAMANA!J66+APLAO!J66+'AREQUIPA PERIFERICA'!J66+IREN!J66</f>
        <v>93780</v>
      </c>
      <c r="K66" s="209">
        <f>'GERESA - ISLAY'!K66+GOYONECHE!K66+'HONORIO DELGADO'!K66+CAMANA!K66+APLAO!K66+'AREQUIPA PERIFERICA'!K66+IREN!K66</f>
        <v>65670</v>
      </c>
      <c r="L66" s="209">
        <f>'GERESA - ISLAY'!L66+GOYONECHE!L66+'HONORIO DELGADO'!L66+CAMANA!L66+APLAO!L66+'AREQUIPA PERIFERICA'!L66+IREN!L66</f>
        <v>58940</v>
      </c>
      <c r="M66" s="284">
        <f t="shared" si="5"/>
        <v>0.12748683781391232</v>
      </c>
      <c r="N66" s="275">
        <f t="shared" si="7"/>
        <v>1.9918394872302514E-2</v>
      </c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19.5" customHeight="1" x14ac:dyDescent="0.25">
      <c r="A67" s="253"/>
      <c r="B67" s="288"/>
      <c r="C67" s="252"/>
      <c r="D67" s="266"/>
      <c r="E67" s="208" t="s">
        <v>81</v>
      </c>
      <c r="F67" s="207">
        <f>'GERESA - ISLAY'!F67+GOYONECHE!F67+'HONORIO DELGADO'!F67+CAMANA!F67+APLAO!F67+'AREQUIPA PERIFERICA'!F67+IREN!F67</f>
        <v>0</v>
      </c>
      <c r="G67" s="207">
        <f>'GERESA - ISLAY'!G67+GOYONECHE!G67+'HONORIO DELGADO'!G67+CAMANA!G67+APLAO!G67+'AREQUIPA PERIFERICA'!G67+IREN!G67</f>
        <v>42894</v>
      </c>
      <c r="H67" s="207">
        <f>'GERESA - ISLAY'!H67+GOYONECHE!H67+'HONORIO DELGADO'!H67+CAMANA!H67+APLAO!H67+'AREQUIPA PERIFERICA'!H67+IREN!H67</f>
        <v>9498</v>
      </c>
      <c r="I67" s="207">
        <f>'GERESA - ISLAY'!I67+GOYONECHE!I67+'HONORIO DELGADO'!I67+CAMANA!I67+APLAO!I67+'AREQUIPA PERIFERICA'!I67+IREN!I67</f>
        <v>9498</v>
      </c>
      <c r="J67" s="207">
        <f>'GERESA - ISLAY'!J67+GOYONECHE!J67+'HONORIO DELGADO'!J67+CAMANA!J67+APLAO!J67+'AREQUIPA PERIFERICA'!J67+IREN!J67</f>
        <v>7698</v>
      </c>
      <c r="K67" s="207">
        <f>'GERESA - ISLAY'!K67+GOYONECHE!K67+'HONORIO DELGADO'!K67+CAMANA!K67+APLAO!K67+'AREQUIPA PERIFERICA'!K67+IREN!K67</f>
        <v>430</v>
      </c>
      <c r="L67" s="207">
        <f>'GERESA - ISLAY'!L67+GOYONECHE!L67+'HONORIO DELGADO'!L67+CAMANA!L67+APLAO!L67+'AREQUIPA PERIFERICA'!L67+IREN!L67</f>
        <v>0</v>
      </c>
      <c r="M67" s="287">
        <f t="shared" si="5"/>
        <v>1.0024712080943722E-2</v>
      </c>
      <c r="N67" s="229">
        <f t="shared" si="7"/>
        <v>1.6586288606216591E-3</v>
      </c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ht="19.5" customHeight="1" thickBot="1" x14ac:dyDescent="0.3">
      <c r="A68" s="253"/>
      <c r="B68" s="288"/>
      <c r="C68" s="219"/>
      <c r="D68" s="218"/>
      <c r="E68" s="208" t="s">
        <v>82</v>
      </c>
      <c r="F68" s="207">
        <f>'GERESA - ISLAY'!F68+GOYONECHE!F68+'HONORIO DELGADO'!F68+CAMANA!F68+APLAO!F68+'AREQUIPA PERIFERICA'!F68+IREN!F68</f>
        <v>0</v>
      </c>
      <c r="G68" s="207">
        <f>'GERESA - ISLAY'!G68+GOYONECHE!G68+'HONORIO DELGADO'!G68+CAMANA!G68+APLAO!G68+'AREQUIPA PERIFERICA'!G68+IREN!G68</f>
        <v>472218</v>
      </c>
      <c r="H68" s="207">
        <f>'GERESA - ISLAY'!H68+GOYONECHE!H68+'HONORIO DELGADO'!H68+CAMANA!H68+APLAO!H68+'AREQUIPA PERIFERICA'!H68+IREN!H68</f>
        <v>94882</v>
      </c>
      <c r="I68" s="207">
        <f>'GERESA - ISLAY'!I68+GOYONECHE!I68+'HONORIO DELGADO'!I68+CAMANA!I68+APLAO!I68+'AREQUIPA PERIFERICA'!I68+IREN!I68</f>
        <v>94882</v>
      </c>
      <c r="J68" s="207">
        <f>'GERESA - ISLAY'!J68+GOYONECHE!J68+'HONORIO DELGADO'!J68+CAMANA!J68+APLAO!J68+'AREQUIPA PERIFERICA'!J68+IREN!J68</f>
        <v>86082</v>
      </c>
      <c r="K68" s="207">
        <f>'GERESA - ISLAY'!K68+GOYONECHE!K68+'HONORIO DELGADO'!K68+CAMANA!K68+APLAO!K68+'AREQUIPA PERIFERICA'!K68+IREN!K68</f>
        <v>65240</v>
      </c>
      <c r="L68" s="207">
        <f>'GERESA - ISLAY'!L68+GOYONECHE!L68+'HONORIO DELGADO'!L68+CAMANA!L68+APLAO!L68+'AREQUIPA PERIFERICA'!L68+IREN!L68</f>
        <v>58940</v>
      </c>
      <c r="M68" s="287">
        <f t="shared" si="5"/>
        <v>0.13815652939955697</v>
      </c>
      <c r="N68" s="229">
        <f t="shared" si="7"/>
        <v>1.8259766011680854E-2</v>
      </c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ht="19.5" customHeight="1" thickBot="1" x14ac:dyDescent="0.3">
      <c r="A69" s="425" t="s">
        <v>83</v>
      </c>
      <c r="B69" s="426"/>
      <c r="C69" s="426"/>
      <c r="D69" s="426"/>
      <c r="E69" s="426"/>
      <c r="F69" s="258">
        <f>'GERESA - ISLAY'!F69+GOYONECHE!F69+'HONORIO DELGADO'!F69+CAMANA!F69+APLAO!F69+'AREQUIPA PERIFERICA'!F69+IREN!F69</f>
        <v>0</v>
      </c>
      <c r="G69" s="258">
        <f>'GERESA - ISLAY'!G69+GOYONECHE!G69+'HONORIO DELGADO'!G69+CAMANA!G69+APLAO!G69+'AREQUIPA PERIFERICA'!G69+IREN!G69</f>
        <v>1122133</v>
      </c>
      <c r="H69" s="258">
        <f>'GERESA - ISLAY'!H69+GOYONECHE!H69+'HONORIO DELGADO'!H69+CAMANA!H69+APLAO!H69+'AREQUIPA PERIFERICA'!H69+IREN!H69</f>
        <v>1030424</v>
      </c>
      <c r="I69" s="258">
        <f>'GERESA - ISLAY'!I69+GOYONECHE!I69+'HONORIO DELGADO'!I69+CAMANA!I69+APLAO!I69+'AREQUIPA PERIFERICA'!I69+IREN!I69</f>
        <v>1030424</v>
      </c>
      <c r="J69" s="258">
        <f>'GERESA - ISLAY'!J69+GOYONECHE!J69+'HONORIO DELGADO'!J69+CAMANA!J69+APLAO!J69+'AREQUIPA PERIFERICA'!J69+IREN!J69</f>
        <v>1030424</v>
      </c>
      <c r="K69" s="258">
        <f>'GERESA - ISLAY'!K69+GOYONECHE!K69+'HONORIO DELGADO'!K69+CAMANA!K69+APLAO!K69+'AREQUIPA PERIFERICA'!K69+IREN!K69</f>
        <v>1030424</v>
      </c>
      <c r="L69" s="258">
        <f>'GERESA - ISLAY'!L69+GOYONECHE!L69+'HONORIO DELGADO'!L69+CAMANA!L69+APLAO!L69+'AREQUIPA PERIFERICA'!L69+IREN!L69</f>
        <v>135375</v>
      </c>
      <c r="M69" s="247">
        <f t="shared" si="5"/>
        <v>0.91827261117888881</v>
      </c>
      <c r="N69" s="282">
        <f t="shared" si="7"/>
        <v>4.33907348173629E-2</v>
      </c>
      <c r="O69" s="246">
        <v>1</v>
      </c>
      <c r="P69" s="200">
        <v>2</v>
      </c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19.5" customHeight="1" thickBot="1" x14ac:dyDescent="0.3">
      <c r="A70" s="241"/>
      <c r="B70" s="437" t="s">
        <v>86</v>
      </c>
      <c r="C70" s="436"/>
      <c r="D70" s="436"/>
      <c r="E70" s="436"/>
      <c r="F70" s="250">
        <f>'GERESA - ISLAY'!F70+GOYONECHE!F70+'HONORIO DELGADO'!F70+CAMANA!F70+APLAO!F70+'AREQUIPA PERIFERICA'!F70+IREN!F70</f>
        <v>0</v>
      </c>
      <c r="G70" s="250">
        <f>'GERESA - ISLAY'!G70+GOYONECHE!G70+'HONORIO DELGADO'!G70+CAMANA!G70+APLAO!G70+'AREQUIPA PERIFERICA'!G70+IREN!G70</f>
        <v>1122133</v>
      </c>
      <c r="H70" s="250">
        <f>'GERESA - ISLAY'!H70+GOYONECHE!H70+'HONORIO DELGADO'!H70+CAMANA!H70+APLAO!H70+'AREQUIPA PERIFERICA'!H70+IREN!H70</f>
        <v>1030424</v>
      </c>
      <c r="I70" s="250">
        <f>'GERESA - ISLAY'!I70+GOYONECHE!I70+'HONORIO DELGADO'!I70+CAMANA!I70+APLAO!I70+'AREQUIPA PERIFERICA'!I70+IREN!I70</f>
        <v>1030424</v>
      </c>
      <c r="J70" s="250">
        <f>'GERESA - ISLAY'!J70+GOYONECHE!J70+'HONORIO DELGADO'!J70+CAMANA!J70+APLAO!J70+'AREQUIPA PERIFERICA'!J70+IREN!J70</f>
        <v>1030424</v>
      </c>
      <c r="K70" s="250">
        <f>'GERESA - ISLAY'!K70+GOYONECHE!K70+'HONORIO DELGADO'!K70+CAMANA!K70+APLAO!K70+'AREQUIPA PERIFERICA'!K70+IREN!K70</f>
        <v>1030424</v>
      </c>
      <c r="L70" s="250">
        <f>'GERESA - ISLAY'!L70+GOYONECHE!L70+'HONORIO DELGADO'!L70+CAMANA!L70+APLAO!L70+'AREQUIPA PERIFERICA'!L70+IREN!L70</f>
        <v>135375</v>
      </c>
      <c r="M70" s="245">
        <f t="shared" ref="M70:M84" si="8">K70/G70</f>
        <v>0.91827261117888881</v>
      </c>
      <c r="N70" s="205">
        <f t="shared" si="7"/>
        <v>4.33907348173629E-2</v>
      </c>
      <c r="O70" s="244">
        <v>1</v>
      </c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ht="19.5" customHeight="1" x14ac:dyDescent="0.25">
      <c r="A71" s="253"/>
      <c r="B71" s="220"/>
      <c r="C71" s="400" t="s">
        <v>84</v>
      </c>
      <c r="D71" s="401"/>
      <c r="E71" s="401"/>
      <c r="F71" s="309">
        <f>'GERESA - ISLAY'!F71+GOYONECHE!F71+'HONORIO DELGADO'!F71+CAMANA!F71+APLAO!F71+'AREQUIPA PERIFERICA'!F71+IREN!F71</f>
        <v>0</v>
      </c>
      <c r="G71" s="309">
        <f>'GERESA - ISLAY'!G71+GOYONECHE!G71+'HONORIO DELGADO'!G71+CAMANA!G71+APLAO!G71+'AREQUIPA PERIFERICA'!G71+IREN!G71</f>
        <v>1122133</v>
      </c>
      <c r="H71" s="309">
        <f>'GERESA - ISLAY'!H71+GOYONECHE!H71+'HONORIO DELGADO'!H71+CAMANA!H71+APLAO!H71+'AREQUIPA PERIFERICA'!H71+IREN!H71</f>
        <v>1030424</v>
      </c>
      <c r="I71" s="309">
        <f>'GERESA - ISLAY'!I71+GOYONECHE!I71+'HONORIO DELGADO'!I71+CAMANA!I71+APLAO!I71+'AREQUIPA PERIFERICA'!I71+IREN!I71</f>
        <v>1030424</v>
      </c>
      <c r="J71" s="309">
        <f>'GERESA - ISLAY'!J71+GOYONECHE!J71+'HONORIO DELGADO'!J71+CAMANA!J71+APLAO!J71+'AREQUIPA PERIFERICA'!J71+IREN!J71</f>
        <v>1030424</v>
      </c>
      <c r="K71" s="309">
        <f>'GERESA - ISLAY'!K71+GOYONECHE!K71+'HONORIO DELGADO'!K71+CAMANA!K71+APLAO!K71+'AREQUIPA PERIFERICA'!K71+IREN!K71</f>
        <v>1030424</v>
      </c>
      <c r="L71" s="309">
        <f>'GERESA - ISLAY'!L71+GOYONECHE!L71+'HONORIO DELGADO'!L71+CAMANA!L71+APLAO!L71+'AREQUIPA PERIFERICA'!L71+IREN!L71</f>
        <v>135375</v>
      </c>
      <c r="M71" s="286">
        <f t="shared" si="8"/>
        <v>0.91827261117888881</v>
      </c>
      <c r="N71" s="285">
        <f t="shared" si="7"/>
        <v>4.33907348173629E-2</v>
      </c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ht="19.5" customHeight="1" x14ac:dyDescent="0.25">
      <c r="A72" s="253"/>
      <c r="B72" s="220"/>
      <c r="C72" s="254"/>
      <c r="D72" s="402" t="s">
        <v>85</v>
      </c>
      <c r="E72" s="403"/>
      <c r="F72" s="209">
        <f>'GERESA - ISLAY'!F72+GOYONECHE!F72+'HONORIO DELGADO'!F72+CAMANA!F72+APLAO!F72+'AREQUIPA PERIFERICA'!F72+IREN!F72</f>
        <v>0</v>
      </c>
      <c r="G72" s="209">
        <f>'GERESA - ISLAY'!G72+GOYONECHE!G72+'HONORIO DELGADO'!G72+CAMANA!G72+APLAO!G72+'AREQUIPA PERIFERICA'!G72+IREN!G72</f>
        <v>1122133</v>
      </c>
      <c r="H72" s="209">
        <f>'GERESA - ISLAY'!H72+GOYONECHE!H72+'HONORIO DELGADO'!H72+CAMANA!H72+APLAO!H72+'AREQUIPA PERIFERICA'!H72+IREN!H72</f>
        <v>1030424</v>
      </c>
      <c r="I72" s="209">
        <f>'GERESA - ISLAY'!I72+GOYONECHE!I72+'HONORIO DELGADO'!I72+CAMANA!I72+APLAO!I72+'AREQUIPA PERIFERICA'!I72+IREN!I72</f>
        <v>1030424</v>
      </c>
      <c r="J72" s="209">
        <f>'GERESA - ISLAY'!J72+GOYONECHE!J72+'HONORIO DELGADO'!J72+CAMANA!J72+APLAO!J72+'AREQUIPA PERIFERICA'!J72+IREN!J72</f>
        <v>1030424</v>
      </c>
      <c r="K72" s="209">
        <f>'GERESA - ISLAY'!K72+GOYONECHE!K72+'HONORIO DELGADO'!K72+CAMANA!K72+APLAO!K72+'AREQUIPA PERIFERICA'!K72+IREN!K72</f>
        <v>1030424</v>
      </c>
      <c r="L72" s="209">
        <f>'GERESA - ISLAY'!L72+GOYONECHE!L72+'HONORIO DELGADO'!L72+CAMANA!L72+APLAO!L72+'AREQUIPA PERIFERICA'!L72+IREN!L72</f>
        <v>135375</v>
      </c>
      <c r="M72" s="284">
        <f t="shared" si="8"/>
        <v>0.91827261117888881</v>
      </c>
      <c r="N72" s="275">
        <f t="shared" si="7"/>
        <v>4.33907348173629E-2</v>
      </c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ht="19.5" customHeight="1" thickBot="1" x14ac:dyDescent="0.3">
      <c r="A73" s="253"/>
      <c r="B73" s="220"/>
      <c r="C73" s="252"/>
      <c r="D73" s="266"/>
      <c r="E73" s="214" t="s">
        <v>87</v>
      </c>
      <c r="F73" s="207">
        <f>'GERESA - ISLAY'!F73+GOYONECHE!F73+'HONORIO DELGADO'!F73+CAMANA!F73+APLAO!F73+'AREQUIPA PERIFERICA'!F73+IREN!F73</f>
        <v>0</v>
      </c>
      <c r="G73" s="207">
        <f>'GERESA - ISLAY'!G73+GOYONECHE!G73+'HONORIO DELGADO'!G73+CAMANA!G73+APLAO!G73+'AREQUIPA PERIFERICA'!G73+IREN!G73</f>
        <v>1122133</v>
      </c>
      <c r="H73" s="207">
        <f>'GERESA - ISLAY'!H73+GOYONECHE!H73+'HONORIO DELGADO'!H73+CAMANA!H73+APLAO!H73+'AREQUIPA PERIFERICA'!H73+IREN!H73</f>
        <v>1030424</v>
      </c>
      <c r="I73" s="207">
        <f>'GERESA - ISLAY'!I73+GOYONECHE!I73+'HONORIO DELGADO'!I73+CAMANA!I73+APLAO!I73+'AREQUIPA PERIFERICA'!I73+IREN!I73</f>
        <v>1030424</v>
      </c>
      <c r="J73" s="207">
        <f>'GERESA - ISLAY'!J73+GOYONECHE!J73+'HONORIO DELGADO'!J73+CAMANA!J73+APLAO!J73+'AREQUIPA PERIFERICA'!J73+IREN!J73</f>
        <v>1030424</v>
      </c>
      <c r="K73" s="207">
        <f>'GERESA - ISLAY'!K73+GOYONECHE!K73+'HONORIO DELGADO'!K73+CAMANA!K73+APLAO!K73+'AREQUIPA PERIFERICA'!K73+IREN!K73</f>
        <v>1030424</v>
      </c>
      <c r="L73" s="207">
        <f>'GERESA - ISLAY'!L73+GOYONECHE!L73+'HONORIO DELGADO'!L73+CAMANA!L73+APLAO!L73+'AREQUIPA PERIFERICA'!L73+IREN!L73</f>
        <v>135375</v>
      </c>
      <c r="M73" s="283">
        <f t="shared" si="8"/>
        <v>0.91827261117888881</v>
      </c>
      <c r="N73" s="271">
        <f t="shared" si="7"/>
        <v>4.33907348173629E-2</v>
      </c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ht="19.5" customHeight="1" thickBot="1" x14ac:dyDescent="0.3">
      <c r="A74" s="425" t="s">
        <v>88</v>
      </c>
      <c r="B74" s="426"/>
      <c r="C74" s="426"/>
      <c r="D74" s="426"/>
      <c r="E74" s="426"/>
      <c r="F74" s="258">
        <f>'GERESA - ISLAY'!F74+GOYONECHE!F74+'HONORIO DELGADO'!F74+CAMANA!F74+APLAO!F74+'AREQUIPA PERIFERICA'!F74+IREN!F74</f>
        <v>0</v>
      </c>
      <c r="G74" s="258">
        <f>'GERESA - ISLAY'!G74+GOYONECHE!G74+'HONORIO DELGADO'!G74+CAMANA!G74+APLAO!G74+'AREQUIPA PERIFERICA'!G74+IREN!G74</f>
        <v>2336254</v>
      </c>
      <c r="H74" s="258">
        <f>'GERESA - ISLAY'!H74+GOYONECHE!H74+'HONORIO DELGADO'!H74+CAMANA!H74+APLAO!H74+'AREQUIPA PERIFERICA'!H74+IREN!H74</f>
        <v>35657</v>
      </c>
      <c r="I74" s="258">
        <f>'GERESA - ISLAY'!I74+GOYONECHE!I74+'HONORIO DELGADO'!I74+CAMANA!I74+APLAO!I74+'AREQUIPA PERIFERICA'!I74+IREN!I74</f>
        <v>35657</v>
      </c>
      <c r="J74" s="258">
        <f>'GERESA - ISLAY'!J74+GOYONECHE!J74+'HONORIO DELGADO'!J74+CAMANA!J74+APLAO!J74+'AREQUIPA PERIFERICA'!J74+IREN!J74</f>
        <v>35657</v>
      </c>
      <c r="K74" s="258">
        <f>'GERESA - ISLAY'!K74+GOYONECHE!K74+'HONORIO DELGADO'!K74+CAMANA!K74+APLAO!K74+'AREQUIPA PERIFERICA'!K74+IREN!K74</f>
        <v>2817</v>
      </c>
      <c r="L74" s="258">
        <f>'GERESA - ISLAY'!L74+GOYONECHE!L74+'HONORIO DELGADO'!L74+CAMANA!L74+APLAO!L74+'AREQUIPA PERIFERICA'!L74+IREN!L74</f>
        <v>1447</v>
      </c>
      <c r="M74" s="243">
        <f t="shared" si="8"/>
        <v>1.2057764267070276E-3</v>
      </c>
      <c r="N74" s="282">
        <f t="shared" si="7"/>
        <v>9.0338469486240344E-2</v>
      </c>
      <c r="O74" s="242">
        <v>1</v>
      </c>
      <c r="P74" s="200">
        <v>2</v>
      </c>
      <c r="Q74" s="200"/>
      <c r="R74" s="200"/>
      <c r="S74" s="200"/>
      <c r="T74" s="200"/>
      <c r="U74" s="200"/>
      <c r="V74" s="200"/>
      <c r="W74" s="200"/>
      <c r="X74" s="200"/>
      <c r="Y74" s="200"/>
      <c r="Z74" s="200"/>
    </row>
    <row r="75" spans="1:26" ht="19.5" customHeight="1" thickBot="1" x14ac:dyDescent="0.3">
      <c r="A75" s="241"/>
      <c r="B75" s="427" t="s">
        <v>89</v>
      </c>
      <c r="C75" s="426"/>
      <c r="D75" s="426"/>
      <c r="E75" s="426"/>
      <c r="F75" s="250">
        <f>'GERESA - ISLAY'!F75+GOYONECHE!F75+'HONORIO DELGADO'!F75+CAMANA!F75+APLAO!F75+'AREQUIPA PERIFERICA'!F75+IREN!F75</f>
        <v>0</v>
      </c>
      <c r="G75" s="250">
        <f>'GERESA - ISLAY'!G75+GOYONECHE!G75+'HONORIO DELGADO'!G75+CAMANA!G75+APLAO!G75+'AREQUIPA PERIFERICA'!G75+IREN!G75</f>
        <v>70086</v>
      </c>
      <c r="H75" s="250">
        <f>'GERESA - ISLAY'!H75+GOYONECHE!H75+'HONORIO DELGADO'!H75+CAMANA!H75+APLAO!H75+'AREQUIPA PERIFERICA'!H75+IREN!H75</f>
        <v>0</v>
      </c>
      <c r="I75" s="250">
        <f>'GERESA - ISLAY'!I75+GOYONECHE!I75+'HONORIO DELGADO'!I75+CAMANA!I75+APLAO!I75+'AREQUIPA PERIFERICA'!I75+IREN!I75</f>
        <v>0</v>
      </c>
      <c r="J75" s="250">
        <f>'GERESA - ISLAY'!J75+GOYONECHE!J75+'HONORIO DELGADO'!J75+CAMANA!J75+APLAO!J75+'AREQUIPA PERIFERICA'!J75+IREN!J75</f>
        <v>0</v>
      </c>
      <c r="K75" s="250">
        <f>'GERESA - ISLAY'!K75+GOYONECHE!K75+'HONORIO DELGADO'!K75+CAMANA!K75+APLAO!K75+'AREQUIPA PERIFERICA'!K75+IREN!K75</f>
        <v>0</v>
      </c>
      <c r="L75" s="250">
        <f>'GERESA - ISLAY'!L75+GOYONECHE!L75+'HONORIO DELGADO'!L75+CAMANA!L75+APLAO!L75+'AREQUIPA PERIFERICA'!L75+IREN!L75</f>
        <v>0</v>
      </c>
      <c r="M75" s="240">
        <f t="shared" si="8"/>
        <v>0</v>
      </c>
      <c r="N75" s="270">
        <f t="shared" si="7"/>
        <v>2.7100914422886558E-3</v>
      </c>
      <c r="O75" s="200">
        <v>1</v>
      </c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ht="19.5" customHeight="1" x14ac:dyDescent="0.25">
      <c r="A76" s="253"/>
      <c r="B76" s="281"/>
      <c r="C76" s="433" t="s">
        <v>90</v>
      </c>
      <c r="D76" s="401"/>
      <c r="E76" s="401"/>
      <c r="F76" s="309">
        <f>'GERESA - ISLAY'!F76+GOYONECHE!F76+'HONORIO DELGADO'!F76+CAMANA!F76+APLAO!F76+'AREQUIPA PERIFERICA'!F76+IREN!F76</f>
        <v>0</v>
      </c>
      <c r="G76" s="309">
        <f>'GERESA - ISLAY'!G76+GOYONECHE!G76+'HONORIO DELGADO'!G76+CAMANA!G76+APLAO!G76+'AREQUIPA PERIFERICA'!G76+IREN!G76</f>
        <v>70086</v>
      </c>
      <c r="H76" s="309">
        <f>'GERESA - ISLAY'!H76+GOYONECHE!H76+'HONORIO DELGADO'!H76+CAMANA!H76+APLAO!H76+'AREQUIPA PERIFERICA'!H76+IREN!H76</f>
        <v>0</v>
      </c>
      <c r="I76" s="309">
        <f>'GERESA - ISLAY'!I76+GOYONECHE!I76+'HONORIO DELGADO'!I76+CAMANA!I76+APLAO!I76+'AREQUIPA PERIFERICA'!I76+IREN!I76</f>
        <v>0</v>
      </c>
      <c r="J76" s="309">
        <f>'GERESA - ISLAY'!J76+GOYONECHE!J76+'HONORIO DELGADO'!J76+CAMANA!J76+APLAO!J76+'AREQUIPA PERIFERICA'!J76+IREN!J76</f>
        <v>0</v>
      </c>
      <c r="K76" s="309">
        <f>'GERESA - ISLAY'!K76+GOYONECHE!K76+'HONORIO DELGADO'!K76+CAMANA!K76+APLAO!K76+'AREQUIPA PERIFERICA'!K76+IREN!K76</f>
        <v>0</v>
      </c>
      <c r="L76" s="309">
        <f>'GERESA - ISLAY'!L76+GOYONECHE!L76+'HONORIO DELGADO'!L76+CAMANA!L76+APLAO!L76+'AREQUIPA PERIFERICA'!L76+IREN!L76</f>
        <v>0</v>
      </c>
      <c r="M76" s="237">
        <f t="shared" si="8"/>
        <v>0</v>
      </c>
      <c r="N76" s="279">
        <f t="shared" si="7"/>
        <v>2.7100914422886558E-3</v>
      </c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</row>
    <row r="77" spans="1:26" ht="19.5" customHeight="1" x14ac:dyDescent="0.25">
      <c r="A77" s="253"/>
      <c r="B77" s="280"/>
      <c r="C77" s="254"/>
      <c r="D77" s="402" t="s">
        <v>91</v>
      </c>
      <c r="E77" s="403"/>
      <c r="F77" s="209">
        <f>'GERESA - ISLAY'!F77+GOYONECHE!F77+'HONORIO DELGADO'!F77+CAMANA!F77+APLAO!F77+'AREQUIPA PERIFERICA'!F77+IREN!F77</f>
        <v>0</v>
      </c>
      <c r="G77" s="209">
        <f>'GERESA - ISLAY'!G77+GOYONECHE!G77+'HONORIO DELGADO'!G77+CAMANA!G77+APLAO!G77+'AREQUIPA PERIFERICA'!G77+IREN!G77</f>
        <v>70086</v>
      </c>
      <c r="H77" s="209">
        <f>'GERESA - ISLAY'!H77+GOYONECHE!H77+'HONORIO DELGADO'!H77+CAMANA!H77+APLAO!H77+'AREQUIPA PERIFERICA'!H77+IREN!H77</f>
        <v>0</v>
      </c>
      <c r="I77" s="209">
        <f>'GERESA - ISLAY'!I77+GOYONECHE!I77+'HONORIO DELGADO'!I77+CAMANA!I77+APLAO!I77+'AREQUIPA PERIFERICA'!I77+IREN!I77</f>
        <v>0</v>
      </c>
      <c r="J77" s="209">
        <f>'GERESA - ISLAY'!J77+GOYONECHE!J77+'HONORIO DELGADO'!J77+CAMANA!J77+APLAO!J77+'AREQUIPA PERIFERICA'!J77+IREN!J77</f>
        <v>0</v>
      </c>
      <c r="K77" s="209">
        <f>'GERESA - ISLAY'!K77+GOYONECHE!K77+'HONORIO DELGADO'!K77+CAMANA!K77+APLAO!K77+'AREQUIPA PERIFERICA'!K77+IREN!K77</f>
        <v>0</v>
      </c>
      <c r="L77" s="209">
        <f>'GERESA - ISLAY'!L77+GOYONECHE!L77+'HONORIO DELGADO'!L77+CAMANA!L77+APLAO!L77+'AREQUIPA PERIFERICA'!L77+IREN!L77</f>
        <v>0</v>
      </c>
      <c r="M77" s="276">
        <f t="shared" si="8"/>
        <v>0</v>
      </c>
      <c r="N77" s="275">
        <f t="shared" si="7"/>
        <v>2.7100914422886558E-3</v>
      </c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ht="19.5" customHeight="1" thickBot="1" x14ac:dyDescent="0.3">
      <c r="A78" s="253"/>
      <c r="B78" s="280"/>
      <c r="C78" s="252"/>
      <c r="D78" s="266"/>
      <c r="E78" s="214" t="s">
        <v>92</v>
      </c>
      <c r="F78" s="207">
        <f>'GERESA - ISLAY'!F78+GOYONECHE!F78+'HONORIO DELGADO'!F78+CAMANA!F78+APLAO!F78+'AREQUIPA PERIFERICA'!F78+IREN!F78</f>
        <v>0</v>
      </c>
      <c r="G78" s="207">
        <f>'GERESA - ISLAY'!G78+GOYONECHE!G78+'HONORIO DELGADO'!G78+CAMANA!G78+APLAO!G78+'AREQUIPA PERIFERICA'!G78+IREN!G78</f>
        <v>70086</v>
      </c>
      <c r="H78" s="207">
        <f>'GERESA - ISLAY'!H78+GOYONECHE!H78+'HONORIO DELGADO'!H78+CAMANA!H78+APLAO!H78+'AREQUIPA PERIFERICA'!H78+IREN!H78</f>
        <v>0</v>
      </c>
      <c r="I78" s="207">
        <f>'GERESA - ISLAY'!I78+GOYONECHE!I78+'HONORIO DELGADO'!I78+CAMANA!I78+APLAO!I78+'AREQUIPA PERIFERICA'!I78+IREN!I78</f>
        <v>0</v>
      </c>
      <c r="J78" s="207">
        <f>'GERESA - ISLAY'!J78+GOYONECHE!J78+'HONORIO DELGADO'!J78+CAMANA!J78+APLAO!J78+'AREQUIPA PERIFERICA'!J78+IREN!J78</f>
        <v>0</v>
      </c>
      <c r="K78" s="207">
        <f>'GERESA - ISLAY'!K78+GOYONECHE!K78+'HONORIO DELGADO'!K78+CAMANA!K78+APLAO!K78+'AREQUIPA PERIFERICA'!K78+IREN!K78</f>
        <v>0</v>
      </c>
      <c r="L78" s="207">
        <f>'GERESA - ISLAY'!L78+GOYONECHE!L78+'HONORIO DELGADO'!L78+CAMANA!L78+APLAO!L78+'AREQUIPA PERIFERICA'!L78+IREN!L78</f>
        <v>0</v>
      </c>
      <c r="M78" s="272">
        <f t="shared" si="8"/>
        <v>0</v>
      </c>
      <c r="N78" s="271">
        <f t="shared" si="7"/>
        <v>2.7100914422886558E-3</v>
      </c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9.5" customHeight="1" thickBot="1" x14ac:dyDescent="0.3">
      <c r="A79" s="241"/>
      <c r="B79" s="427" t="s">
        <v>93</v>
      </c>
      <c r="C79" s="426"/>
      <c r="D79" s="426"/>
      <c r="E79" s="426"/>
      <c r="F79" s="250">
        <f>'GERESA - ISLAY'!F79+GOYONECHE!F79+'HONORIO DELGADO'!F79+CAMANA!F79+APLAO!F79+'AREQUIPA PERIFERICA'!F79+IREN!F79</f>
        <v>0</v>
      </c>
      <c r="G79" s="250">
        <f>'GERESA - ISLAY'!G79+GOYONECHE!G79+'HONORIO DELGADO'!G79+CAMANA!G79+APLAO!G79+'AREQUIPA PERIFERICA'!G79+IREN!G79</f>
        <v>2266168</v>
      </c>
      <c r="H79" s="250">
        <f>'GERESA - ISLAY'!H79+GOYONECHE!H79+'HONORIO DELGADO'!H79+CAMANA!H79+APLAO!H79+'AREQUIPA PERIFERICA'!H79+IREN!H79</f>
        <v>35657</v>
      </c>
      <c r="I79" s="250">
        <f>'GERESA - ISLAY'!I79+GOYONECHE!I79+'HONORIO DELGADO'!I79+CAMANA!I79+APLAO!I79+'AREQUIPA PERIFERICA'!I79+IREN!I79</f>
        <v>35657</v>
      </c>
      <c r="J79" s="250">
        <f>'GERESA - ISLAY'!J79+GOYONECHE!J79+'HONORIO DELGADO'!J79+CAMANA!J79+APLAO!J79+'AREQUIPA PERIFERICA'!J79+IREN!J79</f>
        <v>35657</v>
      </c>
      <c r="K79" s="250">
        <f>'GERESA - ISLAY'!K79+GOYONECHE!K79+'HONORIO DELGADO'!K79+CAMANA!K79+APLAO!K79+'AREQUIPA PERIFERICA'!K79+IREN!K79</f>
        <v>2817</v>
      </c>
      <c r="L79" s="250">
        <f>'GERESA - ISLAY'!L79+GOYONECHE!L79+'HONORIO DELGADO'!L79+CAMANA!L79+APLAO!L79+'AREQUIPA PERIFERICA'!L79+IREN!L79</f>
        <v>1447</v>
      </c>
      <c r="M79" s="240">
        <f t="shared" si="8"/>
        <v>1.2430675925174126E-3</v>
      </c>
      <c r="N79" s="270">
        <f t="shared" si="7"/>
        <v>8.7628378043951696E-2</v>
      </c>
      <c r="O79" s="239">
        <v>1</v>
      </c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ht="19.5" customHeight="1" x14ac:dyDescent="0.25">
      <c r="A80" s="253"/>
      <c r="B80" s="238"/>
      <c r="C80" s="433" t="s">
        <v>94</v>
      </c>
      <c r="D80" s="401"/>
      <c r="E80" s="434"/>
      <c r="F80" s="309">
        <f>'GERESA - ISLAY'!F80+GOYONECHE!F80+'HONORIO DELGADO'!F80+CAMANA!F80+APLAO!F80+'AREQUIPA PERIFERICA'!F80+IREN!F80</f>
        <v>0</v>
      </c>
      <c r="G80" s="309">
        <f>'GERESA - ISLAY'!G80+GOYONECHE!G80+'HONORIO DELGADO'!G80+CAMANA!G80+APLAO!G80+'AREQUIPA PERIFERICA'!G80+IREN!G80</f>
        <v>2266168</v>
      </c>
      <c r="H80" s="309">
        <f>'GERESA - ISLAY'!H80+GOYONECHE!H80+'HONORIO DELGADO'!H80+CAMANA!H80+APLAO!H80+'AREQUIPA PERIFERICA'!H80+IREN!H80</f>
        <v>35657</v>
      </c>
      <c r="I80" s="309">
        <f>'GERESA - ISLAY'!I80+GOYONECHE!I80+'HONORIO DELGADO'!I80+CAMANA!I80+APLAO!I80+'AREQUIPA PERIFERICA'!I80+IREN!I80</f>
        <v>35657</v>
      </c>
      <c r="J80" s="309">
        <f>'GERESA - ISLAY'!J80+GOYONECHE!J80+'HONORIO DELGADO'!J80+CAMANA!J80+APLAO!J80+'AREQUIPA PERIFERICA'!J80+IREN!J80</f>
        <v>35657</v>
      </c>
      <c r="K80" s="309">
        <f>'GERESA - ISLAY'!K80+GOYONECHE!K80+'HONORIO DELGADO'!K80+CAMANA!K80+APLAO!K80+'AREQUIPA PERIFERICA'!K80+IREN!K80</f>
        <v>2817</v>
      </c>
      <c r="L80" s="309">
        <f>'GERESA - ISLAY'!L80+GOYONECHE!L80+'HONORIO DELGADO'!L80+CAMANA!L80+APLAO!L80+'AREQUIPA PERIFERICA'!L80+IREN!L80</f>
        <v>1447</v>
      </c>
      <c r="M80" s="237">
        <f t="shared" si="8"/>
        <v>1.2430675925174126E-3</v>
      </c>
      <c r="N80" s="279">
        <f t="shared" si="7"/>
        <v>8.7628378043951696E-2</v>
      </c>
      <c r="O80" s="236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 ht="19.5" customHeight="1" x14ac:dyDescent="0.25">
      <c r="A81" s="253"/>
      <c r="B81" s="268"/>
      <c r="C81" s="267"/>
      <c r="D81" s="421" t="s">
        <v>95</v>
      </c>
      <c r="E81" s="401"/>
      <c r="F81" s="209">
        <f>'GERESA - ISLAY'!F81+GOYONECHE!F81+'HONORIO DELGADO'!F81+CAMANA!F81+APLAO!F81+'AREQUIPA PERIFERICA'!F81+IREN!F81</f>
        <v>0</v>
      </c>
      <c r="G81" s="209">
        <f>'GERESA - ISLAY'!G81+GOYONECHE!G81+'HONORIO DELGADO'!G81+CAMANA!G81+APLAO!G81+'AREQUIPA PERIFERICA'!G81+IREN!G81</f>
        <v>6311</v>
      </c>
      <c r="H81" s="209">
        <f>'GERESA - ISLAY'!H81+GOYONECHE!H81+'HONORIO DELGADO'!H81+CAMANA!H81+APLAO!H81+'AREQUIPA PERIFERICA'!H81+IREN!H81</f>
        <v>0</v>
      </c>
      <c r="I81" s="209">
        <f>'GERESA - ISLAY'!I81+GOYONECHE!I81+'HONORIO DELGADO'!I81+CAMANA!I81+APLAO!I81+'AREQUIPA PERIFERICA'!I81+IREN!I81</f>
        <v>0</v>
      </c>
      <c r="J81" s="209">
        <f>'GERESA - ISLAY'!J81+GOYONECHE!J81+'HONORIO DELGADO'!J81+CAMANA!J81+APLAO!J81+'AREQUIPA PERIFERICA'!J81+IREN!J81</f>
        <v>0</v>
      </c>
      <c r="K81" s="209">
        <f>'GERESA - ISLAY'!K81+GOYONECHE!K81+'HONORIO DELGADO'!K81+CAMANA!K81+APLAO!K81+'AREQUIPA PERIFERICA'!K81+IREN!K81</f>
        <v>0</v>
      </c>
      <c r="L81" s="209">
        <f>'GERESA - ISLAY'!L81+GOYONECHE!L81+'HONORIO DELGADO'!L81+CAMANA!L81+APLAO!L81+'AREQUIPA PERIFERICA'!L81+IREN!L81</f>
        <v>0</v>
      </c>
      <c r="M81" s="269">
        <f t="shared" si="8"/>
        <v>0</v>
      </c>
      <c r="N81" s="275">
        <f t="shared" ref="N81:N84" si="9">G81/$G$7</f>
        <v>2.4403428776479904E-4</v>
      </c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ht="19.5" customHeight="1" x14ac:dyDescent="0.25">
      <c r="A82" s="253"/>
      <c r="B82" s="268"/>
      <c r="C82" s="267"/>
      <c r="D82" s="218"/>
      <c r="E82" s="208" t="s">
        <v>63</v>
      </c>
      <c r="F82" s="207">
        <f>'GERESA - ISLAY'!F82+GOYONECHE!F82+'HONORIO DELGADO'!F82+CAMANA!F82+APLAO!F82+'AREQUIPA PERIFERICA'!F82+IREN!F82</f>
        <v>0</v>
      </c>
      <c r="G82" s="207">
        <f>'GERESA - ISLAY'!G82+GOYONECHE!G82+'HONORIO DELGADO'!G82+CAMANA!G82+APLAO!G82+'AREQUIPA PERIFERICA'!G82+IREN!G82</f>
        <v>6311</v>
      </c>
      <c r="H82" s="207">
        <f>'GERESA - ISLAY'!H82+GOYONECHE!H82+'HONORIO DELGADO'!H82+CAMANA!H82+APLAO!H82+'AREQUIPA PERIFERICA'!H82+IREN!H82</f>
        <v>0</v>
      </c>
      <c r="I82" s="207">
        <f>'GERESA - ISLAY'!I82+GOYONECHE!I82+'HONORIO DELGADO'!I82+CAMANA!I82+APLAO!I82+'AREQUIPA PERIFERICA'!I82+IREN!I82</f>
        <v>0</v>
      </c>
      <c r="J82" s="207">
        <f>'GERESA - ISLAY'!J82+GOYONECHE!J82+'HONORIO DELGADO'!J82+CAMANA!J82+APLAO!J82+'AREQUIPA PERIFERICA'!J82+IREN!J82</f>
        <v>0</v>
      </c>
      <c r="K82" s="207">
        <f>'GERESA - ISLAY'!K82+GOYONECHE!K82+'HONORIO DELGADO'!K82+CAMANA!K82+APLAO!K82+'AREQUIPA PERIFERICA'!K82+IREN!K82</f>
        <v>0</v>
      </c>
      <c r="L82" s="207">
        <f>'GERESA - ISLAY'!L82+GOYONECHE!L82+'HONORIO DELGADO'!L82+CAMANA!L82+APLAO!L82+'AREQUIPA PERIFERICA'!L82+IREN!L82</f>
        <v>0</v>
      </c>
      <c r="M82" s="265">
        <f t="shared" si="8"/>
        <v>0</v>
      </c>
      <c r="N82" s="229">
        <f t="shared" si="9"/>
        <v>2.4403428776479904E-4</v>
      </c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 ht="19.5" customHeight="1" x14ac:dyDescent="0.25">
      <c r="A83" s="253"/>
      <c r="B83" s="268"/>
      <c r="C83" s="267"/>
      <c r="D83" s="421" t="s">
        <v>96</v>
      </c>
      <c r="E83" s="401"/>
      <c r="F83" s="209">
        <f>'GERESA - ISLAY'!F83+GOYONECHE!F83+'HONORIO DELGADO'!F83+CAMANA!F83+APLAO!F83+'AREQUIPA PERIFERICA'!F83+IREN!F83</f>
        <v>0</v>
      </c>
      <c r="G83" s="209">
        <f>'GERESA - ISLAY'!G83+GOYONECHE!G83+'HONORIO DELGADO'!G83+CAMANA!G83+APLAO!G83+'AREQUIPA PERIFERICA'!G83+IREN!G83</f>
        <v>90020</v>
      </c>
      <c r="H83" s="209">
        <f>'GERESA - ISLAY'!H83+GOYONECHE!H83+'HONORIO DELGADO'!H83+CAMANA!H83+APLAO!H83+'AREQUIPA PERIFERICA'!H83+IREN!H83</f>
        <v>2817</v>
      </c>
      <c r="I83" s="209">
        <f>'GERESA - ISLAY'!I83+GOYONECHE!I83+'HONORIO DELGADO'!I83+CAMANA!I83+APLAO!I83+'AREQUIPA PERIFERICA'!I83+IREN!I83</f>
        <v>2817</v>
      </c>
      <c r="J83" s="209">
        <f>'GERESA - ISLAY'!J83+GOYONECHE!J83+'HONORIO DELGADO'!J83+CAMANA!J83+APLAO!J83+'AREQUIPA PERIFERICA'!J83+IREN!J83</f>
        <v>2817</v>
      </c>
      <c r="K83" s="209">
        <f>'GERESA - ISLAY'!K83+GOYONECHE!K83+'HONORIO DELGADO'!K83+CAMANA!K83+APLAO!K83+'AREQUIPA PERIFERICA'!K83+IREN!K83</f>
        <v>2817</v>
      </c>
      <c r="L83" s="209">
        <f>'GERESA - ISLAY'!L83+GOYONECHE!L83+'HONORIO DELGADO'!L83+CAMANA!L83+APLAO!L83+'AREQUIPA PERIFERICA'!L83+IREN!L83</f>
        <v>1447</v>
      </c>
      <c r="M83" s="276">
        <f t="shared" si="8"/>
        <v>3.1293045989780048E-2</v>
      </c>
      <c r="N83" s="275">
        <f t="shared" si="9"/>
        <v>3.4809010591961989E-3</v>
      </c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ht="19.5" customHeight="1" x14ac:dyDescent="0.25">
      <c r="A84" s="253"/>
      <c r="B84" s="268"/>
      <c r="C84" s="267"/>
      <c r="D84" s="266"/>
      <c r="E84" s="206" t="s">
        <v>64</v>
      </c>
      <c r="F84" s="207">
        <f>'GERESA - ISLAY'!F84+GOYONECHE!F84+'HONORIO DELGADO'!F84+CAMANA!F84+APLAO!F84+'AREQUIPA PERIFERICA'!F84+IREN!F84</f>
        <v>0</v>
      </c>
      <c r="G84" s="207">
        <f>'GERESA - ISLAY'!G84+GOYONECHE!G84+'HONORIO DELGADO'!G84+CAMANA!G84+APLAO!G84+'AREQUIPA PERIFERICA'!G84+IREN!G84</f>
        <v>90020</v>
      </c>
      <c r="H84" s="207">
        <f>'GERESA - ISLAY'!H84+GOYONECHE!H84+'HONORIO DELGADO'!H84+CAMANA!H84+APLAO!H84+'AREQUIPA PERIFERICA'!H84+IREN!H84</f>
        <v>2817</v>
      </c>
      <c r="I84" s="207">
        <f>'GERESA - ISLAY'!I84+GOYONECHE!I84+'HONORIO DELGADO'!I84+CAMANA!I84+APLAO!I84+'AREQUIPA PERIFERICA'!I84+IREN!I84</f>
        <v>2817</v>
      </c>
      <c r="J84" s="207">
        <f>'GERESA - ISLAY'!J84+GOYONECHE!J84+'HONORIO DELGADO'!J84+CAMANA!J84+APLAO!J84+'AREQUIPA PERIFERICA'!J84+IREN!J84</f>
        <v>2817</v>
      </c>
      <c r="K84" s="207">
        <f>'GERESA - ISLAY'!K84+GOYONECHE!K84+'HONORIO DELGADO'!K84+CAMANA!K84+APLAO!K84+'AREQUIPA PERIFERICA'!K84+IREN!K84</f>
        <v>2817</v>
      </c>
      <c r="L84" s="207">
        <f>'GERESA - ISLAY'!L84+GOYONECHE!L84+'HONORIO DELGADO'!L84+CAMANA!L84+APLAO!L84+'AREQUIPA PERIFERICA'!L84+IREN!L84</f>
        <v>1447</v>
      </c>
      <c r="M84" s="278">
        <f t="shared" si="8"/>
        <v>3.1293045989780048E-2</v>
      </c>
      <c r="N84" s="229">
        <f t="shared" si="9"/>
        <v>3.4809010591961989E-3</v>
      </c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 ht="19.5" customHeight="1" thickBot="1" x14ac:dyDescent="0.3">
      <c r="A85" s="253"/>
      <c r="B85" s="268"/>
      <c r="C85" s="267"/>
      <c r="D85" s="435" t="s">
        <v>65</v>
      </c>
      <c r="E85" s="436"/>
      <c r="F85" s="209">
        <f>'GERESA - ISLAY'!F85+GOYONECHE!F85+'HONORIO DELGADO'!F85+CAMANA!F85+APLAO!F85+'AREQUIPA PERIFERICA'!F85+IREN!F85</f>
        <v>0</v>
      </c>
      <c r="G85" s="209">
        <f>'GERESA - ISLAY'!G85+GOYONECHE!G85+'HONORIO DELGADO'!G85+CAMANA!G85+APLAO!G85+'AREQUIPA PERIFERICA'!G85+IREN!G85</f>
        <v>2109917</v>
      </c>
      <c r="H85" s="209">
        <f>'GERESA - ISLAY'!H85+GOYONECHE!H85+'HONORIO DELGADO'!H85+CAMANA!H85+APLAO!H85+'AREQUIPA PERIFERICA'!H85+IREN!H85</f>
        <v>32840</v>
      </c>
      <c r="I85" s="209">
        <f>'GERESA - ISLAY'!I85+GOYONECHE!I85+'HONORIO DELGADO'!I85+CAMANA!I85+APLAO!I85+'AREQUIPA PERIFERICA'!I85+IREN!I85</f>
        <v>32840</v>
      </c>
      <c r="J85" s="209">
        <f>'GERESA - ISLAY'!J85+GOYONECHE!J85+'HONORIO DELGADO'!J85+CAMANA!J85+APLAO!J85+'AREQUIPA PERIFERICA'!J85+IREN!J85</f>
        <v>32840</v>
      </c>
      <c r="K85" s="209">
        <f>'GERESA - ISLAY'!K85+GOYONECHE!K85+'HONORIO DELGADO'!K85+CAMANA!K85+APLAO!K85+'AREQUIPA PERIFERICA'!K85+IREN!K85</f>
        <v>0</v>
      </c>
      <c r="L85" s="209">
        <f>'GERESA - ISLAY'!L85+GOYONECHE!L85+'HONORIO DELGADO'!L85+CAMANA!L85+APLAO!L85+'AREQUIPA PERIFERICA'!L85+IREN!L85</f>
        <v>0</v>
      </c>
      <c r="M85" s="276">
        <f t="shared" ref="M85:M90" si="10">K85/G85</f>
        <v>0</v>
      </c>
      <c r="N85" s="275">
        <f t="shared" ref="N85:N90" si="11">G85/$G$7</f>
        <v>8.1586451012175806E-2</v>
      </c>
      <c r="O85" s="277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ht="19.5" customHeight="1" x14ac:dyDescent="0.25">
      <c r="A86" s="253"/>
      <c r="B86" s="268"/>
      <c r="C86" s="267"/>
      <c r="D86" s="266"/>
      <c r="E86" s="212" t="s">
        <v>66</v>
      </c>
      <c r="F86" s="207">
        <f>'GERESA - ISLAY'!F86+GOYONECHE!F86+'HONORIO DELGADO'!F86+CAMANA!F86+APLAO!F86+'AREQUIPA PERIFERICA'!F86+IREN!F86</f>
        <v>0</v>
      </c>
      <c r="G86" s="207">
        <f>'GERESA - ISLAY'!G86+GOYONECHE!G86+'HONORIO DELGADO'!G86+CAMANA!G86+APLAO!G86+'AREQUIPA PERIFERICA'!G86+IREN!G86</f>
        <v>229700</v>
      </c>
      <c r="H86" s="207">
        <f>'GERESA - ISLAY'!H86+GOYONECHE!H86+'HONORIO DELGADO'!H86+CAMANA!H86+APLAO!H86+'AREQUIPA PERIFERICA'!H86+IREN!H86</f>
        <v>0</v>
      </c>
      <c r="I86" s="207">
        <f>'GERESA - ISLAY'!I86+GOYONECHE!I86+'HONORIO DELGADO'!I86+CAMANA!I86+APLAO!I86+'AREQUIPA PERIFERICA'!I86+IREN!I86</f>
        <v>0</v>
      </c>
      <c r="J86" s="207">
        <f>'GERESA - ISLAY'!J86+GOYONECHE!J86+'HONORIO DELGADO'!J86+CAMANA!J86+APLAO!J86+'AREQUIPA PERIFERICA'!J86+IREN!J86</f>
        <v>0</v>
      </c>
      <c r="K86" s="207">
        <f>'GERESA - ISLAY'!K86+GOYONECHE!K86+'HONORIO DELGADO'!K86+CAMANA!K86+APLAO!K86+'AREQUIPA PERIFERICA'!K86+IREN!K86</f>
        <v>0</v>
      </c>
      <c r="L86" s="207">
        <f>'GERESA - ISLAY'!L86+GOYONECHE!L86+'HONORIO DELGADO'!L86+CAMANA!L86+APLAO!L86+'AREQUIPA PERIFERICA'!L86+IREN!L86</f>
        <v>0</v>
      </c>
      <c r="M86" s="265">
        <f t="shared" si="10"/>
        <v>0</v>
      </c>
      <c r="N86" s="229">
        <f t="shared" si="11"/>
        <v>8.8820592456939212E-3</v>
      </c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 ht="19.5" customHeight="1" x14ac:dyDescent="0.25">
      <c r="A87" s="253"/>
      <c r="B87" s="268"/>
      <c r="C87" s="267"/>
      <c r="D87" s="218"/>
      <c r="E87" s="212" t="s">
        <v>67</v>
      </c>
      <c r="F87" s="207">
        <f>'GERESA - ISLAY'!F87+GOYONECHE!F87+'HONORIO DELGADO'!F87+CAMANA!F87+APLAO!F87+'AREQUIPA PERIFERICA'!F87+IREN!F87</f>
        <v>0</v>
      </c>
      <c r="G87" s="207">
        <f>'GERESA - ISLAY'!G87+GOYONECHE!G87+'HONORIO DELGADO'!G87+CAMANA!G87+APLAO!G87+'AREQUIPA PERIFERICA'!G87+IREN!G87</f>
        <v>1880217</v>
      </c>
      <c r="H87" s="207">
        <f>'GERESA - ISLAY'!H87+GOYONECHE!H87+'HONORIO DELGADO'!H87+CAMANA!H87+APLAO!H87+'AREQUIPA PERIFERICA'!H87+IREN!H87</f>
        <v>32840</v>
      </c>
      <c r="I87" s="207">
        <f>'GERESA - ISLAY'!I87+GOYONECHE!I87+'HONORIO DELGADO'!I87+CAMANA!I87+APLAO!I87+'AREQUIPA PERIFERICA'!I87+IREN!I87</f>
        <v>32840</v>
      </c>
      <c r="J87" s="207">
        <f>'GERESA - ISLAY'!J87+GOYONECHE!J87+'HONORIO DELGADO'!J87+CAMANA!J87+APLAO!J87+'AREQUIPA PERIFERICA'!J87+IREN!J87</f>
        <v>32840</v>
      </c>
      <c r="K87" s="207">
        <f>'GERESA - ISLAY'!K87+GOYONECHE!K87+'HONORIO DELGADO'!K87+CAMANA!K87+APLAO!K87+'AREQUIPA PERIFERICA'!K87+IREN!K87</f>
        <v>0</v>
      </c>
      <c r="L87" s="207">
        <f>'GERESA - ISLAY'!L87+GOYONECHE!L87+'HONORIO DELGADO'!L87+CAMANA!L87+APLAO!L87+'AREQUIPA PERIFERICA'!L87+IREN!L87</f>
        <v>0</v>
      </c>
      <c r="M87" s="265">
        <f t="shared" si="10"/>
        <v>0</v>
      </c>
      <c r="N87" s="229">
        <f t="shared" si="11"/>
        <v>7.2704391766481885E-2</v>
      </c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ht="19.5" customHeight="1" x14ac:dyDescent="0.25">
      <c r="A88" s="253"/>
      <c r="B88" s="268"/>
      <c r="C88" s="267"/>
      <c r="D88" s="421" t="s">
        <v>68</v>
      </c>
      <c r="E88" s="401"/>
      <c r="F88" s="209">
        <f>'GERESA - ISLAY'!F88+GOYONECHE!F88+'HONORIO DELGADO'!F88+CAMANA!F88+APLAO!F88+'AREQUIPA PERIFERICA'!F88+IREN!F88</f>
        <v>0</v>
      </c>
      <c r="G88" s="209">
        <f>'GERESA - ISLAY'!G88+GOYONECHE!G88+'HONORIO DELGADO'!G88+CAMANA!G88+APLAO!G88+'AREQUIPA PERIFERICA'!G88+IREN!G88</f>
        <v>59920</v>
      </c>
      <c r="H88" s="209">
        <f>'GERESA - ISLAY'!H88+GOYONECHE!H88+'HONORIO DELGADO'!H88+CAMANA!H88+APLAO!H88+'AREQUIPA PERIFERICA'!H88+IREN!H88</f>
        <v>0</v>
      </c>
      <c r="I88" s="209">
        <f>'GERESA - ISLAY'!I88+GOYONECHE!I88+'HONORIO DELGADO'!I88+CAMANA!I88+APLAO!I88+'AREQUIPA PERIFERICA'!I88+IREN!I88</f>
        <v>0</v>
      </c>
      <c r="J88" s="209">
        <f>'GERESA - ISLAY'!J88+GOYONECHE!J88+'HONORIO DELGADO'!J88+CAMANA!J88+APLAO!J88+'AREQUIPA PERIFERICA'!J88+IREN!J88</f>
        <v>0</v>
      </c>
      <c r="K88" s="209">
        <f>'GERESA - ISLAY'!K88+GOYONECHE!K88+'HONORIO DELGADO'!K88+CAMANA!K88+APLAO!K88+'AREQUIPA PERIFERICA'!K88+IREN!K88</f>
        <v>0</v>
      </c>
      <c r="L88" s="209">
        <f>'GERESA - ISLAY'!L88+GOYONECHE!L88+'HONORIO DELGADO'!L88+CAMANA!L88+APLAO!L88+'AREQUIPA PERIFERICA'!L88+IREN!L88</f>
        <v>0</v>
      </c>
      <c r="M88" s="276">
        <f t="shared" si="10"/>
        <v>0</v>
      </c>
      <c r="N88" s="275">
        <f t="shared" si="11"/>
        <v>2.316991684814888E-3</v>
      </c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 ht="19.5" customHeight="1" x14ac:dyDescent="0.25">
      <c r="A89" s="253"/>
      <c r="B89" s="268"/>
      <c r="C89" s="267"/>
      <c r="D89" s="274"/>
      <c r="E89" s="212" t="s">
        <v>69</v>
      </c>
      <c r="F89" s="207">
        <f>'GERESA - ISLAY'!F89+GOYONECHE!F89+'HONORIO DELGADO'!F89+CAMANA!F89+APLAO!F89+'AREQUIPA PERIFERICA'!F89+IREN!F89</f>
        <v>0</v>
      </c>
      <c r="G89" s="207">
        <f>'GERESA - ISLAY'!G89+GOYONECHE!G89+'HONORIO DELGADO'!G89+CAMANA!G89+APLAO!G89+'AREQUIPA PERIFERICA'!G89+IREN!G89</f>
        <v>53273</v>
      </c>
      <c r="H89" s="207">
        <f>'GERESA - ISLAY'!H89+GOYONECHE!H89+'HONORIO DELGADO'!H89+CAMANA!H89+APLAO!H89+'AREQUIPA PERIFERICA'!H89+IREN!H89</f>
        <v>0</v>
      </c>
      <c r="I89" s="207">
        <f>'GERESA - ISLAY'!I89+GOYONECHE!I89+'HONORIO DELGADO'!I89+CAMANA!I89+APLAO!I89+'AREQUIPA PERIFERICA'!I89+IREN!I89</f>
        <v>0</v>
      </c>
      <c r="J89" s="207">
        <f>'GERESA - ISLAY'!J89+GOYONECHE!J89+'HONORIO DELGADO'!J89+CAMANA!J89+APLAO!J89+'AREQUIPA PERIFERICA'!J89+IREN!J89</f>
        <v>0</v>
      </c>
      <c r="K89" s="207">
        <f>'GERESA - ISLAY'!K89+GOYONECHE!K89+'HONORIO DELGADO'!K89+CAMANA!K89+APLAO!K89+'AREQUIPA PERIFERICA'!K89+IREN!K89</f>
        <v>0</v>
      </c>
      <c r="L89" s="207">
        <f>'GERESA - ISLAY'!L89+GOYONECHE!L89+'HONORIO DELGADO'!L89+CAMANA!L89+APLAO!L89+'AREQUIPA PERIFERICA'!L89+IREN!L89</f>
        <v>0</v>
      </c>
      <c r="M89" s="265">
        <f t="shared" si="10"/>
        <v>0</v>
      </c>
      <c r="N89" s="229">
        <f t="shared" si="11"/>
        <v>2.0599649203128095E-3</v>
      </c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9.5" customHeight="1" x14ac:dyDescent="0.25">
      <c r="A90" s="253"/>
      <c r="B90" s="268"/>
      <c r="C90" s="267"/>
      <c r="D90" s="274"/>
      <c r="E90" s="273" t="s">
        <v>97</v>
      </c>
      <c r="F90" s="207">
        <f>'GERESA - ISLAY'!F90+GOYONECHE!F90+'HONORIO DELGADO'!F90+CAMANA!F90+APLAO!F90+'AREQUIPA PERIFERICA'!F90+IREN!F90</f>
        <v>0</v>
      </c>
      <c r="G90" s="207">
        <f>'GERESA - ISLAY'!G90+GOYONECHE!G90+'HONORIO DELGADO'!G90+CAMANA!G90+APLAO!G90+'AREQUIPA PERIFERICA'!G90+IREN!G90</f>
        <v>6647</v>
      </c>
      <c r="H90" s="207">
        <f>'GERESA - ISLAY'!H90+GOYONECHE!H90+'HONORIO DELGADO'!H90+CAMANA!H90+APLAO!H90+'AREQUIPA PERIFERICA'!H90+IREN!H90</f>
        <v>0</v>
      </c>
      <c r="I90" s="207">
        <f>'GERESA - ISLAY'!I90+GOYONECHE!I90+'HONORIO DELGADO'!I90+CAMANA!I90+APLAO!I90+'AREQUIPA PERIFERICA'!I90+IREN!I90</f>
        <v>0</v>
      </c>
      <c r="J90" s="207">
        <f>'GERESA - ISLAY'!J90+GOYONECHE!J90+'HONORIO DELGADO'!J90+CAMANA!J90+APLAO!J90+'AREQUIPA PERIFERICA'!J90+IREN!J90</f>
        <v>0</v>
      </c>
      <c r="K90" s="207">
        <f>'GERESA - ISLAY'!K90+GOYONECHE!K90+'HONORIO DELGADO'!K90+CAMANA!K90+APLAO!K90+'AREQUIPA PERIFERICA'!K90+IREN!K90</f>
        <v>0</v>
      </c>
      <c r="L90" s="207">
        <f>'GERESA - ISLAY'!L90+GOYONECHE!L90+'HONORIO DELGADO'!L90+CAMANA!L90+APLAO!L90+'AREQUIPA PERIFERICA'!L90+IREN!L90</f>
        <v>0</v>
      </c>
      <c r="M90" s="272">
        <f t="shared" si="10"/>
        <v>0</v>
      </c>
      <c r="N90" s="271">
        <f t="shared" si="11"/>
        <v>2.5702676450207882E-4</v>
      </c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 ht="19.5" customHeight="1" x14ac:dyDescent="0.25">
      <c r="A91" s="235"/>
      <c r="B91" s="235"/>
      <c r="C91" s="235"/>
      <c r="D91" s="235"/>
      <c r="E91" s="235"/>
      <c r="F91" s="202"/>
      <c r="G91" s="202"/>
      <c r="H91" s="202"/>
      <c r="I91" s="202"/>
      <c r="J91" s="202"/>
      <c r="K91" s="202"/>
      <c r="L91" s="202"/>
      <c r="M91" s="201"/>
      <c r="N91" s="201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 ht="19.5" customHeight="1" x14ac:dyDescent="0.25">
      <c r="A92" s="235"/>
      <c r="B92" s="235"/>
      <c r="C92" s="235"/>
      <c r="D92" s="235"/>
      <c r="E92" s="235"/>
      <c r="F92" s="202"/>
      <c r="G92" s="202"/>
      <c r="H92" s="202"/>
      <c r="I92" s="202"/>
      <c r="J92" s="202"/>
      <c r="K92" s="202"/>
      <c r="L92" s="202"/>
      <c r="M92" s="201"/>
      <c r="N92" s="201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</sheetData>
  <mergeCells count="59">
    <mergeCell ref="D64:E64"/>
    <mergeCell ref="D66:E66"/>
    <mergeCell ref="A69:E69"/>
    <mergeCell ref="B70:E70"/>
    <mergeCell ref="C71:E71"/>
    <mergeCell ref="D72:E72"/>
    <mergeCell ref="A74:E74"/>
    <mergeCell ref="B75:E75"/>
    <mergeCell ref="C76:E76"/>
    <mergeCell ref="D77:E77"/>
    <mergeCell ref="B79:E79"/>
    <mergeCell ref="C80:E80"/>
    <mergeCell ref="D81:E81"/>
    <mergeCell ref="D83:E83"/>
    <mergeCell ref="D85:E85"/>
    <mergeCell ref="D88:E88"/>
    <mergeCell ref="C63:E63"/>
    <mergeCell ref="C31:E31"/>
    <mergeCell ref="D32:E32"/>
    <mergeCell ref="B35:E35"/>
    <mergeCell ref="C36:E36"/>
    <mergeCell ref="D37:E37"/>
    <mergeCell ref="C41:E41"/>
    <mergeCell ref="D42:E42"/>
    <mergeCell ref="D46:E46"/>
    <mergeCell ref="D47:D48"/>
    <mergeCell ref="D50:E50"/>
    <mergeCell ref="C53:E53"/>
    <mergeCell ref="D54:E54"/>
    <mergeCell ref="C57:E57"/>
    <mergeCell ref="D58:E58"/>
    <mergeCell ref="C60:E60"/>
    <mergeCell ref="D61:E61"/>
    <mergeCell ref="D29:E29"/>
    <mergeCell ref="N5:N7"/>
    <mergeCell ref="A7:E7"/>
    <mergeCell ref="A8:E8"/>
    <mergeCell ref="B9:E9"/>
    <mergeCell ref="C10:E10"/>
    <mergeCell ref="D11:E11"/>
    <mergeCell ref="C13:E13"/>
    <mergeCell ref="D14:E14"/>
    <mergeCell ref="C16:E16"/>
    <mergeCell ref="D17:E17"/>
    <mergeCell ref="D19:E19"/>
    <mergeCell ref="C22:E22"/>
    <mergeCell ref="D23:E23"/>
    <mergeCell ref="C25:E25"/>
    <mergeCell ref="D26:E26"/>
    <mergeCell ref="A1:I1"/>
    <mergeCell ref="A2:E2"/>
    <mergeCell ref="A3:N3"/>
    <mergeCell ref="A5:E6"/>
    <mergeCell ref="F5:F6"/>
    <mergeCell ref="G5:G6"/>
    <mergeCell ref="H5:H6"/>
    <mergeCell ref="I5:I6"/>
    <mergeCell ref="J5:L5"/>
    <mergeCell ref="M5:M6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3" manualBreakCount="3">
    <brk id="24" max="13" man="1"/>
    <brk id="49" max="13" man="1"/>
    <brk id="7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zoomScale="75" zoomScaleNormal="75" zoomScaleSheetLayoutView="70" workbookViewId="0">
      <selection sqref="A1:I1"/>
    </sheetView>
  </sheetViews>
  <sheetFormatPr baseColWidth="10" defaultColWidth="13.5" defaultRowHeight="15" customHeight="1" x14ac:dyDescent="0.25"/>
  <cols>
    <col min="1" max="1" width="5.125" style="144" customWidth="1"/>
    <col min="2" max="2" width="4.875" style="144" customWidth="1"/>
    <col min="3" max="3" width="5.25" style="144" customWidth="1"/>
    <col min="4" max="4" width="4.75" style="144" customWidth="1"/>
    <col min="5" max="5" width="43" style="144" customWidth="1"/>
    <col min="6" max="6" width="5.875" customWidth="1"/>
    <col min="7" max="7" width="18.875" customWidth="1"/>
    <col min="8" max="12" width="15.5" customWidth="1"/>
    <col min="13" max="13" width="11.875" customWidth="1"/>
    <col min="14" max="14" width="15" customWidth="1"/>
    <col min="15" max="26" width="10" customWidth="1"/>
  </cols>
  <sheetData>
    <row r="1" spans="1:26" ht="15.75" customHeight="1" x14ac:dyDescent="0.25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44" t="s">
        <v>132</v>
      </c>
      <c r="B2" s="445"/>
      <c r="C2" s="445"/>
      <c r="D2" s="445"/>
      <c r="E2" s="445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50" t="s">
        <v>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122"/>
      <c r="B4" s="122"/>
      <c r="C4" s="122"/>
      <c r="D4" s="122"/>
      <c r="E4" s="122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464" t="s">
        <v>7</v>
      </c>
      <c r="B5" s="460"/>
      <c r="C5" s="460"/>
      <c r="D5" s="460"/>
      <c r="E5" s="465"/>
      <c r="F5" s="458" t="s">
        <v>9</v>
      </c>
      <c r="G5" s="458" t="s">
        <v>10</v>
      </c>
      <c r="H5" s="448" t="s">
        <v>11</v>
      </c>
      <c r="I5" s="448" t="s">
        <v>12</v>
      </c>
      <c r="J5" s="451" t="s">
        <v>13</v>
      </c>
      <c r="K5" s="452"/>
      <c r="L5" s="453"/>
      <c r="M5" s="456" t="s">
        <v>14</v>
      </c>
      <c r="N5" s="454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466"/>
      <c r="B6" s="445"/>
      <c r="C6" s="445"/>
      <c r="D6" s="445"/>
      <c r="E6" s="467"/>
      <c r="F6" s="449"/>
      <c r="G6" s="449"/>
      <c r="H6" s="449"/>
      <c r="I6" s="449"/>
      <c r="J6" s="7" t="s">
        <v>16</v>
      </c>
      <c r="K6" s="8" t="s">
        <v>17</v>
      </c>
      <c r="L6" s="8" t="s">
        <v>18</v>
      </c>
      <c r="M6" s="457"/>
      <c r="N6" s="45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459" t="s">
        <v>19</v>
      </c>
      <c r="B7" s="460"/>
      <c r="C7" s="460"/>
      <c r="D7" s="460"/>
      <c r="E7" s="460"/>
      <c r="F7" s="9">
        <v>0</v>
      </c>
      <c r="G7" s="9">
        <v>721321</v>
      </c>
      <c r="H7" s="9">
        <v>95795</v>
      </c>
      <c r="I7" s="9">
        <v>95795</v>
      </c>
      <c r="J7" s="9">
        <v>90835</v>
      </c>
      <c r="K7" s="9">
        <v>88453</v>
      </c>
      <c r="L7" s="9">
        <v>50171</v>
      </c>
      <c r="M7" s="176" t="s">
        <v>133</v>
      </c>
      <c r="N7" s="45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463" t="s">
        <v>20</v>
      </c>
      <c r="B8" s="462"/>
      <c r="C8" s="462"/>
      <c r="D8" s="462"/>
      <c r="E8" s="462"/>
      <c r="F8" s="13">
        <v>0</v>
      </c>
      <c r="G8" s="13">
        <v>610785</v>
      </c>
      <c r="H8" s="13">
        <v>95795</v>
      </c>
      <c r="I8" s="13">
        <v>95795</v>
      </c>
      <c r="J8" s="13">
        <v>90835</v>
      </c>
      <c r="K8" s="13">
        <v>88453</v>
      </c>
      <c r="L8" s="13">
        <v>50171</v>
      </c>
      <c r="M8" s="177" t="s">
        <v>134</v>
      </c>
      <c r="N8" s="14">
        <f t="shared" ref="N8:N50" si="0">G8/$G$7</f>
        <v>0.84675893256954948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5"/>
      <c r="B9" s="461" t="s">
        <v>21</v>
      </c>
      <c r="C9" s="462"/>
      <c r="D9" s="462"/>
      <c r="E9" s="462"/>
      <c r="F9" s="17">
        <v>0</v>
      </c>
      <c r="G9" s="17">
        <v>380046</v>
      </c>
      <c r="H9" s="17">
        <v>89112</v>
      </c>
      <c r="I9" s="17">
        <v>89112</v>
      </c>
      <c r="J9" s="17">
        <v>89112</v>
      </c>
      <c r="K9" s="17">
        <v>88453</v>
      </c>
      <c r="L9" s="17">
        <v>50171</v>
      </c>
      <c r="M9" s="178" t="s">
        <v>135</v>
      </c>
      <c r="N9" s="18">
        <f t="shared" si="0"/>
        <v>0.52687499740060251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66"/>
      <c r="B10" s="145"/>
      <c r="C10" s="438" t="s">
        <v>22</v>
      </c>
      <c r="D10" s="439"/>
      <c r="E10" s="439"/>
      <c r="F10" s="21">
        <v>0</v>
      </c>
      <c r="G10" s="21">
        <v>25000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79" t="s">
        <v>24</v>
      </c>
      <c r="N10" s="23">
        <f t="shared" si="0"/>
        <v>3.4658633257592664E-2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66"/>
      <c r="B11" s="145"/>
      <c r="C11" s="123"/>
      <c r="D11" s="447" t="s">
        <v>23</v>
      </c>
      <c r="E11" s="441"/>
      <c r="F11" s="33">
        <v>0</v>
      </c>
      <c r="G11" s="33">
        <v>25000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80" t="s">
        <v>24</v>
      </c>
      <c r="N11" s="28">
        <f t="shared" si="0"/>
        <v>3.4658633257592664E-2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66"/>
      <c r="B12" s="145"/>
      <c r="C12" s="124"/>
      <c r="D12" s="125"/>
      <c r="E12" s="85" t="s">
        <v>25</v>
      </c>
      <c r="F12" s="25">
        <v>0</v>
      </c>
      <c r="G12" s="25">
        <v>25000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181" t="s">
        <v>24</v>
      </c>
      <c r="N12" s="30">
        <f t="shared" si="0"/>
        <v>3.4658633257592664E-2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66"/>
      <c r="B13" s="145"/>
      <c r="C13" s="438" t="s">
        <v>27</v>
      </c>
      <c r="D13" s="439"/>
      <c r="E13" s="439"/>
      <c r="F13" s="31">
        <v>0</v>
      </c>
      <c r="G13" s="31">
        <v>34872</v>
      </c>
      <c r="H13" s="31">
        <v>478</v>
      </c>
      <c r="I13" s="31">
        <v>478</v>
      </c>
      <c r="J13" s="31">
        <v>478</v>
      </c>
      <c r="K13" s="31">
        <v>478</v>
      </c>
      <c r="L13" s="31">
        <v>0</v>
      </c>
      <c r="M13" s="182" t="s">
        <v>136</v>
      </c>
      <c r="N13" s="32">
        <f t="shared" si="0"/>
        <v>4.834463435835086E-2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66"/>
      <c r="B14" s="145"/>
      <c r="C14" s="123"/>
      <c r="D14" s="440" t="s">
        <v>28</v>
      </c>
      <c r="E14" s="441"/>
      <c r="F14" s="33">
        <v>0</v>
      </c>
      <c r="G14" s="33">
        <v>34872</v>
      </c>
      <c r="H14" s="33">
        <v>478</v>
      </c>
      <c r="I14" s="33">
        <v>478</v>
      </c>
      <c r="J14" s="33">
        <v>478</v>
      </c>
      <c r="K14" s="33">
        <v>478</v>
      </c>
      <c r="L14" s="33">
        <v>0</v>
      </c>
      <c r="M14" s="180" t="s">
        <v>136</v>
      </c>
      <c r="N14" s="28">
        <f t="shared" si="0"/>
        <v>4.834463435835086E-2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66"/>
      <c r="B15" s="145"/>
      <c r="C15" s="124"/>
      <c r="D15" s="126"/>
      <c r="E15" s="85" t="s">
        <v>29</v>
      </c>
      <c r="F15" s="25">
        <v>0</v>
      </c>
      <c r="G15" s="25">
        <v>34872</v>
      </c>
      <c r="H15" s="25">
        <v>478</v>
      </c>
      <c r="I15" s="25">
        <v>478</v>
      </c>
      <c r="J15" s="25">
        <v>478</v>
      </c>
      <c r="K15" s="25">
        <v>478</v>
      </c>
      <c r="L15" s="25">
        <v>0</v>
      </c>
      <c r="M15" s="181" t="s">
        <v>136</v>
      </c>
      <c r="N15" s="30">
        <f t="shared" si="0"/>
        <v>4.834463435835086E-2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166"/>
      <c r="B16" s="145"/>
      <c r="C16" s="438" t="s">
        <v>30</v>
      </c>
      <c r="D16" s="439"/>
      <c r="E16" s="439"/>
      <c r="F16" s="31">
        <v>0</v>
      </c>
      <c r="G16" s="31">
        <v>12941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182" t="s">
        <v>26</v>
      </c>
      <c r="N16" s="32">
        <f t="shared" si="0"/>
        <v>1.7940694919460268E-2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66"/>
      <c r="B17" s="145"/>
      <c r="C17" s="123"/>
      <c r="D17" s="440" t="s">
        <v>31</v>
      </c>
      <c r="E17" s="441"/>
      <c r="F17" s="33">
        <v>0</v>
      </c>
      <c r="G17" s="33">
        <v>4797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80" t="s">
        <v>26</v>
      </c>
      <c r="N17" s="28">
        <f t="shared" si="0"/>
        <v>6.6502985494668806E-3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66"/>
      <c r="B18" s="145"/>
      <c r="C18" s="164"/>
      <c r="D18" s="129"/>
      <c r="E18" s="86" t="s">
        <v>32</v>
      </c>
      <c r="F18" s="25">
        <v>0</v>
      </c>
      <c r="G18" s="25">
        <v>4797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1" t="s">
        <v>26</v>
      </c>
      <c r="N18" s="30">
        <f t="shared" si="0"/>
        <v>6.6502985494668806E-3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66"/>
      <c r="B19" s="145"/>
      <c r="C19" s="164"/>
      <c r="D19" s="446" t="s">
        <v>33</v>
      </c>
      <c r="E19" s="439"/>
      <c r="F19" s="33">
        <v>0</v>
      </c>
      <c r="G19" s="33">
        <v>8144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80" t="s">
        <v>26</v>
      </c>
      <c r="N19" s="28">
        <f t="shared" si="0"/>
        <v>1.1290396369993388E-2</v>
      </c>
      <c r="O19" s="34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66"/>
      <c r="B20" s="145"/>
      <c r="C20" s="164"/>
      <c r="D20" s="130"/>
      <c r="E20" s="86" t="s">
        <v>35</v>
      </c>
      <c r="F20" s="25">
        <v>0</v>
      </c>
      <c r="G20" s="25">
        <v>8144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1" t="s">
        <v>26</v>
      </c>
      <c r="N20" s="30">
        <f t="shared" si="0"/>
        <v>1.1290396369993388E-2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66"/>
      <c r="B21" s="145"/>
      <c r="C21" s="164"/>
      <c r="D21" s="131"/>
      <c r="E21" s="87" t="s">
        <v>36</v>
      </c>
      <c r="F21" s="25"/>
      <c r="G21" s="25"/>
      <c r="H21" s="25"/>
      <c r="I21" s="25"/>
      <c r="J21" s="25"/>
      <c r="K21" s="25"/>
      <c r="L21" s="25"/>
      <c r="M21" s="181"/>
      <c r="N21" s="30">
        <f t="shared" si="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6"/>
      <c r="B22" s="145"/>
      <c r="C22" s="438" t="s">
        <v>100</v>
      </c>
      <c r="D22" s="439"/>
      <c r="E22" s="439"/>
      <c r="F22" s="31">
        <v>0</v>
      </c>
      <c r="G22" s="31">
        <v>3960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182" t="s">
        <v>26</v>
      </c>
      <c r="N22" s="32">
        <f t="shared" ref="N22:N24" si="1">G22/$G$7</f>
        <v>5.4899275080026785E-3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6"/>
      <c r="B23" s="145"/>
      <c r="C23" s="123"/>
      <c r="D23" s="440" t="s">
        <v>101</v>
      </c>
      <c r="E23" s="441"/>
      <c r="F23" s="33">
        <v>0</v>
      </c>
      <c r="G23" s="33">
        <v>3960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180" t="s">
        <v>26</v>
      </c>
      <c r="N23" s="28">
        <f t="shared" si="1"/>
        <v>5.4899275080026785E-3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6"/>
      <c r="B24" s="145"/>
      <c r="C24" s="124"/>
      <c r="D24" s="126"/>
      <c r="E24" s="85" t="s">
        <v>102</v>
      </c>
      <c r="F24" s="25">
        <v>0</v>
      </c>
      <c r="G24" s="25">
        <v>3960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181" t="s">
        <v>26</v>
      </c>
      <c r="N24" s="30">
        <f t="shared" si="1"/>
        <v>5.4899275080026785E-3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66"/>
      <c r="B25" s="145"/>
      <c r="C25" s="438" t="s">
        <v>38</v>
      </c>
      <c r="D25" s="439"/>
      <c r="E25" s="439"/>
      <c r="F25" s="31">
        <v>0</v>
      </c>
      <c r="G25" s="31">
        <v>290603</v>
      </c>
      <c r="H25" s="31">
        <v>88634</v>
      </c>
      <c r="I25" s="31">
        <v>88634</v>
      </c>
      <c r="J25" s="31">
        <v>88634</v>
      </c>
      <c r="K25" s="31">
        <v>87975</v>
      </c>
      <c r="L25" s="31">
        <v>50171</v>
      </c>
      <c r="M25" s="182" t="s">
        <v>137</v>
      </c>
      <c r="N25" s="32">
        <f t="shared" si="0"/>
        <v>0.40287611202224805</v>
      </c>
      <c r="O25" s="35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66"/>
      <c r="B26" s="145"/>
      <c r="C26" s="123"/>
      <c r="D26" s="440" t="s">
        <v>39</v>
      </c>
      <c r="E26" s="441"/>
      <c r="F26" s="33">
        <v>0</v>
      </c>
      <c r="G26" s="33">
        <v>220412</v>
      </c>
      <c r="H26" s="33">
        <v>88634</v>
      </c>
      <c r="I26" s="33">
        <v>88634</v>
      </c>
      <c r="J26" s="33">
        <v>88634</v>
      </c>
      <c r="K26" s="33">
        <v>87975</v>
      </c>
      <c r="L26" s="33">
        <v>50171</v>
      </c>
      <c r="M26" s="180" t="s">
        <v>138</v>
      </c>
      <c r="N26" s="28">
        <f t="shared" si="0"/>
        <v>0.3055671469429006</v>
      </c>
      <c r="O26" s="34"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66"/>
      <c r="B27" s="145"/>
      <c r="C27" s="132"/>
      <c r="D27" s="130"/>
      <c r="E27" s="88" t="s">
        <v>40</v>
      </c>
      <c r="F27" s="25">
        <v>0</v>
      </c>
      <c r="G27" s="25">
        <v>220412</v>
      </c>
      <c r="H27" s="25">
        <v>88634</v>
      </c>
      <c r="I27" s="25">
        <v>88634</v>
      </c>
      <c r="J27" s="25">
        <v>88634</v>
      </c>
      <c r="K27" s="25">
        <v>87975</v>
      </c>
      <c r="L27" s="25">
        <v>50171</v>
      </c>
      <c r="M27" s="181" t="s">
        <v>138</v>
      </c>
      <c r="N27" s="30">
        <f t="shared" si="0"/>
        <v>0.3055671469429006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66"/>
      <c r="B28" s="145"/>
      <c r="C28" s="132"/>
      <c r="D28" s="134"/>
      <c r="E28" s="88" t="s">
        <v>41</v>
      </c>
      <c r="F28" s="27"/>
      <c r="G28" s="27"/>
      <c r="H28" s="27"/>
      <c r="I28" s="27"/>
      <c r="J28" s="27"/>
      <c r="K28" s="27"/>
      <c r="L28" s="27"/>
      <c r="M28" s="181"/>
      <c r="N28" s="30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166"/>
      <c r="B29" s="145"/>
      <c r="C29" s="164"/>
      <c r="D29" s="446" t="s">
        <v>42</v>
      </c>
      <c r="E29" s="439"/>
      <c r="F29" s="33">
        <v>0</v>
      </c>
      <c r="G29" s="33">
        <v>70191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180" t="s">
        <v>26</v>
      </c>
      <c r="N29" s="28">
        <f t="shared" si="0"/>
        <v>9.730896507934747E-2</v>
      </c>
      <c r="O29" s="34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166"/>
      <c r="B30" s="145"/>
      <c r="C30" s="124"/>
      <c r="D30" s="163"/>
      <c r="E30" s="152" t="s">
        <v>43</v>
      </c>
      <c r="F30" s="25">
        <v>0</v>
      </c>
      <c r="G30" s="25">
        <v>70191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181" t="s">
        <v>26</v>
      </c>
      <c r="N30" s="30">
        <f t="shared" si="0"/>
        <v>9.730896507934747E-2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66"/>
      <c r="B31" s="145"/>
      <c r="C31" s="438" t="s">
        <v>44</v>
      </c>
      <c r="D31" s="439"/>
      <c r="E31" s="439"/>
      <c r="F31" s="31">
        <v>0</v>
      </c>
      <c r="G31" s="31">
        <v>12670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182" t="s">
        <v>24</v>
      </c>
      <c r="N31" s="32">
        <f t="shared" si="0"/>
        <v>1.7564995334947965E-2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66"/>
      <c r="B32" s="145"/>
      <c r="C32" s="123"/>
      <c r="D32" s="468" t="s">
        <v>45</v>
      </c>
      <c r="E32" s="469"/>
      <c r="F32" s="33">
        <v>0</v>
      </c>
      <c r="G32" s="33">
        <v>12670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180" t="s">
        <v>24</v>
      </c>
      <c r="N32" s="28">
        <f t="shared" si="0"/>
        <v>1.7564995334947965E-2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66"/>
      <c r="B33" s="145"/>
      <c r="C33" s="173"/>
      <c r="D33" s="175"/>
      <c r="E33" s="85" t="s">
        <v>103</v>
      </c>
      <c r="F33" s="25">
        <v>0</v>
      </c>
      <c r="G33" s="25">
        <v>770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181" t="s">
        <v>26</v>
      </c>
      <c r="N33" s="39">
        <f t="shared" si="0"/>
        <v>1.0674859043338541E-3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thickBot="1" x14ac:dyDescent="0.3">
      <c r="A34" s="166"/>
      <c r="B34" s="145"/>
      <c r="C34" s="164"/>
      <c r="D34" s="131"/>
      <c r="E34" s="85" t="s">
        <v>46</v>
      </c>
      <c r="F34" s="25">
        <v>0</v>
      </c>
      <c r="G34" s="25">
        <v>11900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181" t="s">
        <v>26</v>
      </c>
      <c r="N34" s="39">
        <f t="shared" si="0"/>
        <v>1.6497509430614111E-2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thickBot="1" x14ac:dyDescent="0.3">
      <c r="A35" s="165"/>
      <c r="B35" s="461" t="s">
        <v>47</v>
      </c>
      <c r="C35" s="462"/>
      <c r="D35" s="462"/>
      <c r="E35" s="462"/>
      <c r="F35" s="17">
        <v>0</v>
      </c>
      <c r="G35" s="17">
        <v>230739</v>
      </c>
      <c r="H35" s="17">
        <v>6683</v>
      </c>
      <c r="I35" s="17">
        <v>6683</v>
      </c>
      <c r="J35" s="17">
        <v>1723</v>
      </c>
      <c r="K35" s="17">
        <v>0</v>
      </c>
      <c r="L35" s="17">
        <v>0</v>
      </c>
      <c r="M35" s="178" t="s">
        <v>24</v>
      </c>
      <c r="N35" s="18">
        <f t="shared" si="0"/>
        <v>0.31988393516894698</v>
      </c>
      <c r="O35" s="19"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66"/>
      <c r="B36" s="146" t="s">
        <v>48</v>
      </c>
      <c r="C36" s="438" t="s">
        <v>49</v>
      </c>
      <c r="D36" s="439"/>
      <c r="E36" s="439"/>
      <c r="F36" s="42">
        <v>0</v>
      </c>
      <c r="G36" s="42">
        <v>96946</v>
      </c>
      <c r="H36" s="42">
        <v>6683</v>
      </c>
      <c r="I36" s="42">
        <v>6683</v>
      </c>
      <c r="J36" s="42">
        <v>1723</v>
      </c>
      <c r="K36" s="42">
        <v>0</v>
      </c>
      <c r="L36" s="42">
        <v>0</v>
      </c>
      <c r="M36" s="184" t="s">
        <v>26</v>
      </c>
      <c r="N36" s="40">
        <f t="shared" si="0"/>
        <v>0.13440063439162314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66"/>
      <c r="B37" s="146"/>
      <c r="C37" s="136"/>
      <c r="D37" s="440" t="s">
        <v>50</v>
      </c>
      <c r="E37" s="441"/>
      <c r="F37" s="47">
        <v>0</v>
      </c>
      <c r="G37" s="47">
        <v>96946</v>
      </c>
      <c r="H37" s="47">
        <v>6683</v>
      </c>
      <c r="I37" s="47">
        <v>6683</v>
      </c>
      <c r="J37" s="47">
        <v>1723</v>
      </c>
      <c r="K37" s="47">
        <v>0</v>
      </c>
      <c r="L37" s="47">
        <v>0</v>
      </c>
      <c r="M37" s="185" t="s">
        <v>24</v>
      </c>
      <c r="N37" s="44">
        <f t="shared" si="0"/>
        <v>0.13440063439162314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66"/>
      <c r="B38" s="146"/>
      <c r="C38" s="137"/>
      <c r="D38" s="130"/>
      <c r="E38" s="88" t="s">
        <v>51</v>
      </c>
      <c r="F38" s="25">
        <v>0</v>
      </c>
      <c r="G38" s="25">
        <v>3600</v>
      </c>
      <c r="H38" s="25">
        <v>1403</v>
      </c>
      <c r="I38" s="25">
        <v>1403</v>
      </c>
      <c r="J38" s="25">
        <v>1403</v>
      </c>
      <c r="K38" s="25">
        <v>0</v>
      </c>
      <c r="L38" s="25">
        <v>0</v>
      </c>
      <c r="M38" s="181" t="s">
        <v>26</v>
      </c>
      <c r="N38" s="30">
        <f t="shared" si="0"/>
        <v>4.9908431890933443E-3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66"/>
      <c r="B39" s="146"/>
      <c r="C39" s="137"/>
      <c r="D39" s="131"/>
      <c r="E39" s="88" t="s">
        <v>52</v>
      </c>
      <c r="F39" s="25">
        <v>0</v>
      </c>
      <c r="G39" s="25">
        <v>24640</v>
      </c>
      <c r="H39" s="25">
        <v>5280</v>
      </c>
      <c r="I39" s="25">
        <v>5280</v>
      </c>
      <c r="J39" s="25">
        <v>320</v>
      </c>
      <c r="K39" s="25">
        <v>0</v>
      </c>
      <c r="L39" s="25">
        <v>0</v>
      </c>
      <c r="M39" s="181" t="s">
        <v>26</v>
      </c>
      <c r="N39" s="30">
        <f t="shared" si="0"/>
        <v>3.415954893868333E-2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66"/>
      <c r="B40" s="146"/>
      <c r="C40" s="138"/>
      <c r="D40" s="134"/>
      <c r="E40" s="88" t="s">
        <v>53</v>
      </c>
      <c r="F40" s="25">
        <v>0</v>
      </c>
      <c r="G40" s="25">
        <v>68706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181" t="s">
        <v>26</v>
      </c>
      <c r="N40" s="30">
        <f t="shared" si="0"/>
        <v>9.5250242263846471E-2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66"/>
      <c r="B41" s="146"/>
      <c r="C41" s="471" t="s">
        <v>54</v>
      </c>
      <c r="D41" s="438"/>
      <c r="E41" s="472"/>
      <c r="F41" s="49">
        <v>0</v>
      </c>
      <c r="G41" s="49">
        <v>34072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186" t="s">
        <v>26</v>
      </c>
      <c r="N41" s="45">
        <f t="shared" si="0"/>
        <v>4.7235558094107892E-2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66"/>
      <c r="B42" s="147"/>
      <c r="C42" s="123"/>
      <c r="D42" s="447" t="s">
        <v>55</v>
      </c>
      <c r="E42" s="470"/>
      <c r="F42" s="47"/>
      <c r="G42" s="47"/>
      <c r="H42" s="47"/>
      <c r="I42" s="47"/>
      <c r="J42" s="47"/>
      <c r="K42" s="47"/>
      <c r="L42" s="47"/>
      <c r="M42" s="185"/>
      <c r="N42" s="44">
        <f t="shared" si="0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66"/>
      <c r="B43" s="147"/>
      <c r="C43" s="164"/>
      <c r="D43" s="126"/>
      <c r="E43" s="85" t="s">
        <v>56</v>
      </c>
      <c r="F43" s="27"/>
      <c r="G43" s="27"/>
      <c r="H43" s="27"/>
      <c r="I43" s="27"/>
      <c r="J43" s="27"/>
      <c r="K43" s="27"/>
      <c r="L43" s="27"/>
      <c r="M43" s="181"/>
      <c r="N43" s="30">
        <f t="shared" si="0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66"/>
      <c r="B44" s="147"/>
      <c r="C44" s="164"/>
      <c r="D44" s="135"/>
      <c r="E44" s="88" t="s">
        <v>98</v>
      </c>
      <c r="F44" s="25"/>
      <c r="G44" s="25"/>
      <c r="H44" s="25"/>
      <c r="I44" s="25"/>
      <c r="J44" s="25"/>
      <c r="K44" s="25"/>
      <c r="L44" s="25"/>
      <c r="M44" s="181"/>
      <c r="N44" s="26">
        <f t="shared" si="0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66"/>
      <c r="B45" s="147"/>
      <c r="C45" s="173"/>
      <c r="D45" s="366"/>
      <c r="E45" s="363" t="s">
        <v>118</v>
      </c>
      <c r="F45" s="170"/>
      <c r="G45" s="25"/>
      <c r="H45" s="25"/>
      <c r="I45" s="25"/>
      <c r="J45" s="25"/>
      <c r="K45" s="25"/>
      <c r="L45" s="25"/>
      <c r="M45" s="181"/>
      <c r="N45" s="30">
        <f t="shared" si="0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66"/>
      <c r="B46" s="147"/>
      <c r="C46" s="164"/>
      <c r="D46" s="447" t="s">
        <v>58</v>
      </c>
      <c r="E46" s="470"/>
      <c r="F46" s="47">
        <v>0</v>
      </c>
      <c r="G46" s="47">
        <v>34072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185" t="s">
        <v>24</v>
      </c>
      <c r="N46" s="44">
        <f t="shared" si="0"/>
        <v>4.7235558094107892E-2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54"/>
      <c r="B47" s="158"/>
      <c r="C47" s="167"/>
      <c r="D47" s="364"/>
      <c r="E47" s="171" t="s">
        <v>61</v>
      </c>
      <c r="F47" s="169">
        <v>0</v>
      </c>
      <c r="G47" s="27">
        <v>2928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181" t="s">
        <v>26</v>
      </c>
      <c r="N47" s="26">
        <f t="shared" si="0"/>
        <v>4.0592191271292535E-3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66"/>
      <c r="B48" s="147"/>
      <c r="C48" s="164"/>
      <c r="D48" s="364"/>
      <c r="E48" s="172" t="s">
        <v>59</v>
      </c>
      <c r="F48" s="170"/>
      <c r="G48" s="25"/>
      <c r="H48" s="25"/>
      <c r="I48" s="25"/>
      <c r="J48" s="25"/>
      <c r="K48" s="25"/>
      <c r="L48" s="25"/>
      <c r="M48" s="181"/>
      <c r="N48" s="30">
        <f t="shared" si="0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66"/>
      <c r="B49" s="147"/>
      <c r="C49" s="133"/>
      <c r="D49" s="134"/>
      <c r="E49" s="89" t="s">
        <v>62</v>
      </c>
      <c r="F49" s="51"/>
      <c r="G49" s="51"/>
      <c r="H49" s="51"/>
      <c r="I49" s="51"/>
      <c r="J49" s="51"/>
      <c r="K49" s="51"/>
      <c r="L49" s="51"/>
      <c r="M49" s="187"/>
      <c r="N49" s="30">
        <f t="shared" ref="N49" si="2">G49/$G$7</f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6"/>
      <c r="B50" s="147"/>
      <c r="C50" s="164"/>
      <c r="D50" s="447" t="s">
        <v>60</v>
      </c>
      <c r="E50" s="470"/>
      <c r="F50" s="48">
        <v>0</v>
      </c>
      <c r="G50" s="48">
        <v>31144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185" t="s">
        <v>26</v>
      </c>
      <c r="N50" s="44">
        <f t="shared" si="0"/>
        <v>4.3176338966978638E-2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66"/>
      <c r="B51" s="147"/>
      <c r="C51" s="132"/>
      <c r="D51" s="230"/>
      <c r="E51" s="356" t="s">
        <v>107</v>
      </c>
      <c r="F51" s="170">
        <v>0</v>
      </c>
      <c r="G51" s="25">
        <v>31144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81" t="s">
        <v>26</v>
      </c>
      <c r="N51" s="44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54"/>
      <c r="B52" s="157"/>
      <c r="C52" s="117"/>
      <c r="D52" s="109"/>
      <c r="E52" s="92" t="s">
        <v>99</v>
      </c>
      <c r="F52" s="25"/>
      <c r="G52" s="25"/>
      <c r="H52" s="25"/>
      <c r="I52" s="25"/>
      <c r="J52" s="25"/>
      <c r="K52" s="25"/>
      <c r="L52" s="25"/>
      <c r="M52" s="181"/>
      <c r="N52" s="26">
        <f t="shared" ref="N52" si="3">G52/$G$7</f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66"/>
      <c r="B53" s="146"/>
      <c r="C53" s="471" t="s">
        <v>70</v>
      </c>
      <c r="D53" s="438"/>
      <c r="E53" s="472"/>
      <c r="F53" s="52">
        <v>0</v>
      </c>
      <c r="G53" s="52">
        <v>6200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186" t="s">
        <v>26</v>
      </c>
      <c r="N53" s="45">
        <f t="shared" ref="N53:N88" si="4">G53/$G$7</f>
        <v>8.5953410478829817E-3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66"/>
      <c r="B54" s="146"/>
      <c r="C54" s="136"/>
      <c r="D54" s="447" t="s">
        <v>71</v>
      </c>
      <c r="E54" s="470"/>
      <c r="F54" s="48">
        <v>0</v>
      </c>
      <c r="G54" s="48">
        <v>6200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185" t="s">
        <v>24</v>
      </c>
      <c r="N54" s="44">
        <f t="shared" si="4"/>
        <v>8.5953410478829817E-3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66"/>
      <c r="B55" s="146"/>
      <c r="C55" s="137"/>
      <c r="D55" s="130"/>
      <c r="E55" s="88" t="s">
        <v>72</v>
      </c>
      <c r="F55" s="27">
        <v>0</v>
      </c>
      <c r="G55" s="27">
        <v>3000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181" t="s">
        <v>26</v>
      </c>
      <c r="N55" s="30">
        <f t="shared" si="4"/>
        <v>4.1590359909111198E-3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66"/>
      <c r="B56" s="146"/>
      <c r="C56" s="138"/>
      <c r="D56" s="134"/>
      <c r="E56" s="88" t="s">
        <v>73</v>
      </c>
      <c r="F56" s="25">
        <v>0</v>
      </c>
      <c r="G56" s="25">
        <v>3200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181" t="s">
        <v>26</v>
      </c>
      <c r="N56" s="30">
        <f t="shared" si="4"/>
        <v>4.436305056971861E-3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6"/>
      <c r="B57" s="146"/>
      <c r="C57" s="471" t="s">
        <v>104</v>
      </c>
      <c r="D57" s="438"/>
      <c r="E57" s="472"/>
      <c r="F57" s="49"/>
      <c r="G57" s="49"/>
      <c r="H57" s="49"/>
      <c r="I57" s="49"/>
      <c r="J57" s="49"/>
      <c r="K57" s="49"/>
      <c r="L57" s="49"/>
      <c r="M57" s="186"/>
      <c r="N57" s="45">
        <f t="shared" ref="N57:N59" si="5">G57/$G$7</f>
        <v>0</v>
      </c>
      <c r="O57" s="53">
        <v>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25">
      <c r="A58" s="166"/>
      <c r="B58" s="146"/>
      <c r="C58" s="123"/>
      <c r="D58" s="447" t="s">
        <v>105</v>
      </c>
      <c r="E58" s="470"/>
      <c r="F58" s="47"/>
      <c r="G58" s="47"/>
      <c r="H58" s="47"/>
      <c r="I58" s="47"/>
      <c r="J58" s="47"/>
      <c r="K58" s="47"/>
      <c r="L58" s="47"/>
      <c r="M58" s="185"/>
      <c r="N58" s="44">
        <f t="shared" si="5"/>
        <v>0</v>
      </c>
      <c r="O58" s="54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6"/>
      <c r="B59" s="146"/>
      <c r="C59" s="140"/>
      <c r="D59" s="125"/>
      <c r="E59" s="85" t="s">
        <v>106</v>
      </c>
      <c r="F59" s="27"/>
      <c r="G59" s="27"/>
      <c r="H59" s="27"/>
      <c r="I59" s="27"/>
      <c r="J59" s="27"/>
      <c r="K59" s="27"/>
      <c r="L59" s="27"/>
      <c r="M59" s="181"/>
      <c r="N59" s="30">
        <f t="shared" si="5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66"/>
      <c r="B60" s="146"/>
      <c r="C60" s="471" t="s">
        <v>74</v>
      </c>
      <c r="D60" s="438"/>
      <c r="E60" s="472"/>
      <c r="F60" s="49"/>
      <c r="G60" s="49"/>
      <c r="H60" s="49"/>
      <c r="I60" s="49"/>
      <c r="J60" s="49"/>
      <c r="K60" s="49"/>
      <c r="L60" s="49"/>
      <c r="M60" s="186"/>
      <c r="N60" s="45">
        <f t="shared" si="4"/>
        <v>0</v>
      </c>
      <c r="O60" s="53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66"/>
      <c r="B61" s="146"/>
      <c r="C61" s="123"/>
      <c r="D61" s="447" t="s">
        <v>75</v>
      </c>
      <c r="E61" s="470"/>
      <c r="F61" s="47"/>
      <c r="G61" s="47"/>
      <c r="H61" s="47"/>
      <c r="I61" s="47"/>
      <c r="J61" s="47"/>
      <c r="K61" s="47"/>
      <c r="L61" s="47"/>
      <c r="M61" s="185"/>
      <c r="N61" s="44">
        <f t="shared" si="4"/>
        <v>0</v>
      </c>
      <c r="O61" s="54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66"/>
      <c r="B62" s="146"/>
      <c r="C62" s="140"/>
      <c r="D62" s="125"/>
      <c r="E62" s="85" t="s">
        <v>76</v>
      </c>
      <c r="F62" s="27"/>
      <c r="G62" s="27"/>
      <c r="H62" s="27"/>
      <c r="I62" s="27"/>
      <c r="J62" s="27"/>
      <c r="K62" s="27"/>
      <c r="L62" s="27"/>
      <c r="M62" s="181"/>
      <c r="N62" s="30">
        <f t="shared" si="4"/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66"/>
      <c r="B63" s="146"/>
      <c r="C63" s="475" t="s">
        <v>77</v>
      </c>
      <c r="D63" s="476"/>
      <c r="E63" s="477"/>
      <c r="F63" s="49">
        <v>0</v>
      </c>
      <c r="G63" s="49">
        <v>93521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186" t="s">
        <v>26</v>
      </c>
      <c r="N63" s="45">
        <f t="shared" si="4"/>
        <v>0.12965240163533295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66"/>
      <c r="B64" s="147"/>
      <c r="C64" s="164"/>
      <c r="D64" s="447" t="s">
        <v>78</v>
      </c>
      <c r="E64" s="470"/>
      <c r="F64" s="47">
        <v>0</v>
      </c>
      <c r="G64" s="47">
        <v>7980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185" t="s">
        <v>26</v>
      </c>
      <c r="N64" s="44">
        <f t="shared" si="4"/>
        <v>1.106303573582358E-2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66"/>
      <c r="B65" s="147"/>
      <c r="C65" s="164"/>
      <c r="D65" s="128"/>
      <c r="E65" s="91" t="s">
        <v>79</v>
      </c>
      <c r="F65" s="25">
        <v>0</v>
      </c>
      <c r="G65" s="25">
        <v>7980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181" t="s">
        <v>26</v>
      </c>
      <c r="N65" s="30">
        <f t="shared" si="4"/>
        <v>1.106303573582358E-2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66"/>
      <c r="B66" s="147"/>
      <c r="C66" s="164"/>
      <c r="D66" s="447" t="s">
        <v>80</v>
      </c>
      <c r="E66" s="470"/>
      <c r="F66" s="47">
        <v>0</v>
      </c>
      <c r="G66" s="47">
        <v>85541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185" t="s">
        <v>26</v>
      </c>
      <c r="N66" s="44">
        <f t="shared" si="4"/>
        <v>0.11858936589950937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66"/>
      <c r="B67" s="147"/>
      <c r="C67" s="164"/>
      <c r="D67" s="128"/>
      <c r="E67" s="88" t="s">
        <v>81</v>
      </c>
      <c r="F67" s="27"/>
      <c r="G67" s="27"/>
      <c r="H67" s="27"/>
      <c r="I67" s="27"/>
      <c r="J67" s="27"/>
      <c r="K67" s="27"/>
      <c r="L67" s="27"/>
      <c r="M67" s="181"/>
      <c r="N67" s="30">
        <f t="shared" si="4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thickBot="1" x14ac:dyDescent="0.3">
      <c r="A68" s="166"/>
      <c r="B68" s="147"/>
      <c r="C68" s="124"/>
      <c r="D68" s="129"/>
      <c r="E68" s="88" t="s">
        <v>82</v>
      </c>
      <c r="F68" s="25">
        <v>0</v>
      </c>
      <c r="G68" s="25">
        <v>85541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181" t="s">
        <v>26</v>
      </c>
      <c r="N68" s="30">
        <f t="shared" si="4"/>
        <v>0.11858936589950937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thickBot="1" x14ac:dyDescent="0.3">
      <c r="A69" s="463" t="s">
        <v>83</v>
      </c>
      <c r="B69" s="473"/>
      <c r="C69" s="473"/>
      <c r="D69" s="473"/>
      <c r="E69" s="478"/>
      <c r="F69" s="55">
        <v>0</v>
      </c>
      <c r="G69" s="55">
        <v>83489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188" t="s">
        <v>24</v>
      </c>
      <c r="N69" s="56">
        <f t="shared" si="4"/>
        <v>0.11574458528172617</v>
      </c>
      <c r="O69" s="57">
        <v>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thickBot="1" x14ac:dyDescent="0.3">
      <c r="A70" s="165"/>
      <c r="B70" s="481" t="s">
        <v>86</v>
      </c>
      <c r="C70" s="482"/>
      <c r="D70" s="482"/>
      <c r="E70" s="483"/>
      <c r="F70" s="58">
        <v>0</v>
      </c>
      <c r="G70" s="58">
        <v>83489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189" t="s">
        <v>24</v>
      </c>
      <c r="N70" s="60">
        <f t="shared" si="4"/>
        <v>0.11574458528172617</v>
      </c>
      <c r="O70" s="61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66"/>
      <c r="B71" s="145"/>
      <c r="C71" s="362" t="s">
        <v>84</v>
      </c>
      <c r="D71" s="357"/>
      <c r="E71" s="359"/>
      <c r="F71" s="49">
        <v>0</v>
      </c>
      <c r="G71" s="49">
        <v>83489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186" t="s">
        <v>24</v>
      </c>
      <c r="N71" s="45">
        <f t="shared" si="4"/>
        <v>0.11574458528172617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66"/>
      <c r="B72" s="145"/>
      <c r="C72" s="123"/>
      <c r="D72" s="447" t="s">
        <v>85</v>
      </c>
      <c r="E72" s="470"/>
      <c r="F72" s="47">
        <v>0</v>
      </c>
      <c r="G72" s="47">
        <v>83489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185" t="s">
        <v>24</v>
      </c>
      <c r="N72" s="44">
        <f t="shared" si="4"/>
        <v>0.11574458528172617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thickBot="1" x14ac:dyDescent="0.3">
      <c r="A73" s="166"/>
      <c r="B73" s="145"/>
      <c r="C73" s="164"/>
      <c r="D73" s="128"/>
      <c r="E73" s="91" t="s">
        <v>87</v>
      </c>
      <c r="F73" s="36">
        <v>0</v>
      </c>
      <c r="G73" s="36">
        <v>83489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183" t="s">
        <v>26</v>
      </c>
      <c r="N73" s="39">
        <f t="shared" si="4"/>
        <v>0.11574458528172617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thickBot="1" x14ac:dyDescent="0.3">
      <c r="A74" s="463" t="s">
        <v>88</v>
      </c>
      <c r="B74" s="473"/>
      <c r="C74" s="473"/>
      <c r="D74" s="473"/>
      <c r="E74" s="474"/>
      <c r="F74" s="62">
        <v>0</v>
      </c>
      <c r="G74" s="63">
        <v>27047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190" t="s">
        <v>24</v>
      </c>
      <c r="N74" s="56">
        <f t="shared" si="4"/>
        <v>3.7496482148724357E-2</v>
      </c>
      <c r="O74" s="64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thickBot="1" x14ac:dyDescent="0.3">
      <c r="A75" s="165"/>
      <c r="B75" s="461" t="s">
        <v>89</v>
      </c>
      <c r="C75" s="479"/>
      <c r="D75" s="479"/>
      <c r="E75" s="480"/>
      <c r="F75" s="66"/>
      <c r="G75" s="67"/>
      <c r="H75" s="67"/>
      <c r="I75" s="67"/>
      <c r="J75" s="67"/>
      <c r="K75" s="67"/>
      <c r="L75" s="67"/>
      <c r="M75" s="191"/>
      <c r="N75" s="65">
        <f t="shared" si="4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66"/>
      <c r="B76" s="148"/>
      <c r="C76" s="471" t="s">
        <v>90</v>
      </c>
      <c r="D76" s="438"/>
      <c r="E76" s="472"/>
      <c r="F76" s="68"/>
      <c r="G76" s="68"/>
      <c r="H76" s="68"/>
      <c r="I76" s="68"/>
      <c r="J76" s="68"/>
      <c r="K76" s="68"/>
      <c r="L76" s="68"/>
      <c r="M76" s="192"/>
      <c r="N76" s="40">
        <f t="shared" si="4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66"/>
      <c r="B77" s="149"/>
      <c r="C77" s="123"/>
      <c r="D77" s="447" t="s">
        <v>91</v>
      </c>
      <c r="E77" s="470"/>
      <c r="F77" s="70"/>
      <c r="G77" s="70"/>
      <c r="H77" s="70"/>
      <c r="I77" s="70"/>
      <c r="J77" s="70"/>
      <c r="K77" s="70"/>
      <c r="L77" s="70"/>
      <c r="M77" s="193"/>
      <c r="N77" s="44">
        <f t="shared" si="4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thickBot="1" x14ac:dyDescent="0.3">
      <c r="A78" s="166"/>
      <c r="B78" s="149"/>
      <c r="C78" s="164"/>
      <c r="D78" s="128"/>
      <c r="E78" s="91" t="s">
        <v>92</v>
      </c>
      <c r="F78" s="74"/>
      <c r="G78" s="74"/>
      <c r="H78" s="74"/>
      <c r="I78" s="74"/>
      <c r="J78" s="74"/>
      <c r="K78" s="74"/>
      <c r="L78" s="74"/>
      <c r="M78" s="194"/>
      <c r="N78" s="39">
        <f t="shared" si="4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thickBot="1" x14ac:dyDescent="0.3">
      <c r="A79" s="165"/>
      <c r="B79" s="461" t="s">
        <v>93</v>
      </c>
      <c r="C79" s="479"/>
      <c r="D79" s="479"/>
      <c r="E79" s="480"/>
      <c r="F79" s="66">
        <v>0</v>
      </c>
      <c r="G79" s="67">
        <v>27047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191" t="s">
        <v>24</v>
      </c>
      <c r="N79" s="65">
        <f t="shared" si="4"/>
        <v>3.7496482148724357E-2</v>
      </c>
      <c r="O79" s="73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66"/>
      <c r="B80" s="150"/>
      <c r="C80" s="471" t="s">
        <v>94</v>
      </c>
      <c r="D80" s="438"/>
      <c r="E80" s="472"/>
      <c r="F80" s="68">
        <v>0</v>
      </c>
      <c r="G80" s="68">
        <v>27047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192" t="s">
        <v>24</v>
      </c>
      <c r="N80" s="40">
        <f t="shared" si="4"/>
        <v>3.7496482148724357E-2</v>
      </c>
      <c r="O80" s="7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66"/>
      <c r="B81" s="151"/>
      <c r="C81" s="141"/>
      <c r="D81" s="539" t="s">
        <v>95</v>
      </c>
      <c r="E81" s="361"/>
      <c r="F81" s="77"/>
      <c r="G81" s="77"/>
      <c r="H81" s="77"/>
      <c r="I81" s="77"/>
      <c r="J81" s="77"/>
      <c r="K81" s="77"/>
      <c r="L81" s="77"/>
      <c r="M81" s="195"/>
      <c r="N81" s="44">
        <f t="shared" si="4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66"/>
      <c r="B82" s="151"/>
      <c r="C82" s="141"/>
      <c r="D82" s="129"/>
      <c r="E82" s="88" t="s">
        <v>63</v>
      </c>
      <c r="F82" s="78"/>
      <c r="G82" s="78"/>
      <c r="H82" s="78"/>
      <c r="I82" s="78"/>
      <c r="J82" s="78"/>
      <c r="K82" s="78"/>
      <c r="L82" s="78"/>
      <c r="M82" s="196"/>
      <c r="N82" s="30">
        <f t="shared" si="4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66"/>
      <c r="B83" s="151"/>
      <c r="C83" s="141"/>
      <c r="D83" s="539" t="s">
        <v>96</v>
      </c>
      <c r="E83" s="361"/>
      <c r="F83" s="70"/>
      <c r="G83" s="70"/>
      <c r="H83" s="70"/>
      <c r="I83" s="70"/>
      <c r="J83" s="70"/>
      <c r="K83" s="70"/>
      <c r="L83" s="70"/>
      <c r="M83" s="193"/>
      <c r="N83" s="44">
        <f t="shared" si="4"/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66"/>
      <c r="B84" s="151"/>
      <c r="C84" s="141"/>
      <c r="D84" s="128"/>
      <c r="E84" s="97" t="s">
        <v>64</v>
      </c>
      <c r="F84" s="80"/>
      <c r="G84" s="80"/>
      <c r="H84" s="80"/>
      <c r="I84" s="80"/>
      <c r="J84" s="80"/>
      <c r="K84" s="80"/>
      <c r="L84" s="80"/>
      <c r="M84" s="197"/>
      <c r="N84" s="30">
        <f t="shared" si="4"/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thickBot="1" x14ac:dyDescent="0.3">
      <c r="A85" s="166"/>
      <c r="B85" s="151"/>
      <c r="C85" s="141"/>
      <c r="D85" s="540" t="s">
        <v>65</v>
      </c>
      <c r="E85" s="360"/>
      <c r="F85" s="70">
        <v>0</v>
      </c>
      <c r="G85" s="70">
        <v>5737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193" t="s">
        <v>26</v>
      </c>
      <c r="N85" s="44">
        <f t="shared" si="4"/>
        <v>7.9534631599523647E-3</v>
      </c>
      <c r="O85" s="81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66"/>
      <c r="B86" s="151"/>
      <c r="C86" s="141"/>
      <c r="D86" s="128"/>
      <c r="E86" s="89" t="s">
        <v>66</v>
      </c>
      <c r="F86" s="78"/>
      <c r="G86" s="78"/>
      <c r="H86" s="78"/>
      <c r="I86" s="78"/>
      <c r="J86" s="78"/>
      <c r="K86" s="78"/>
      <c r="L86" s="78"/>
      <c r="M86" s="196"/>
      <c r="N86" s="30">
        <f t="shared" si="4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66"/>
      <c r="B87" s="151"/>
      <c r="C87" s="141"/>
      <c r="D87" s="129"/>
      <c r="E87" s="89" t="s">
        <v>67</v>
      </c>
      <c r="F87" s="78">
        <v>0</v>
      </c>
      <c r="G87" s="78">
        <v>5737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196" t="s">
        <v>26</v>
      </c>
      <c r="N87" s="30">
        <f t="shared" si="4"/>
        <v>7.9534631599523647E-3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66"/>
      <c r="B88" s="151"/>
      <c r="C88" s="141"/>
      <c r="D88" s="539" t="s">
        <v>68</v>
      </c>
      <c r="E88" s="361"/>
      <c r="F88" s="70">
        <v>0</v>
      </c>
      <c r="G88" s="70">
        <v>21310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193" t="s">
        <v>26</v>
      </c>
      <c r="N88" s="44">
        <f t="shared" si="4"/>
        <v>2.9543018988771989E-2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66"/>
      <c r="B89" s="151"/>
      <c r="C89" s="141"/>
      <c r="D89" s="139"/>
      <c r="E89" s="89" t="s">
        <v>69</v>
      </c>
      <c r="F89" s="78">
        <v>0</v>
      </c>
      <c r="G89" s="78">
        <v>18163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9" t="s">
        <v>26</v>
      </c>
      <c r="N89" s="30">
        <f t="shared" ref="N89:N90" si="6">G89/$G$7</f>
        <v>2.5180190234306225E-2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66"/>
      <c r="B90" s="151"/>
      <c r="C90" s="141"/>
      <c r="D90" s="139"/>
      <c r="E90" s="142" t="s">
        <v>97</v>
      </c>
      <c r="F90" s="74">
        <v>0</v>
      </c>
      <c r="G90" s="74">
        <v>3147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5" t="s">
        <v>26</v>
      </c>
      <c r="N90" s="39">
        <f t="shared" si="6"/>
        <v>4.3628287544657651E-3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143"/>
      <c r="B91" s="143"/>
      <c r="C91" s="143"/>
      <c r="D91" s="143"/>
      <c r="E91" s="143"/>
      <c r="F91" s="82"/>
      <c r="G91" s="82"/>
      <c r="H91" s="82"/>
      <c r="I91" s="82"/>
      <c r="J91" s="82"/>
      <c r="K91" s="82"/>
      <c r="L91" s="82"/>
      <c r="M91" s="50"/>
      <c r="N91" s="50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143"/>
      <c r="B92" s="143"/>
      <c r="C92" s="143"/>
      <c r="D92" s="143"/>
      <c r="E92" s="143"/>
      <c r="F92" s="82"/>
      <c r="G92" s="82"/>
      <c r="H92" s="82"/>
      <c r="I92" s="82"/>
      <c r="J92" s="82"/>
      <c r="K92" s="82"/>
      <c r="L92" s="82"/>
      <c r="M92" s="50"/>
      <c r="N92" s="50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143"/>
      <c r="B93" s="143"/>
      <c r="C93" s="143"/>
      <c r="D93" s="143"/>
      <c r="E93" s="143"/>
      <c r="F93" s="82"/>
      <c r="G93" s="82"/>
      <c r="H93" s="82"/>
      <c r="I93" s="82"/>
      <c r="J93" s="82"/>
      <c r="K93" s="82"/>
      <c r="L93" s="82"/>
      <c r="M93" s="50"/>
      <c r="N93" s="50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143"/>
      <c r="B94" s="143"/>
      <c r="C94" s="143"/>
      <c r="D94" s="143"/>
      <c r="E94" s="143"/>
      <c r="F94" s="82"/>
      <c r="G94" s="82"/>
      <c r="H94" s="82"/>
      <c r="I94" s="82"/>
      <c r="J94" s="82"/>
      <c r="K94" s="82"/>
      <c r="L94" s="82"/>
      <c r="M94" s="50"/>
      <c r="N94" s="50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143"/>
      <c r="B95" s="143"/>
      <c r="C95" s="143"/>
      <c r="D95" s="143"/>
      <c r="E95" s="143"/>
      <c r="F95" s="82"/>
      <c r="G95" s="82"/>
      <c r="H95" s="82"/>
      <c r="I95" s="82"/>
      <c r="J95" s="82"/>
      <c r="K95" s="82"/>
      <c r="L95" s="82"/>
      <c r="M95" s="50"/>
      <c r="N95" s="50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143"/>
      <c r="B96" s="143"/>
      <c r="C96" s="143"/>
      <c r="D96" s="143"/>
      <c r="E96" s="143"/>
      <c r="F96" s="82"/>
      <c r="G96" s="82"/>
      <c r="H96" s="82"/>
      <c r="I96" s="82"/>
      <c r="J96" s="82"/>
      <c r="K96" s="82"/>
      <c r="L96" s="82"/>
      <c r="M96" s="50"/>
      <c r="N96" s="50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143"/>
      <c r="B97" s="143"/>
      <c r="C97" s="143"/>
      <c r="D97" s="143"/>
      <c r="E97" s="143"/>
      <c r="F97" s="82"/>
      <c r="G97" s="82"/>
      <c r="H97" s="82"/>
      <c r="I97" s="82"/>
      <c r="J97" s="82"/>
      <c r="K97" s="82"/>
      <c r="L97" s="82"/>
      <c r="M97" s="50"/>
      <c r="N97" s="50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143"/>
      <c r="B98" s="143"/>
      <c r="C98" s="143"/>
      <c r="D98" s="143"/>
      <c r="E98" s="143"/>
      <c r="F98" s="82"/>
      <c r="G98" s="82"/>
      <c r="H98" s="82"/>
      <c r="I98" s="82"/>
      <c r="J98" s="82"/>
      <c r="K98" s="82"/>
      <c r="L98" s="82"/>
      <c r="M98" s="50"/>
      <c r="N98" s="50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143"/>
      <c r="B99" s="143"/>
      <c r="C99" s="143"/>
      <c r="D99" s="143"/>
      <c r="E99" s="143"/>
      <c r="F99" s="82"/>
      <c r="G99" s="82"/>
      <c r="H99" s="82"/>
      <c r="I99" s="82"/>
      <c r="J99" s="82"/>
      <c r="K99" s="82"/>
      <c r="L99" s="82"/>
      <c r="M99" s="50"/>
      <c r="N99" s="50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143"/>
      <c r="B100" s="143"/>
      <c r="C100" s="143"/>
      <c r="D100" s="143"/>
      <c r="E100" s="143"/>
      <c r="F100" s="82"/>
      <c r="G100" s="82"/>
      <c r="H100" s="82"/>
      <c r="I100" s="82"/>
      <c r="J100" s="82"/>
      <c r="K100" s="82"/>
      <c r="L100" s="82"/>
      <c r="M100" s="50"/>
      <c r="N100" s="50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143"/>
      <c r="B101" s="143"/>
      <c r="C101" s="143"/>
      <c r="D101" s="143"/>
      <c r="E101" s="143"/>
      <c r="F101" s="82"/>
      <c r="G101" s="82"/>
      <c r="H101" s="82"/>
      <c r="I101" s="82"/>
      <c r="J101" s="82"/>
      <c r="K101" s="82"/>
      <c r="L101" s="82"/>
      <c r="M101" s="50"/>
      <c r="N101" s="50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143"/>
      <c r="B102" s="143"/>
      <c r="C102" s="143"/>
      <c r="D102" s="143"/>
      <c r="E102" s="143"/>
      <c r="F102" s="82"/>
      <c r="G102" s="82"/>
      <c r="H102" s="82"/>
      <c r="I102" s="82"/>
      <c r="J102" s="82"/>
      <c r="K102" s="82"/>
      <c r="L102" s="82"/>
      <c r="M102" s="50"/>
      <c r="N102" s="50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25">
      <c r="A103" s="143"/>
      <c r="B103" s="143"/>
      <c r="C103" s="143"/>
      <c r="D103" s="143"/>
      <c r="E103" s="143"/>
      <c r="F103" s="82"/>
      <c r="G103" s="82"/>
      <c r="H103" s="82"/>
      <c r="I103" s="82"/>
      <c r="J103" s="82"/>
      <c r="K103" s="82"/>
      <c r="L103" s="82"/>
      <c r="M103" s="50"/>
      <c r="N103" s="50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25">
      <c r="A104" s="143"/>
      <c r="B104" s="143"/>
      <c r="C104" s="143"/>
      <c r="D104" s="143"/>
      <c r="E104" s="143"/>
      <c r="F104" s="82"/>
      <c r="G104" s="82"/>
      <c r="H104" s="82"/>
      <c r="I104" s="82"/>
      <c r="J104" s="82"/>
      <c r="K104" s="82"/>
      <c r="L104" s="82"/>
      <c r="M104" s="50"/>
      <c r="N104" s="50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143"/>
      <c r="B105" s="143"/>
      <c r="C105" s="143"/>
      <c r="D105" s="143"/>
      <c r="E105" s="143"/>
      <c r="F105" s="82"/>
      <c r="G105" s="82"/>
      <c r="H105" s="82"/>
      <c r="I105" s="82"/>
      <c r="J105" s="82"/>
      <c r="K105" s="82"/>
      <c r="L105" s="82"/>
      <c r="M105" s="50"/>
      <c r="N105" s="5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143"/>
      <c r="B106" s="143"/>
      <c r="C106" s="143"/>
      <c r="D106" s="143"/>
      <c r="E106" s="143"/>
      <c r="F106" s="82"/>
      <c r="G106" s="82"/>
      <c r="H106" s="82"/>
      <c r="I106" s="82"/>
      <c r="J106" s="82"/>
      <c r="K106" s="82"/>
      <c r="L106" s="82"/>
      <c r="M106" s="50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143"/>
      <c r="B107" s="143"/>
      <c r="C107" s="143"/>
      <c r="D107" s="143"/>
      <c r="E107" s="143"/>
      <c r="F107" s="50"/>
      <c r="G107" s="50"/>
      <c r="H107" s="50"/>
      <c r="I107" s="50"/>
      <c r="J107" s="50"/>
      <c r="K107" s="50"/>
      <c r="L107" s="50"/>
      <c r="M107" s="50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25">
      <c r="A108" s="143"/>
      <c r="B108" s="143"/>
      <c r="C108" s="143"/>
      <c r="D108" s="143"/>
      <c r="E108" s="143"/>
      <c r="F108" s="50"/>
      <c r="G108" s="50"/>
      <c r="H108" s="50"/>
      <c r="I108" s="50"/>
      <c r="J108" s="50"/>
      <c r="K108" s="50"/>
      <c r="L108" s="50"/>
      <c r="M108" s="50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25">
      <c r="A109" s="143"/>
      <c r="B109" s="143"/>
      <c r="C109" s="143"/>
      <c r="D109" s="143"/>
      <c r="E109" s="143"/>
      <c r="F109" s="50"/>
      <c r="G109" s="50"/>
      <c r="H109" s="50"/>
      <c r="I109" s="50"/>
      <c r="J109" s="50"/>
      <c r="K109" s="50"/>
      <c r="L109" s="50"/>
      <c r="M109" s="50"/>
      <c r="N109" s="50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143"/>
      <c r="B110" s="143"/>
      <c r="C110" s="143"/>
      <c r="D110" s="143"/>
      <c r="E110" s="143"/>
      <c r="F110" s="50"/>
      <c r="G110" s="50"/>
      <c r="H110" s="50"/>
      <c r="I110" s="50"/>
      <c r="J110" s="50"/>
      <c r="K110" s="50"/>
      <c r="L110" s="50"/>
      <c r="M110" s="50"/>
      <c r="N110" s="5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143"/>
      <c r="B111" s="143"/>
      <c r="C111" s="143"/>
      <c r="D111" s="143"/>
      <c r="E111" s="143"/>
      <c r="F111" s="50"/>
      <c r="G111" s="50"/>
      <c r="H111" s="50"/>
      <c r="I111" s="50"/>
      <c r="J111" s="50"/>
      <c r="K111" s="50"/>
      <c r="L111" s="50"/>
      <c r="M111" s="50"/>
      <c r="N111" s="50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143"/>
      <c r="B112" s="143"/>
      <c r="C112" s="143"/>
      <c r="D112" s="143"/>
      <c r="E112" s="143"/>
      <c r="F112" s="50"/>
      <c r="G112" s="50"/>
      <c r="H112" s="50"/>
      <c r="I112" s="50"/>
      <c r="J112" s="50"/>
      <c r="K112" s="50"/>
      <c r="L112" s="50"/>
      <c r="M112" s="50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143"/>
      <c r="B113" s="143"/>
      <c r="C113" s="143"/>
      <c r="D113" s="143"/>
      <c r="E113" s="143"/>
      <c r="F113" s="50"/>
      <c r="G113" s="50"/>
      <c r="H113" s="50"/>
      <c r="I113" s="50"/>
      <c r="J113" s="50"/>
      <c r="K113" s="50"/>
      <c r="L113" s="50"/>
      <c r="M113" s="50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143"/>
      <c r="B114" s="143"/>
      <c r="C114" s="143"/>
      <c r="D114" s="143"/>
      <c r="E114" s="143"/>
      <c r="F114" s="50"/>
      <c r="G114" s="50"/>
      <c r="H114" s="50"/>
      <c r="I114" s="50"/>
      <c r="J114" s="50"/>
      <c r="K114" s="50"/>
      <c r="L114" s="50"/>
      <c r="M114" s="50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143"/>
      <c r="B115" s="143"/>
      <c r="C115" s="143"/>
      <c r="D115" s="143"/>
      <c r="E115" s="143"/>
      <c r="F115" s="50"/>
      <c r="G115" s="50"/>
      <c r="H115" s="50"/>
      <c r="I115" s="50"/>
      <c r="J115" s="50"/>
      <c r="K115" s="50"/>
      <c r="L115" s="50"/>
      <c r="M115" s="50"/>
      <c r="N115" s="50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143"/>
      <c r="B116" s="143"/>
      <c r="C116" s="143"/>
      <c r="D116" s="143"/>
      <c r="E116" s="143"/>
      <c r="F116" s="50"/>
      <c r="G116" s="50"/>
      <c r="H116" s="50"/>
      <c r="I116" s="50"/>
      <c r="J116" s="50"/>
      <c r="K116" s="50"/>
      <c r="L116" s="50"/>
      <c r="M116" s="50"/>
      <c r="N116" s="5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143"/>
      <c r="B117" s="143"/>
      <c r="C117" s="143"/>
      <c r="D117" s="143"/>
      <c r="E117" s="143"/>
      <c r="F117" s="50"/>
      <c r="G117" s="50"/>
      <c r="H117" s="50"/>
      <c r="I117" s="50"/>
      <c r="J117" s="50"/>
      <c r="K117" s="50"/>
      <c r="L117" s="50"/>
      <c r="M117" s="50"/>
      <c r="N117" s="5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143"/>
      <c r="B118" s="143"/>
      <c r="C118" s="143"/>
      <c r="D118" s="143"/>
      <c r="E118" s="143"/>
      <c r="F118" s="50"/>
      <c r="G118" s="50"/>
      <c r="H118" s="50"/>
      <c r="I118" s="50"/>
      <c r="J118" s="50"/>
      <c r="K118" s="50"/>
      <c r="L118" s="50"/>
      <c r="M118" s="50"/>
      <c r="N118" s="5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143"/>
      <c r="B119" s="143"/>
      <c r="C119" s="143"/>
      <c r="D119" s="143"/>
      <c r="E119" s="143"/>
      <c r="F119" s="50"/>
      <c r="G119" s="50"/>
      <c r="H119" s="50"/>
      <c r="I119" s="50"/>
      <c r="J119" s="50"/>
      <c r="K119" s="50"/>
      <c r="L119" s="50"/>
      <c r="M119" s="50"/>
      <c r="N119" s="50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143"/>
      <c r="B120" s="143"/>
      <c r="C120" s="143"/>
      <c r="D120" s="143"/>
      <c r="E120" s="143"/>
      <c r="F120" s="50"/>
      <c r="G120" s="50"/>
      <c r="H120" s="50"/>
      <c r="I120" s="50"/>
      <c r="J120" s="50"/>
      <c r="K120" s="50"/>
      <c r="L120" s="50"/>
      <c r="M120" s="50"/>
      <c r="N120" s="50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143"/>
      <c r="B121" s="143"/>
      <c r="C121" s="143"/>
      <c r="D121" s="143"/>
      <c r="E121" s="143"/>
      <c r="F121" s="50"/>
      <c r="G121" s="50"/>
      <c r="H121" s="50"/>
      <c r="I121" s="50"/>
      <c r="J121" s="50"/>
      <c r="K121" s="50"/>
      <c r="L121" s="50"/>
      <c r="M121" s="50"/>
      <c r="N121" s="5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143"/>
      <c r="B122" s="143"/>
      <c r="C122" s="143"/>
      <c r="D122" s="143"/>
      <c r="E122" s="143"/>
      <c r="F122" s="50"/>
      <c r="G122" s="50"/>
      <c r="H122" s="50"/>
      <c r="I122" s="50"/>
      <c r="J122" s="50"/>
      <c r="K122" s="50"/>
      <c r="L122" s="50"/>
      <c r="M122" s="50"/>
      <c r="N122" s="5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143"/>
      <c r="B123" s="143"/>
      <c r="C123" s="143"/>
      <c r="D123" s="143"/>
      <c r="E123" s="143"/>
      <c r="F123" s="50"/>
      <c r="G123" s="50"/>
      <c r="H123" s="50"/>
      <c r="I123" s="50"/>
      <c r="J123" s="50"/>
      <c r="K123" s="50"/>
      <c r="L123" s="50"/>
      <c r="M123" s="50"/>
      <c r="N123" s="5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143"/>
      <c r="B124" s="143"/>
      <c r="C124" s="143"/>
      <c r="D124" s="143"/>
      <c r="E124" s="143"/>
      <c r="F124" s="50"/>
      <c r="G124" s="50"/>
      <c r="H124" s="50"/>
      <c r="I124" s="50"/>
      <c r="J124" s="50"/>
      <c r="K124" s="50"/>
      <c r="L124" s="50"/>
      <c r="M124" s="50"/>
      <c r="N124" s="5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143"/>
      <c r="B125" s="143"/>
      <c r="C125" s="143"/>
      <c r="D125" s="143"/>
      <c r="E125" s="143"/>
      <c r="F125" s="50"/>
      <c r="G125" s="50"/>
      <c r="H125" s="50"/>
      <c r="I125" s="50"/>
      <c r="J125" s="50"/>
      <c r="K125" s="50"/>
      <c r="L125" s="50"/>
      <c r="M125" s="50"/>
      <c r="N125" s="5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143"/>
      <c r="B126" s="143"/>
      <c r="C126" s="143"/>
      <c r="D126" s="143"/>
      <c r="E126" s="143"/>
      <c r="F126" s="50"/>
      <c r="G126" s="50"/>
      <c r="H126" s="50"/>
      <c r="I126" s="50"/>
      <c r="J126" s="50"/>
      <c r="K126" s="50"/>
      <c r="L126" s="50"/>
      <c r="M126" s="50"/>
      <c r="N126" s="5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143"/>
      <c r="B127" s="143"/>
      <c r="C127" s="143"/>
      <c r="D127" s="143"/>
      <c r="E127" s="143"/>
      <c r="F127" s="50"/>
      <c r="G127" s="50"/>
      <c r="H127" s="50"/>
      <c r="I127" s="50"/>
      <c r="J127" s="50"/>
      <c r="K127" s="50"/>
      <c r="L127" s="50"/>
      <c r="M127" s="50"/>
      <c r="N127" s="5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143"/>
      <c r="B128" s="143"/>
      <c r="C128" s="143"/>
      <c r="D128" s="143"/>
      <c r="E128" s="143"/>
      <c r="F128" s="50"/>
      <c r="G128" s="50"/>
      <c r="H128" s="50"/>
      <c r="I128" s="50"/>
      <c r="J128" s="50"/>
      <c r="K128" s="50"/>
      <c r="L128" s="50"/>
      <c r="M128" s="50"/>
      <c r="N128" s="5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143"/>
      <c r="B129" s="143"/>
      <c r="C129" s="143"/>
      <c r="D129" s="143"/>
      <c r="E129" s="143"/>
      <c r="F129" s="50"/>
      <c r="G129" s="50"/>
      <c r="H129" s="50"/>
      <c r="I129" s="50"/>
      <c r="J129" s="50"/>
      <c r="K129" s="50"/>
      <c r="L129" s="50"/>
      <c r="M129" s="50"/>
      <c r="N129" s="5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143"/>
      <c r="B130" s="143"/>
      <c r="C130" s="143"/>
      <c r="D130" s="143"/>
      <c r="E130" s="143"/>
      <c r="F130" s="50"/>
      <c r="G130" s="50"/>
      <c r="H130" s="50"/>
      <c r="I130" s="50"/>
      <c r="J130" s="50"/>
      <c r="K130" s="50"/>
      <c r="L130" s="50"/>
      <c r="M130" s="50"/>
      <c r="N130" s="5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143"/>
      <c r="B131" s="143"/>
      <c r="C131" s="143"/>
      <c r="D131" s="143"/>
      <c r="E131" s="143"/>
      <c r="F131" s="50"/>
      <c r="G131" s="50"/>
      <c r="H131" s="50"/>
      <c r="I131" s="50"/>
      <c r="J131" s="50"/>
      <c r="K131" s="50"/>
      <c r="L131" s="50"/>
      <c r="M131" s="50"/>
      <c r="N131" s="5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143"/>
      <c r="B132" s="143"/>
      <c r="C132" s="143"/>
      <c r="D132" s="143"/>
      <c r="E132" s="143"/>
      <c r="F132" s="50"/>
      <c r="G132" s="50"/>
      <c r="H132" s="50"/>
      <c r="I132" s="50"/>
      <c r="J132" s="50"/>
      <c r="K132" s="50"/>
      <c r="L132" s="50"/>
      <c r="M132" s="50"/>
      <c r="N132" s="5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143"/>
      <c r="B133" s="143"/>
      <c r="C133" s="143"/>
      <c r="D133" s="143"/>
      <c r="E133" s="143"/>
      <c r="F133" s="50"/>
      <c r="G133" s="50"/>
      <c r="H133" s="50"/>
      <c r="I133" s="50"/>
      <c r="J133" s="50"/>
      <c r="K133" s="50"/>
      <c r="L133" s="50"/>
      <c r="M133" s="50"/>
      <c r="N133" s="5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143"/>
      <c r="B134" s="143"/>
      <c r="C134" s="143"/>
      <c r="D134" s="143"/>
      <c r="E134" s="143"/>
      <c r="F134" s="50"/>
      <c r="G134" s="50"/>
      <c r="H134" s="50"/>
      <c r="I134" s="50"/>
      <c r="J134" s="50"/>
      <c r="K134" s="50"/>
      <c r="L134" s="50"/>
      <c r="M134" s="50"/>
      <c r="N134" s="5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25">
      <c r="A135" s="143"/>
      <c r="B135" s="143"/>
      <c r="C135" s="143"/>
      <c r="D135" s="143"/>
      <c r="E135" s="143"/>
      <c r="F135" s="50"/>
      <c r="G135" s="50"/>
      <c r="H135" s="50"/>
      <c r="I135" s="50"/>
      <c r="J135" s="50"/>
      <c r="K135" s="50"/>
      <c r="L135" s="50"/>
      <c r="M135" s="50"/>
      <c r="N135" s="5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25">
      <c r="A136" s="143"/>
      <c r="B136" s="143"/>
      <c r="C136" s="143"/>
      <c r="D136" s="143"/>
      <c r="E136" s="143"/>
      <c r="F136" s="50"/>
      <c r="G136" s="50"/>
      <c r="H136" s="50"/>
      <c r="I136" s="50"/>
      <c r="J136" s="50"/>
      <c r="K136" s="50"/>
      <c r="L136" s="50"/>
      <c r="M136" s="50"/>
      <c r="N136" s="50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143"/>
      <c r="B137" s="143"/>
      <c r="C137" s="143"/>
      <c r="D137" s="143"/>
      <c r="E137" s="143"/>
      <c r="F137" s="50"/>
      <c r="G137" s="50"/>
      <c r="H137" s="50"/>
      <c r="I137" s="50"/>
      <c r="J137" s="50"/>
      <c r="K137" s="50"/>
      <c r="L137" s="50"/>
      <c r="M137" s="50"/>
      <c r="N137" s="5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143"/>
      <c r="B138" s="143"/>
      <c r="C138" s="143"/>
      <c r="D138" s="143"/>
      <c r="E138" s="143"/>
      <c r="F138" s="50"/>
      <c r="G138" s="50"/>
      <c r="H138" s="50"/>
      <c r="I138" s="50"/>
      <c r="J138" s="50"/>
      <c r="K138" s="50"/>
      <c r="L138" s="50"/>
      <c r="M138" s="50"/>
      <c r="N138" s="5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143"/>
      <c r="B139" s="143"/>
      <c r="C139" s="143"/>
      <c r="D139" s="143"/>
      <c r="E139" s="143"/>
      <c r="F139" s="50"/>
      <c r="G139" s="50"/>
      <c r="H139" s="50"/>
      <c r="I139" s="50"/>
      <c r="J139" s="50"/>
      <c r="K139" s="50"/>
      <c r="L139" s="50"/>
      <c r="M139" s="50"/>
      <c r="N139" s="5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F140" s="50"/>
      <c r="G140" s="50"/>
      <c r="H140" s="50"/>
      <c r="I140" s="50"/>
      <c r="J140" s="50"/>
      <c r="K140" s="50"/>
      <c r="L140" s="50"/>
      <c r="M140" s="50"/>
      <c r="N140" s="5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F141" s="50"/>
      <c r="G141" s="50"/>
      <c r="H141" s="50"/>
      <c r="I141" s="50"/>
      <c r="J141" s="50"/>
      <c r="K141" s="50"/>
      <c r="L141" s="50"/>
      <c r="M141" s="50"/>
      <c r="N141" s="5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F142" s="50"/>
      <c r="G142" s="50"/>
      <c r="H142" s="50"/>
      <c r="I142" s="50"/>
      <c r="J142" s="50"/>
      <c r="K142" s="50"/>
      <c r="L142" s="50"/>
      <c r="M142" s="50"/>
      <c r="N142" s="5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F143" s="50"/>
      <c r="G143" s="50"/>
      <c r="H143" s="50"/>
      <c r="I143" s="50"/>
      <c r="J143" s="50"/>
      <c r="K143" s="50"/>
      <c r="L143" s="50"/>
      <c r="M143" s="50"/>
      <c r="N143" s="5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F144" s="50"/>
      <c r="G144" s="50"/>
      <c r="H144" s="50"/>
      <c r="I144" s="50"/>
      <c r="J144" s="50"/>
      <c r="K144" s="50"/>
      <c r="L144" s="50"/>
      <c r="M144" s="50"/>
      <c r="N144" s="5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6:26" ht="15.75" x14ac:dyDescent="0.25">
      <c r="F145" s="50"/>
      <c r="G145" s="50"/>
      <c r="H145" s="50"/>
      <c r="I145" s="50"/>
      <c r="J145" s="50"/>
      <c r="K145" s="50"/>
      <c r="L145" s="50"/>
      <c r="M145" s="50"/>
      <c r="N145" s="5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6:26" ht="15.75" x14ac:dyDescent="0.25">
      <c r="F146" s="50"/>
      <c r="G146" s="50"/>
      <c r="H146" s="50"/>
      <c r="I146" s="50"/>
      <c r="J146" s="50"/>
      <c r="K146" s="50"/>
      <c r="L146" s="50"/>
      <c r="M146" s="50"/>
      <c r="N146" s="5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6:26" ht="15.75" x14ac:dyDescent="0.25">
      <c r="F147" s="50"/>
      <c r="G147" s="50"/>
      <c r="H147" s="50"/>
      <c r="I147" s="50"/>
      <c r="J147" s="50"/>
      <c r="K147" s="50"/>
      <c r="L147" s="50"/>
      <c r="M147" s="50"/>
      <c r="N147" s="5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6:26" ht="15.75" x14ac:dyDescent="0.25">
      <c r="F148" s="50"/>
      <c r="G148" s="50"/>
      <c r="H148" s="50"/>
      <c r="I148" s="50"/>
      <c r="J148" s="50"/>
      <c r="K148" s="50"/>
      <c r="L148" s="50"/>
      <c r="M148" s="50"/>
      <c r="N148" s="5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6:26" ht="15.75" x14ac:dyDescent="0.25">
      <c r="F149" s="50"/>
      <c r="G149" s="50"/>
      <c r="H149" s="50"/>
      <c r="I149" s="50"/>
      <c r="J149" s="50"/>
      <c r="K149" s="50"/>
      <c r="L149" s="50"/>
      <c r="M149" s="50"/>
      <c r="N149" s="50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6:26" ht="15.75" x14ac:dyDescent="0.25">
      <c r="F150" s="50"/>
      <c r="G150" s="50"/>
      <c r="H150" s="50"/>
      <c r="I150" s="50"/>
      <c r="J150" s="50"/>
      <c r="K150" s="50"/>
      <c r="L150" s="50"/>
      <c r="M150" s="50"/>
      <c r="N150" s="50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6:26" ht="15.75" x14ac:dyDescent="0.25">
      <c r="F151" s="50"/>
      <c r="G151" s="50"/>
      <c r="H151" s="50"/>
      <c r="I151" s="50"/>
      <c r="J151" s="50"/>
      <c r="K151" s="50"/>
      <c r="L151" s="50"/>
      <c r="M151" s="50"/>
      <c r="N151" s="5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6:26" ht="15.75" x14ac:dyDescent="0.25">
      <c r="F152" s="50"/>
      <c r="G152" s="50"/>
      <c r="H152" s="50"/>
      <c r="I152" s="50"/>
      <c r="J152" s="50"/>
      <c r="K152" s="50"/>
      <c r="L152" s="50"/>
      <c r="M152" s="50"/>
      <c r="N152" s="50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6:26" ht="15.75" x14ac:dyDescent="0.25">
      <c r="F153" s="50"/>
      <c r="G153" s="50"/>
      <c r="H153" s="50"/>
      <c r="I153" s="50"/>
      <c r="J153" s="50"/>
      <c r="K153" s="50"/>
      <c r="L153" s="50"/>
      <c r="M153" s="50"/>
      <c r="N153" s="50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6:26" ht="15.75" x14ac:dyDescent="0.25">
      <c r="F154" s="50"/>
      <c r="G154" s="50"/>
      <c r="H154" s="50"/>
      <c r="I154" s="50"/>
      <c r="J154" s="50"/>
      <c r="K154" s="50"/>
      <c r="L154" s="50"/>
      <c r="M154" s="50"/>
      <c r="N154" s="50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6:26" ht="15.75" x14ac:dyDescent="0.25">
      <c r="F155" s="50"/>
      <c r="G155" s="50"/>
      <c r="H155" s="50"/>
      <c r="I155" s="50"/>
      <c r="J155" s="50"/>
      <c r="K155" s="50"/>
      <c r="L155" s="50"/>
      <c r="M155" s="50"/>
      <c r="N155" s="50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6:26" ht="15.75" x14ac:dyDescent="0.25">
      <c r="F156" s="50"/>
      <c r="G156" s="50"/>
      <c r="H156" s="50"/>
      <c r="I156" s="50"/>
      <c r="J156" s="50"/>
      <c r="K156" s="50"/>
      <c r="L156" s="50"/>
      <c r="M156" s="50"/>
      <c r="N156" s="50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6:26" ht="15.75" x14ac:dyDescent="0.25">
      <c r="F157" s="50"/>
      <c r="G157" s="50"/>
      <c r="H157" s="50"/>
      <c r="I157" s="50"/>
      <c r="J157" s="50"/>
      <c r="K157" s="50"/>
      <c r="L157" s="50"/>
      <c r="M157" s="50"/>
      <c r="N157" s="50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6:26" ht="15.75" x14ac:dyDescent="0.25">
      <c r="F158" s="50"/>
      <c r="G158" s="50"/>
      <c r="H158" s="50"/>
      <c r="I158" s="50"/>
      <c r="J158" s="50"/>
      <c r="K158" s="50"/>
      <c r="L158" s="50"/>
      <c r="M158" s="50"/>
      <c r="N158" s="50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6:26" ht="15.75" x14ac:dyDescent="0.25">
      <c r="F159" s="50"/>
      <c r="G159" s="50"/>
      <c r="H159" s="50"/>
      <c r="I159" s="50"/>
      <c r="J159" s="50"/>
      <c r="K159" s="50"/>
      <c r="L159" s="50"/>
      <c r="M159" s="50"/>
      <c r="N159" s="50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6:26" ht="15.75" x14ac:dyDescent="0.25">
      <c r="F160" s="50"/>
      <c r="G160" s="50"/>
      <c r="H160" s="50"/>
      <c r="I160" s="50"/>
      <c r="J160" s="50"/>
      <c r="K160" s="50"/>
      <c r="L160" s="50"/>
      <c r="M160" s="50"/>
      <c r="N160" s="50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6:26" ht="15.75" x14ac:dyDescent="0.25">
      <c r="F161" s="50"/>
      <c r="G161" s="50"/>
      <c r="H161" s="50"/>
      <c r="I161" s="50"/>
      <c r="J161" s="50"/>
      <c r="K161" s="50"/>
      <c r="L161" s="50"/>
      <c r="M161" s="50"/>
      <c r="N161" s="50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6:26" ht="15.75" x14ac:dyDescent="0.25">
      <c r="F162" s="50"/>
      <c r="G162" s="50"/>
      <c r="H162" s="50"/>
      <c r="I162" s="50"/>
      <c r="J162" s="50"/>
      <c r="K162" s="50"/>
      <c r="L162" s="50"/>
      <c r="M162" s="50"/>
      <c r="N162" s="50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6:26" ht="15.75" x14ac:dyDescent="0.25">
      <c r="F163" s="50"/>
      <c r="G163" s="50"/>
      <c r="H163" s="50"/>
      <c r="I163" s="50"/>
      <c r="J163" s="50"/>
      <c r="K163" s="50"/>
      <c r="L163" s="50"/>
      <c r="M163" s="50"/>
      <c r="N163" s="50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6:26" ht="15.75" x14ac:dyDescent="0.25">
      <c r="F164" s="50"/>
      <c r="G164" s="50"/>
      <c r="H164" s="50"/>
      <c r="I164" s="50"/>
      <c r="J164" s="50"/>
      <c r="K164" s="50"/>
      <c r="L164" s="50"/>
      <c r="M164" s="50"/>
      <c r="N164" s="5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6:26" ht="15.75" x14ac:dyDescent="0.25">
      <c r="F165" s="50"/>
      <c r="G165" s="50"/>
      <c r="H165" s="50"/>
      <c r="I165" s="50"/>
      <c r="J165" s="50"/>
      <c r="K165" s="50"/>
      <c r="L165" s="50"/>
      <c r="M165" s="50"/>
      <c r="N165" s="50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6:26" ht="15.75" x14ac:dyDescent="0.25">
      <c r="F166" s="50"/>
      <c r="G166" s="50"/>
      <c r="H166" s="50"/>
      <c r="I166" s="50"/>
      <c r="J166" s="50"/>
      <c r="K166" s="50"/>
      <c r="L166" s="50"/>
      <c r="M166" s="50"/>
      <c r="N166" s="50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6:26" ht="15.75" x14ac:dyDescent="0.25">
      <c r="F167" s="50"/>
      <c r="G167" s="50"/>
      <c r="H167" s="50"/>
      <c r="I167" s="50"/>
      <c r="J167" s="50"/>
      <c r="K167" s="50"/>
      <c r="L167" s="50"/>
      <c r="M167" s="50"/>
      <c r="N167" s="50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6:26" ht="15.75" x14ac:dyDescent="0.25">
      <c r="F168" s="50"/>
      <c r="G168" s="50"/>
      <c r="H168" s="50"/>
      <c r="I168" s="50"/>
      <c r="J168" s="50"/>
      <c r="K168" s="50"/>
      <c r="L168" s="50"/>
      <c r="M168" s="50"/>
      <c r="N168" s="50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6:26" ht="15.75" x14ac:dyDescent="0.25">
      <c r="F169" s="50"/>
      <c r="G169" s="50"/>
      <c r="H169" s="50"/>
      <c r="I169" s="50"/>
      <c r="J169" s="50"/>
      <c r="K169" s="50"/>
      <c r="L169" s="50"/>
      <c r="M169" s="50"/>
      <c r="N169" s="5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6:26" ht="15.75" x14ac:dyDescent="0.25">
      <c r="F170" s="50"/>
      <c r="G170" s="50"/>
      <c r="H170" s="50"/>
      <c r="I170" s="50"/>
      <c r="J170" s="50"/>
      <c r="K170" s="50"/>
      <c r="L170" s="50"/>
      <c r="M170" s="50"/>
      <c r="N170" s="50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6:26" ht="15.75" x14ac:dyDescent="0.25">
      <c r="F171" s="50"/>
      <c r="G171" s="50"/>
      <c r="H171" s="50"/>
      <c r="I171" s="50"/>
      <c r="J171" s="50"/>
      <c r="K171" s="50"/>
      <c r="L171" s="50"/>
      <c r="M171" s="50"/>
      <c r="N171" s="50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6:26" ht="15.75" x14ac:dyDescent="0.25">
      <c r="F172" s="50"/>
      <c r="G172" s="50"/>
      <c r="H172" s="50"/>
      <c r="I172" s="50"/>
      <c r="J172" s="50"/>
      <c r="K172" s="50"/>
      <c r="L172" s="50"/>
      <c r="M172" s="50"/>
      <c r="N172" s="50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6:26" ht="15.75" x14ac:dyDescent="0.25">
      <c r="F173" s="50"/>
      <c r="G173" s="50"/>
      <c r="H173" s="50"/>
      <c r="I173" s="50"/>
      <c r="J173" s="50"/>
      <c r="K173" s="50"/>
      <c r="L173" s="50"/>
      <c r="M173" s="50"/>
      <c r="N173" s="50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6:26" ht="15.75" x14ac:dyDescent="0.25">
      <c r="F174" s="50"/>
      <c r="G174" s="50"/>
      <c r="H174" s="50"/>
      <c r="I174" s="50"/>
      <c r="J174" s="50"/>
      <c r="K174" s="50"/>
      <c r="L174" s="50"/>
      <c r="M174" s="50"/>
      <c r="N174" s="50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6:26" ht="15.75" x14ac:dyDescent="0.25">
      <c r="F175" s="50"/>
      <c r="G175" s="50"/>
      <c r="H175" s="50"/>
      <c r="I175" s="50"/>
      <c r="J175" s="50"/>
      <c r="K175" s="50"/>
      <c r="L175" s="50"/>
      <c r="M175" s="50"/>
      <c r="N175" s="50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6:26" ht="15.75" x14ac:dyDescent="0.25">
      <c r="F176" s="50"/>
      <c r="G176" s="50"/>
      <c r="H176" s="50"/>
      <c r="I176" s="50"/>
      <c r="J176" s="50"/>
      <c r="K176" s="50"/>
      <c r="L176" s="50"/>
      <c r="M176" s="50"/>
      <c r="N176" s="50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6:26" ht="15.75" x14ac:dyDescent="0.25">
      <c r="F177" s="50"/>
      <c r="G177" s="50"/>
      <c r="H177" s="50"/>
      <c r="I177" s="50"/>
      <c r="J177" s="50"/>
      <c r="K177" s="50"/>
      <c r="L177" s="50"/>
      <c r="M177" s="50"/>
      <c r="N177" s="50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6:26" ht="15.75" x14ac:dyDescent="0.25">
      <c r="F178" s="50"/>
      <c r="G178" s="50"/>
      <c r="H178" s="50"/>
      <c r="I178" s="50"/>
      <c r="J178" s="50"/>
      <c r="K178" s="50"/>
      <c r="L178" s="50"/>
      <c r="M178" s="50"/>
      <c r="N178" s="50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6:26" ht="15.75" x14ac:dyDescent="0.25">
      <c r="F179" s="50"/>
      <c r="G179" s="50"/>
      <c r="H179" s="50"/>
      <c r="I179" s="50"/>
      <c r="J179" s="50"/>
      <c r="K179" s="50"/>
      <c r="L179" s="50"/>
      <c r="M179" s="50"/>
      <c r="N179" s="5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6:26" ht="15.75" x14ac:dyDescent="0.25">
      <c r="F180" s="50"/>
      <c r="G180" s="50"/>
      <c r="H180" s="50"/>
      <c r="I180" s="50"/>
      <c r="J180" s="50"/>
      <c r="K180" s="50"/>
      <c r="L180" s="50"/>
      <c r="M180" s="50"/>
      <c r="N180" s="5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6:26" ht="15.75" x14ac:dyDescent="0.25">
      <c r="F181" s="50"/>
      <c r="G181" s="50"/>
      <c r="H181" s="50"/>
      <c r="I181" s="50"/>
      <c r="J181" s="50"/>
      <c r="K181" s="50"/>
      <c r="L181" s="50"/>
      <c r="M181" s="50"/>
      <c r="N181" s="5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6:26" ht="15.75" x14ac:dyDescent="0.25">
      <c r="F182" s="50"/>
      <c r="G182" s="50"/>
      <c r="H182" s="50"/>
      <c r="I182" s="50"/>
      <c r="J182" s="50"/>
      <c r="K182" s="50"/>
      <c r="L182" s="50"/>
      <c r="M182" s="50"/>
      <c r="N182" s="5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6:26" ht="15.75" x14ac:dyDescent="0.25">
      <c r="F183" s="50"/>
      <c r="G183" s="50"/>
      <c r="H183" s="50"/>
      <c r="I183" s="50"/>
      <c r="J183" s="50"/>
      <c r="K183" s="50"/>
      <c r="L183" s="50"/>
      <c r="M183" s="50"/>
      <c r="N183" s="50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6:26" ht="15.75" x14ac:dyDescent="0.25">
      <c r="F184" s="50"/>
      <c r="G184" s="50"/>
      <c r="H184" s="50"/>
      <c r="I184" s="50"/>
      <c r="J184" s="50"/>
      <c r="K184" s="50"/>
      <c r="L184" s="50"/>
      <c r="M184" s="50"/>
      <c r="N184" s="50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6:26" ht="15.75" x14ac:dyDescent="0.25">
      <c r="F185" s="50"/>
      <c r="G185" s="50"/>
      <c r="H185" s="50"/>
      <c r="I185" s="50"/>
      <c r="J185" s="50"/>
      <c r="K185" s="50"/>
      <c r="L185" s="50"/>
      <c r="M185" s="50"/>
      <c r="N185" s="50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6:26" ht="15.75" x14ac:dyDescent="0.25">
      <c r="F186" s="50"/>
      <c r="G186" s="50"/>
      <c r="H186" s="50"/>
      <c r="I186" s="50"/>
      <c r="J186" s="50"/>
      <c r="K186" s="50"/>
      <c r="L186" s="50"/>
      <c r="M186" s="50"/>
      <c r="N186" s="50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6:26" ht="15.75" x14ac:dyDescent="0.25">
      <c r="F187" s="50"/>
      <c r="G187" s="50"/>
      <c r="H187" s="50"/>
      <c r="I187" s="50"/>
      <c r="J187" s="50"/>
      <c r="K187" s="50"/>
      <c r="L187" s="50"/>
      <c r="M187" s="50"/>
      <c r="N187" s="50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6:26" ht="15.75" x14ac:dyDescent="0.25">
      <c r="F188" s="50"/>
      <c r="G188" s="50"/>
      <c r="H188" s="50"/>
      <c r="I188" s="50"/>
      <c r="J188" s="50"/>
      <c r="K188" s="50"/>
      <c r="L188" s="50"/>
      <c r="M188" s="50"/>
      <c r="N188" s="50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6:26" ht="15.75" x14ac:dyDescent="0.25">
      <c r="F189" s="50"/>
      <c r="G189" s="50"/>
      <c r="H189" s="50"/>
      <c r="I189" s="50"/>
      <c r="J189" s="50"/>
      <c r="K189" s="50"/>
      <c r="L189" s="50"/>
      <c r="M189" s="50"/>
      <c r="N189" s="50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6:26" ht="15.75" x14ac:dyDescent="0.25">
      <c r="F190" s="50"/>
      <c r="G190" s="50"/>
      <c r="H190" s="50"/>
      <c r="I190" s="50"/>
      <c r="J190" s="50"/>
      <c r="K190" s="50"/>
      <c r="L190" s="50"/>
      <c r="M190" s="50"/>
      <c r="N190" s="5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6:26" ht="15.75" x14ac:dyDescent="0.25">
      <c r="F191" s="50"/>
      <c r="G191" s="50"/>
      <c r="H191" s="50"/>
      <c r="I191" s="50"/>
      <c r="J191" s="50"/>
      <c r="K191" s="50"/>
      <c r="L191" s="50"/>
      <c r="M191" s="50"/>
      <c r="N191" s="50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6:26" ht="15.75" x14ac:dyDescent="0.25">
      <c r="F192" s="50"/>
      <c r="G192" s="50"/>
      <c r="H192" s="50"/>
      <c r="I192" s="50"/>
      <c r="J192" s="50"/>
      <c r="K192" s="50"/>
      <c r="L192" s="50"/>
      <c r="M192" s="50"/>
      <c r="N192" s="50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50"/>
      <c r="G193" s="50"/>
      <c r="H193" s="50"/>
      <c r="I193" s="50"/>
      <c r="J193" s="50"/>
      <c r="K193" s="50"/>
      <c r="L193" s="50"/>
      <c r="M193" s="50"/>
      <c r="N193" s="5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50"/>
      <c r="G194" s="50"/>
      <c r="H194" s="50"/>
      <c r="I194" s="50"/>
      <c r="J194" s="50"/>
      <c r="K194" s="50"/>
      <c r="L194" s="50"/>
      <c r="M194" s="50"/>
      <c r="N194" s="5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50"/>
      <c r="G195" s="50"/>
      <c r="H195" s="50"/>
      <c r="I195" s="50"/>
      <c r="J195" s="50"/>
      <c r="K195" s="50"/>
      <c r="L195" s="50"/>
      <c r="M195" s="50"/>
      <c r="N195" s="50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50"/>
      <c r="G196" s="50"/>
      <c r="H196" s="50"/>
      <c r="I196" s="50"/>
      <c r="J196" s="50"/>
      <c r="K196" s="50"/>
      <c r="L196" s="50"/>
      <c r="M196" s="50"/>
      <c r="N196" s="50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50"/>
      <c r="G197" s="50"/>
      <c r="H197" s="50"/>
      <c r="I197" s="50"/>
      <c r="J197" s="50"/>
      <c r="K197" s="50"/>
      <c r="L197" s="50"/>
      <c r="M197" s="50"/>
      <c r="N197" s="50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50"/>
      <c r="G198" s="50"/>
      <c r="H198" s="50"/>
      <c r="I198" s="50"/>
      <c r="J198" s="50"/>
      <c r="K198" s="50"/>
      <c r="L198" s="50"/>
      <c r="M198" s="50"/>
      <c r="N198" s="50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50"/>
      <c r="G199" s="50"/>
      <c r="H199" s="50"/>
      <c r="I199" s="50"/>
      <c r="J199" s="50"/>
      <c r="K199" s="50"/>
      <c r="L199" s="50"/>
      <c r="M199" s="50"/>
      <c r="N199" s="5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50"/>
      <c r="G200" s="50"/>
      <c r="H200" s="50"/>
      <c r="I200" s="50"/>
      <c r="J200" s="50"/>
      <c r="K200" s="50"/>
      <c r="L200" s="50"/>
      <c r="M200" s="50"/>
      <c r="N200" s="50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50"/>
      <c r="G201" s="50"/>
      <c r="H201" s="50"/>
      <c r="I201" s="50"/>
      <c r="J201" s="50"/>
      <c r="K201" s="50"/>
      <c r="L201" s="50"/>
      <c r="M201" s="50"/>
      <c r="N201" s="50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50"/>
      <c r="G202" s="50"/>
      <c r="H202" s="50"/>
      <c r="I202" s="50"/>
      <c r="J202" s="50"/>
      <c r="K202" s="50"/>
      <c r="L202" s="50"/>
      <c r="M202" s="50"/>
      <c r="N202" s="50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50"/>
      <c r="G203" s="50"/>
      <c r="H203" s="50"/>
      <c r="I203" s="50"/>
      <c r="J203" s="50"/>
      <c r="K203" s="50"/>
      <c r="L203" s="50"/>
      <c r="M203" s="50"/>
      <c r="N203" s="50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50"/>
      <c r="G204" s="50"/>
      <c r="H204" s="50"/>
      <c r="I204" s="50"/>
      <c r="J204" s="50"/>
      <c r="K204" s="50"/>
      <c r="L204" s="50"/>
      <c r="M204" s="50"/>
      <c r="N204" s="5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50"/>
      <c r="G205" s="50"/>
      <c r="H205" s="50"/>
      <c r="I205" s="50"/>
      <c r="J205" s="50"/>
      <c r="K205" s="50"/>
      <c r="L205" s="50"/>
      <c r="M205" s="50"/>
      <c r="N205" s="5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50"/>
      <c r="G206" s="50"/>
      <c r="H206" s="50"/>
      <c r="I206" s="50"/>
      <c r="J206" s="50"/>
      <c r="K206" s="50"/>
      <c r="L206" s="50"/>
      <c r="M206" s="50"/>
      <c r="N206" s="50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50"/>
      <c r="G207" s="50"/>
      <c r="H207" s="50"/>
      <c r="I207" s="50"/>
      <c r="J207" s="50"/>
      <c r="K207" s="50"/>
      <c r="L207" s="50"/>
      <c r="M207" s="50"/>
      <c r="N207" s="50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50"/>
      <c r="G208" s="50"/>
      <c r="H208" s="50"/>
      <c r="I208" s="50"/>
      <c r="J208" s="50"/>
      <c r="K208" s="50"/>
      <c r="L208" s="50"/>
      <c r="M208" s="50"/>
      <c r="N208" s="5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50"/>
      <c r="G209" s="50"/>
      <c r="H209" s="50"/>
      <c r="I209" s="50"/>
      <c r="J209" s="50"/>
      <c r="K209" s="50"/>
      <c r="L209" s="50"/>
      <c r="M209" s="50"/>
      <c r="N209" s="50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50"/>
      <c r="G210" s="50"/>
      <c r="H210" s="50"/>
      <c r="I210" s="50"/>
      <c r="J210" s="50"/>
      <c r="K210" s="50"/>
      <c r="L210" s="50"/>
      <c r="M210" s="50"/>
      <c r="N210" s="50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50"/>
      <c r="G211" s="50"/>
      <c r="H211" s="50"/>
      <c r="I211" s="50"/>
      <c r="J211" s="50"/>
      <c r="K211" s="50"/>
      <c r="L211" s="50"/>
      <c r="M211" s="50"/>
      <c r="N211" s="50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50"/>
      <c r="G212" s="50"/>
      <c r="H212" s="50"/>
      <c r="I212" s="50"/>
      <c r="J212" s="50"/>
      <c r="K212" s="50"/>
      <c r="L212" s="50"/>
      <c r="M212" s="50"/>
      <c r="N212" s="50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50"/>
      <c r="G213" s="50"/>
      <c r="H213" s="50"/>
      <c r="I213" s="50"/>
      <c r="J213" s="50"/>
      <c r="K213" s="50"/>
      <c r="L213" s="50"/>
      <c r="M213" s="50"/>
      <c r="N213" s="50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50"/>
      <c r="G214" s="50"/>
      <c r="H214" s="50"/>
      <c r="I214" s="50"/>
      <c r="J214" s="50"/>
      <c r="K214" s="50"/>
      <c r="L214" s="50"/>
      <c r="M214" s="50"/>
      <c r="N214" s="50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50"/>
      <c r="G215" s="50"/>
      <c r="H215" s="50"/>
      <c r="I215" s="50"/>
      <c r="J215" s="50"/>
      <c r="K215" s="50"/>
      <c r="L215" s="50"/>
      <c r="M215" s="50"/>
      <c r="N215" s="50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50"/>
      <c r="G216" s="50"/>
      <c r="H216" s="50"/>
      <c r="I216" s="50"/>
      <c r="J216" s="50"/>
      <c r="K216" s="50"/>
      <c r="L216" s="50"/>
      <c r="M216" s="50"/>
      <c r="N216" s="50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50"/>
      <c r="G217" s="50"/>
      <c r="H217" s="50"/>
      <c r="I217" s="50"/>
      <c r="J217" s="50"/>
      <c r="K217" s="50"/>
      <c r="L217" s="50"/>
      <c r="M217" s="50"/>
      <c r="N217" s="5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50"/>
      <c r="G218" s="50"/>
      <c r="H218" s="50"/>
      <c r="I218" s="50"/>
      <c r="J218" s="50"/>
      <c r="K218" s="50"/>
      <c r="L218" s="50"/>
      <c r="M218" s="50"/>
      <c r="N218" s="5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50"/>
      <c r="G219" s="50"/>
      <c r="H219" s="50"/>
      <c r="I219" s="50"/>
      <c r="J219" s="50"/>
      <c r="K219" s="50"/>
      <c r="L219" s="50"/>
      <c r="M219" s="50"/>
      <c r="N219" s="50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50"/>
      <c r="G220" s="50"/>
      <c r="H220" s="50"/>
      <c r="I220" s="50"/>
      <c r="J220" s="50"/>
      <c r="K220" s="50"/>
      <c r="L220" s="50"/>
      <c r="M220" s="50"/>
      <c r="N220" s="50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50"/>
      <c r="G221" s="50"/>
      <c r="H221" s="50"/>
      <c r="I221" s="50"/>
      <c r="J221" s="50"/>
      <c r="K221" s="50"/>
      <c r="L221" s="50"/>
      <c r="M221" s="50"/>
      <c r="N221" s="50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50"/>
      <c r="G222" s="50"/>
      <c r="H222" s="50"/>
      <c r="I222" s="50"/>
      <c r="J222" s="50"/>
      <c r="K222" s="50"/>
      <c r="L222" s="50"/>
      <c r="M222" s="50"/>
      <c r="N222" s="5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50"/>
      <c r="G223" s="50"/>
      <c r="H223" s="50"/>
      <c r="I223" s="50"/>
      <c r="J223" s="50"/>
      <c r="K223" s="50"/>
      <c r="L223" s="50"/>
      <c r="M223" s="50"/>
      <c r="N223" s="50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50"/>
      <c r="G224" s="50"/>
      <c r="H224" s="50"/>
      <c r="I224" s="50"/>
      <c r="J224" s="50"/>
      <c r="K224" s="50"/>
      <c r="L224" s="50"/>
      <c r="M224" s="50"/>
      <c r="N224" s="5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50"/>
      <c r="G225" s="50"/>
      <c r="H225" s="50"/>
      <c r="I225" s="50"/>
      <c r="J225" s="50"/>
      <c r="K225" s="50"/>
      <c r="L225" s="50"/>
      <c r="M225" s="50"/>
      <c r="N225" s="5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50"/>
      <c r="G226" s="50"/>
      <c r="H226" s="50"/>
      <c r="I226" s="50"/>
      <c r="J226" s="50"/>
      <c r="K226" s="50"/>
      <c r="L226" s="50"/>
      <c r="M226" s="50"/>
      <c r="N226" s="5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50"/>
      <c r="G227" s="50"/>
      <c r="H227" s="50"/>
      <c r="I227" s="50"/>
      <c r="J227" s="50"/>
      <c r="K227" s="50"/>
      <c r="L227" s="50"/>
      <c r="M227" s="50"/>
      <c r="N227" s="5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50"/>
      <c r="G228" s="50"/>
      <c r="H228" s="50"/>
      <c r="I228" s="50"/>
      <c r="J228" s="50"/>
      <c r="K228" s="50"/>
      <c r="L228" s="50"/>
      <c r="M228" s="50"/>
      <c r="N228" s="5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50"/>
      <c r="G229" s="50"/>
      <c r="H229" s="50"/>
      <c r="I229" s="50"/>
      <c r="J229" s="50"/>
      <c r="K229" s="50"/>
      <c r="L229" s="50"/>
      <c r="M229" s="50"/>
      <c r="N229" s="5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50"/>
      <c r="G230" s="50"/>
      <c r="H230" s="50"/>
      <c r="I230" s="50"/>
      <c r="J230" s="50"/>
      <c r="K230" s="50"/>
      <c r="L230" s="50"/>
      <c r="M230" s="50"/>
      <c r="N230" s="5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50"/>
      <c r="G231" s="50"/>
      <c r="H231" s="50"/>
      <c r="I231" s="50"/>
      <c r="J231" s="50"/>
      <c r="K231" s="50"/>
      <c r="L231" s="50"/>
      <c r="M231" s="50"/>
      <c r="N231" s="5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50"/>
      <c r="G232" s="50"/>
      <c r="H232" s="50"/>
      <c r="I232" s="50"/>
      <c r="J232" s="50"/>
      <c r="K232" s="50"/>
      <c r="L232" s="50"/>
      <c r="M232" s="50"/>
      <c r="N232" s="5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50"/>
      <c r="G233" s="50"/>
      <c r="H233" s="50"/>
      <c r="I233" s="50"/>
      <c r="J233" s="50"/>
      <c r="K233" s="50"/>
      <c r="L233" s="50"/>
      <c r="M233" s="50"/>
      <c r="N233" s="5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50"/>
      <c r="G234" s="50"/>
      <c r="H234" s="50"/>
      <c r="I234" s="50"/>
      <c r="J234" s="50"/>
      <c r="K234" s="50"/>
      <c r="L234" s="50"/>
      <c r="M234" s="50"/>
      <c r="N234" s="5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50"/>
      <c r="G235" s="50"/>
      <c r="H235" s="50"/>
      <c r="I235" s="50"/>
      <c r="J235" s="50"/>
      <c r="K235" s="50"/>
      <c r="L235" s="50"/>
      <c r="M235" s="50"/>
      <c r="N235" s="50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50"/>
      <c r="G236" s="50"/>
      <c r="H236" s="50"/>
      <c r="I236" s="50"/>
      <c r="J236" s="50"/>
      <c r="K236" s="50"/>
      <c r="L236" s="50"/>
      <c r="M236" s="50"/>
      <c r="N236" s="50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50"/>
      <c r="G237" s="50"/>
      <c r="H237" s="50"/>
      <c r="I237" s="50"/>
      <c r="J237" s="50"/>
      <c r="K237" s="50"/>
      <c r="L237" s="50"/>
      <c r="M237" s="50"/>
      <c r="N237" s="50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50"/>
      <c r="G238" s="50"/>
      <c r="H238" s="50"/>
      <c r="I238" s="50"/>
      <c r="J238" s="50"/>
      <c r="K238" s="50"/>
      <c r="L238" s="50"/>
      <c r="M238" s="50"/>
      <c r="N238" s="50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50"/>
      <c r="G239" s="50"/>
      <c r="H239" s="50"/>
      <c r="I239" s="50"/>
      <c r="J239" s="50"/>
      <c r="K239" s="50"/>
      <c r="L239" s="50"/>
      <c r="M239" s="50"/>
      <c r="N239" s="50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50"/>
      <c r="G240" s="50"/>
      <c r="H240" s="50"/>
      <c r="I240" s="50"/>
      <c r="J240" s="50"/>
      <c r="K240" s="50"/>
      <c r="L240" s="50"/>
      <c r="M240" s="50"/>
      <c r="N240" s="50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50"/>
      <c r="G241" s="50"/>
      <c r="H241" s="50"/>
      <c r="I241" s="50"/>
      <c r="J241" s="50"/>
      <c r="K241" s="50"/>
      <c r="L241" s="50"/>
      <c r="M241" s="50"/>
      <c r="N241" s="50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50"/>
      <c r="G242" s="50"/>
      <c r="H242" s="50"/>
      <c r="I242" s="50"/>
      <c r="J242" s="50"/>
      <c r="K242" s="50"/>
      <c r="L242" s="50"/>
      <c r="M242" s="50"/>
      <c r="N242" s="50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50"/>
      <c r="G243" s="50"/>
      <c r="H243" s="50"/>
      <c r="I243" s="50"/>
      <c r="J243" s="50"/>
      <c r="K243" s="50"/>
      <c r="L243" s="50"/>
      <c r="M243" s="50"/>
      <c r="N243" s="50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50"/>
      <c r="G244" s="50"/>
      <c r="H244" s="50"/>
      <c r="I244" s="50"/>
      <c r="J244" s="50"/>
      <c r="K244" s="50"/>
      <c r="L244" s="50"/>
      <c r="M244" s="50"/>
      <c r="N244" s="50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50"/>
      <c r="G245" s="50"/>
      <c r="H245" s="50"/>
      <c r="I245" s="50"/>
      <c r="J245" s="50"/>
      <c r="K245" s="50"/>
      <c r="L245" s="50"/>
      <c r="M245" s="50"/>
      <c r="N245" s="50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50"/>
      <c r="G246" s="50"/>
      <c r="H246" s="50"/>
      <c r="I246" s="50"/>
      <c r="J246" s="50"/>
      <c r="K246" s="50"/>
      <c r="L246" s="50"/>
      <c r="M246" s="50"/>
      <c r="N246" s="5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50"/>
      <c r="G247" s="50"/>
      <c r="H247" s="50"/>
      <c r="I247" s="50"/>
      <c r="J247" s="50"/>
      <c r="K247" s="50"/>
      <c r="L247" s="50"/>
      <c r="M247" s="50"/>
      <c r="N247" s="5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50"/>
      <c r="G248" s="50"/>
      <c r="H248" s="50"/>
      <c r="I248" s="50"/>
      <c r="J248" s="50"/>
      <c r="K248" s="50"/>
      <c r="L248" s="50"/>
      <c r="M248" s="50"/>
      <c r="N248" s="50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50"/>
      <c r="G249" s="50"/>
      <c r="H249" s="50"/>
      <c r="I249" s="50"/>
      <c r="J249" s="50"/>
      <c r="K249" s="50"/>
      <c r="L249" s="50"/>
      <c r="M249" s="50"/>
      <c r="N249" s="50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50"/>
      <c r="G250" s="50"/>
      <c r="H250" s="50"/>
      <c r="I250" s="50"/>
      <c r="J250" s="50"/>
      <c r="K250" s="50"/>
      <c r="L250" s="50"/>
      <c r="M250" s="50"/>
      <c r="N250" s="50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50"/>
      <c r="G251" s="50"/>
      <c r="H251" s="50"/>
      <c r="I251" s="50"/>
      <c r="J251" s="50"/>
      <c r="K251" s="50"/>
      <c r="L251" s="50"/>
      <c r="M251" s="50"/>
      <c r="N251" s="50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50"/>
      <c r="G252" s="50"/>
      <c r="H252" s="50"/>
      <c r="I252" s="50"/>
      <c r="J252" s="50"/>
      <c r="K252" s="50"/>
      <c r="L252" s="50"/>
      <c r="M252" s="50"/>
      <c r="N252" s="50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50"/>
      <c r="G253" s="50"/>
      <c r="H253" s="50"/>
      <c r="I253" s="50"/>
      <c r="J253" s="50"/>
      <c r="K253" s="50"/>
      <c r="L253" s="50"/>
      <c r="M253" s="50"/>
      <c r="N253" s="50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50"/>
      <c r="G254" s="50"/>
      <c r="H254" s="50"/>
      <c r="I254" s="50"/>
      <c r="J254" s="50"/>
      <c r="K254" s="50"/>
      <c r="L254" s="50"/>
      <c r="M254" s="50"/>
      <c r="N254" s="50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50"/>
      <c r="G255" s="50"/>
      <c r="H255" s="50"/>
      <c r="I255" s="50"/>
      <c r="J255" s="50"/>
      <c r="K255" s="50"/>
      <c r="L255" s="50"/>
      <c r="M255" s="50"/>
      <c r="N255" s="50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50"/>
      <c r="G256" s="50"/>
      <c r="H256" s="50"/>
      <c r="I256" s="50"/>
      <c r="J256" s="50"/>
      <c r="K256" s="50"/>
      <c r="L256" s="50"/>
      <c r="M256" s="50"/>
      <c r="N256" s="50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50"/>
      <c r="G257" s="50"/>
      <c r="H257" s="50"/>
      <c r="I257" s="50"/>
      <c r="J257" s="50"/>
      <c r="K257" s="50"/>
      <c r="L257" s="50"/>
      <c r="M257" s="50"/>
      <c r="N257" s="5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50"/>
      <c r="G258" s="50"/>
      <c r="H258" s="50"/>
      <c r="I258" s="50"/>
      <c r="J258" s="50"/>
      <c r="K258" s="50"/>
      <c r="L258" s="50"/>
      <c r="M258" s="50"/>
      <c r="N258" s="5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50"/>
      <c r="G259" s="50"/>
      <c r="H259" s="50"/>
      <c r="I259" s="50"/>
      <c r="J259" s="50"/>
      <c r="K259" s="50"/>
      <c r="L259" s="50"/>
      <c r="M259" s="50"/>
      <c r="N259" s="5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50"/>
      <c r="G260" s="50"/>
      <c r="H260" s="50"/>
      <c r="I260" s="50"/>
      <c r="J260" s="50"/>
      <c r="K260" s="50"/>
      <c r="L260" s="50"/>
      <c r="M260" s="50"/>
      <c r="N260" s="50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50"/>
      <c r="G261" s="50"/>
      <c r="H261" s="50"/>
      <c r="I261" s="50"/>
      <c r="J261" s="50"/>
      <c r="K261" s="50"/>
      <c r="L261" s="50"/>
      <c r="M261" s="50"/>
      <c r="N261" s="50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50"/>
      <c r="G262" s="50"/>
      <c r="H262" s="50"/>
      <c r="I262" s="50"/>
      <c r="J262" s="50"/>
      <c r="K262" s="50"/>
      <c r="L262" s="50"/>
      <c r="M262" s="50"/>
      <c r="N262" s="50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50"/>
      <c r="G263" s="50"/>
      <c r="H263" s="50"/>
      <c r="I263" s="50"/>
      <c r="J263" s="50"/>
      <c r="K263" s="50"/>
      <c r="L263" s="50"/>
      <c r="M263" s="50"/>
      <c r="N263" s="50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50"/>
      <c r="G264" s="50"/>
      <c r="H264" s="50"/>
      <c r="I264" s="50"/>
      <c r="J264" s="50"/>
      <c r="K264" s="50"/>
      <c r="L264" s="50"/>
      <c r="M264" s="50"/>
      <c r="N264" s="50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50"/>
      <c r="G265" s="50"/>
      <c r="H265" s="50"/>
      <c r="I265" s="50"/>
      <c r="J265" s="50"/>
      <c r="K265" s="50"/>
      <c r="L265" s="50"/>
      <c r="M265" s="50"/>
      <c r="N265" s="50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50"/>
      <c r="G266" s="50"/>
      <c r="H266" s="50"/>
      <c r="I266" s="50"/>
      <c r="J266" s="50"/>
      <c r="K266" s="50"/>
      <c r="L266" s="50"/>
      <c r="M266" s="50"/>
      <c r="N266" s="50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50"/>
      <c r="G267" s="50"/>
      <c r="H267" s="50"/>
      <c r="I267" s="50"/>
      <c r="J267" s="50"/>
      <c r="K267" s="50"/>
      <c r="L267" s="50"/>
      <c r="M267" s="50"/>
      <c r="N267" s="50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50"/>
      <c r="G268" s="50"/>
      <c r="H268" s="50"/>
      <c r="I268" s="50"/>
      <c r="J268" s="50"/>
      <c r="K268" s="50"/>
      <c r="L268" s="50"/>
      <c r="M268" s="50"/>
      <c r="N268" s="50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50"/>
      <c r="G269" s="50"/>
      <c r="H269" s="50"/>
      <c r="I269" s="50"/>
      <c r="J269" s="50"/>
      <c r="K269" s="50"/>
      <c r="L269" s="50"/>
      <c r="M269" s="50"/>
      <c r="N269" s="5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50"/>
      <c r="G270" s="50"/>
      <c r="H270" s="50"/>
      <c r="I270" s="50"/>
      <c r="J270" s="50"/>
      <c r="K270" s="50"/>
      <c r="L270" s="50"/>
      <c r="M270" s="50"/>
      <c r="N270" s="5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50"/>
      <c r="G271" s="50"/>
      <c r="H271" s="50"/>
      <c r="I271" s="50"/>
      <c r="J271" s="50"/>
      <c r="K271" s="50"/>
      <c r="L271" s="50"/>
      <c r="M271" s="50"/>
      <c r="N271" s="50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50"/>
      <c r="G272" s="50"/>
      <c r="H272" s="50"/>
      <c r="I272" s="50"/>
      <c r="J272" s="50"/>
      <c r="K272" s="50"/>
      <c r="L272" s="50"/>
      <c r="M272" s="50"/>
      <c r="N272" s="50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50"/>
      <c r="G273" s="50"/>
      <c r="H273" s="50"/>
      <c r="I273" s="50"/>
      <c r="J273" s="50"/>
      <c r="K273" s="50"/>
      <c r="L273" s="50"/>
      <c r="M273" s="50"/>
      <c r="N273" s="50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50"/>
      <c r="G274" s="50"/>
      <c r="H274" s="50"/>
      <c r="I274" s="50"/>
      <c r="J274" s="50"/>
      <c r="K274" s="50"/>
      <c r="L274" s="50"/>
      <c r="M274" s="50"/>
      <c r="N274" s="50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50"/>
      <c r="G275" s="50"/>
      <c r="H275" s="50"/>
      <c r="I275" s="50"/>
      <c r="J275" s="50"/>
      <c r="K275" s="50"/>
      <c r="L275" s="50"/>
      <c r="M275" s="50"/>
      <c r="N275" s="50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50"/>
      <c r="G276" s="50"/>
      <c r="H276" s="50"/>
      <c r="I276" s="50"/>
      <c r="J276" s="50"/>
      <c r="K276" s="50"/>
      <c r="L276" s="50"/>
      <c r="M276" s="50"/>
      <c r="N276" s="50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50"/>
      <c r="G277" s="50"/>
      <c r="H277" s="50"/>
      <c r="I277" s="50"/>
      <c r="J277" s="50"/>
      <c r="K277" s="50"/>
      <c r="L277" s="50"/>
      <c r="M277" s="50"/>
      <c r="N277" s="50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50"/>
      <c r="G278" s="50"/>
      <c r="H278" s="50"/>
      <c r="I278" s="50"/>
      <c r="J278" s="50"/>
      <c r="K278" s="50"/>
      <c r="L278" s="50"/>
      <c r="M278" s="50"/>
      <c r="N278" s="50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50"/>
      <c r="G279" s="50"/>
      <c r="H279" s="50"/>
      <c r="I279" s="50"/>
      <c r="J279" s="50"/>
      <c r="K279" s="50"/>
      <c r="L279" s="50"/>
      <c r="M279" s="50"/>
      <c r="N279" s="50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50"/>
      <c r="G280" s="50"/>
      <c r="H280" s="50"/>
      <c r="I280" s="50"/>
      <c r="J280" s="50"/>
      <c r="K280" s="50"/>
      <c r="L280" s="50"/>
      <c r="M280" s="50"/>
      <c r="N280" s="50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50"/>
      <c r="G281" s="50"/>
      <c r="H281" s="50"/>
      <c r="I281" s="50"/>
      <c r="J281" s="50"/>
      <c r="K281" s="50"/>
      <c r="L281" s="50"/>
      <c r="M281" s="50"/>
      <c r="N281" s="50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50"/>
      <c r="G282" s="50"/>
      <c r="H282" s="50"/>
      <c r="I282" s="50"/>
      <c r="J282" s="50"/>
      <c r="K282" s="50"/>
      <c r="L282" s="50"/>
      <c r="M282" s="50"/>
      <c r="N282" s="5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50"/>
      <c r="G283" s="50"/>
      <c r="H283" s="50"/>
      <c r="I283" s="50"/>
      <c r="J283" s="50"/>
      <c r="K283" s="50"/>
      <c r="L283" s="50"/>
      <c r="M283" s="50"/>
      <c r="N283" s="50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50"/>
      <c r="G284" s="50"/>
      <c r="H284" s="50"/>
      <c r="I284" s="50"/>
      <c r="J284" s="50"/>
      <c r="K284" s="50"/>
      <c r="L284" s="50"/>
      <c r="M284" s="50"/>
      <c r="N284" s="50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50"/>
      <c r="G285" s="50"/>
      <c r="H285" s="50"/>
      <c r="I285" s="50"/>
      <c r="J285" s="50"/>
      <c r="K285" s="50"/>
      <c r="L285" s="50"/>
      <c r="M285" s="50"/>
      <c r="N285" s="50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50"/>
      <c r="G286" s="50"/>
      <c r="H286" s="50"/>
      <c r="I286" s="50"/>
      <c r="J286" s="50"/>
      <c r="K286" s="50"/>
      <c r="L286" s="50"/>
      <c r="M286" s="50"/>
      <c r="N286" s="50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50"/>
      <c r="G287" s="50"/>
      <c r="H287" s="50"/>
      <c r="I287" s="50"/>
      <c r="J287" s="50"/>
      <c r="K287" s="50"/>
      <c r="L287" s="50"/>
      <c r="M287" s="50"/>
      <c r="N287" s="50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50"/>
      <c r="G288" s="50"/>
      <c r="H288" s="50"/>
      <c r="I288" s="50"/>
      <c r="J288" s="50"/>
      <c r="K288" s="50"/>
      <c r="L288" s="50"/>
      <c r="M288" s="50"/>
      <c r="N288" s="50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50"/>
      <c r="G289" s="50"/>
      <c r="H289" s="50"/>
      <c r="I289" s="50"/>
      <c r="J289" s="50"/>
      <c r="K289" s="50"/>
      <c r="L289" s="50"/>
      <c r="M289" s="50"/>
      <c r="N289" s="5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50"/>
      <c r="G290" s="50"/>
      <c r="H290" s="50"/>
      <c r="I290" s="50"/>
      <c r="J290" s="50"/>
      <c r="K290" s="50"/>
      <c r="L290" s="50"/>
      <c r="M290" s="50"/>
      <c r="N290" s="50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50"/>
      <c r="G291" s="50"/>
      <c r="H291" s="50"/>
      <c r="I291" s="50"/>
      <c r="J291" s="50"/>
      <c r="K291" s="50"/>
      <c r="L291" s="50"/>
      <c r="M291" s="50"/>
      <c r="N291" s="50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50"/>
      <c r="G292" s="50"/>
      <c r="H292" s="50"/>
      <c r="I292" s="50"/>
      <c r="J292" s="50"/>
      <c r="K292" s="50"/>
      <c r="L292" s="50"/>
      <c r="M292" s="50"/>
      <c r="N292" s="50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50"/>
      <c r="G293" s="50"/>
      <c r="H293" s="50"/>
      <c r="I293" s="50"/>
      <c r="J293" s="50"/>
      <c r="K293" s="50"/>
      <c r="L293" s="50"/>
      <c r="M293" s="50"/>
      <c r="N293" s="50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50"/>
      <c r="G294" s="50"/>
      <c r="H294" s="50"/>
      <c r="I294" s="50"/>
      <c r="J294" s="50"/>
      <c r="K294" s="50"/>
      <c r="L294" s="50"/>
      <c r="M294" s="50"/>
      <c r="N294" s="50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50"/>
      <c r="G295" s="50"/>
      <c r="H295" s="50"/>
      <c r="I295" s="50"/>
      <c r="J295" s="50"/>
      <c r="K295" s="50"/>
      <c r="L295" s="50"/>
      <c r="M295" s="50"/>
      <c r="N295" s="50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50"/>
      <c r="G296" s="50"/>
      <c r="H296" s="50"/>
      <c r="I296" s="50"/>
      <c r="J296" s="50"/>
      <c r="K296" s="50"/>
      <c r="L296" s="50"/>
      <c r="M296" s="50"/>
      <c r="N296" s="50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50"/>
      <c r="G297" s="50"/>
      <c r="H297" s="50"/>
      <c r="I297" s="50"/>
      <c r="J297" s="50"/>
      <c r="K297" s="50"/>
      <c r="L297" s="50"/>
      <c r="M297" s="50"/>
      <c r="N297" s="50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50"/>
      <c r="G298" s="50"/>
      <c r="H298" s="50"/>
      <c r="I298" s="50"/>
      <c r="J298" s="50"/>
      <c r="K298" s="50"/>
      <c r="L298" s="50"/>
      <c r="M298" s="50"/>
      <c r="N298" s="50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50"/>
      <c r="G299" s="50"/>
      <c r="H299" s="50"/>
      <c r="I299" s="50"/>
      <c r="J299" s="50"/>
      <c r="K299" s="50"/>
      <c r="L299" s="50"/>
      <c r="M299" s="50"/>
      <c r="N299" s="50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50"/>
      <c r="G300" s="50"/>
      <c r="H300" s="50"/>
      <c r="I300" s="50"/>
      <c r="J300" s="50"/>
      <c r="K300" s="50"/>
      <c r="L300" s="50"/>
      <c r="M300" s="50"/>
      <c r="N300" s="50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50"/>
      <c r="G301" s="50"/>
      <c r="H301" s="50"/>
      <c r="I301" s="50"/>
      <c r="J301" s="50"/>
      <c r="K301" s="50"/>
      <c r="L301" s="50"/>
      <c r="M301" s="50"/>
      <c r="N301" s="50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50"/>
      <c r="G302" s="50"/>
      <c r="H302" s="50"/>
      <c r="I302" s="50"/>
      <c r="J302" s="50"/>
      <c r="K302" s="50"/>
      <c r="L302" s="50"/>
      <c r="M302" s="50"/>
      <c r="N302" s="50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50"/>
      <c r="G303" s="50"/>
      <c r="H303" s="50"/>
      <c r="I303" s="50"/>
      <c r="J303" s="50"/>
      <c r="K303" s="50"/>
      <c r="L303" s="50"/>
      <c r="M303" s="50"/>
      <c r="N303" s="50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50"/>
      <c r="G304" s="50"/>
      <c r="H304" s="50"/>
      <c r="I304" s="50"/>
      <c r="J304" s="50"/>
      <c r="K304" s="50"/>
      <c r="L304" s="50"/>
      <c r="M304" s="50"/>
      <c r="N304" s="50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50"/>
      <c r="G305" s="50"/>
      <c r="H305" s="50"/>
      <c r="I305" s="50"/>
      <c r="J305" s="50"/>
      <c r="K305" s="50"/>
      <c r="L305" s="50"/>
      <c r="M305" s="50"/>
      <c r="N305" s="50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50"/>
      <c r="G306" s="50"/>
      <c r="H306" s="50"/>
      <c r="I306" s="50"/>
      <c r="J306" s="50"/>
      <c r="K306" s="50"/>
      <c r="L306" s="50"/>
      <c r="M306" s="50"/>
      <c r="N306" s="50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50"/>
      <c r="G307" s="50"/>
      <c r="H307" s="50"/>
      <c r="I307" s="50"/>
      <c r="J307" s="50"/>
      <c r="K307" s="50"/>
      <c r="L307" s="50"/>
      <c r="M307" s="50"/>
      <c r="N307" s="50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50"/>
      <c r="G308" s="50"/>
      <c r="H308" s="50"/>
      <c r="I308" s="50"/>
      <c r="J308" s="50"/>
      <c r="K308" s="50"/>
      <c r="L308" s="50"/>
      <c r="M308" s="50"/>
      <c r="N308" s="50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50"/>
      <c r="G309" s="50"/>
      <c r="H309" s="50"/>
      <c r="I309" s="50"/>
      <c r="J309" s="50"/>
      <c r="K309" s="50"/>
      <c r="L309" s="50"/>
      <c r="M309" s="50"/>
      <c r="N309" s="50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50"/>
      <c r="G310" s="50"/>
      <c r="H310" s="50"/>
      <c r="I310" s="50"/>
      <c r="J310" s="50"/>
      <c r="K310" s="50"/>
      <c r="L310" s="50"/>
      <c r="M310" s="50"/>
      <c r="N310" s="50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50"/>
      <c r="G311" s="50"/>
      <c r="H311" s="50"/>
      <c r="I311" s="50"/>
      <c r="J311" s="50"/>
      <c r="K311" s="50"/>
      <c r="L311" s="50"/>
      <c r="M311" s="50"/>
      <c r="N311" s="50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50"/>
      <c r="G312" s="50"/>
      <c r="H312" s="50"/>
      <c r="I312" s="50"/>
      <c r="J312" s="50"/>
      <c r="K312" s="50"/>
      <c r="L312" s="50"/>
      <c r="M312" s="50"/>
      <c r="N312" s="50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50"/>
      <c r="G313" s="50"/>
      <c r="H313" s="50"/>
      <c r="I313" s="50"/>
      <c r="J313" s="50"/>
      <c r="K313" s="50"/>
      <c r="L313" s="50"/>
      <c r="M313" s="50"/>
      <c r="N313" s="50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50"/>
      <c r="G314" s="50"/>
      <c r="H314" s="50"/>
      <c r="I314" s="50"/>
      <c r="J314" s="50"/>
      <c r="K314" s="50"/>
      <c r="L314" s="50"/>
      <c r="M314" s="50"/>
      <c r="N314" s="50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50"/>
      <c r="G315" s="50"/>
      <c r="H315" s="50"/>
      <c r="I315" s="50"/>
      <c r="J315" s="50"/>
      <c r="K315" s="50"/>
      <c r="L315" s="50"/>
      <c r="M315" s="50"/>
      <c r="N315" s="50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50"/>
      <c r="G316" s="50"/>
      <c r="H316" s="50"/>
      <c r="I316" s="50"/>
      <c r="J316" s="50"/>
      <c r="K316" s="50"/>
      <c r="L316" s="50"/>
      <c r="M316" s="50"/>
      <c r="N316" s="50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50"/>
      <c r="G317" s="50"/>
      <c r="H317" s="50"/>
      <c r="I317" s="50"/>
      <c r="J317" s="50"/>
      <c r="K317" s="50"/>
      <c r="L317" s="50"/>
      <c r="M317" s="50"/>
      <c r="N317" s="50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50"/>
      <c r="G318" s="50"/>
      <c r="H318" s="50"/>
      <c r="I318" s="50"/>
      <c r="J318" s="50"/>
      <c r="K318" s="50"/>
      <c r="L318" s="50"/>
      <c r="M318" s="50"/>
      <c r="N318" s="50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50"/>
      <c r="G319" s="50"/>
      <c r="H319" s="50"/>
      <c r="I319" s="50"/>
      <c r="J319" s="50"/>
      <c r="K319" s="50"/>
      <c r="L319" s="50"/>
      <c r="M319" s="50"/>
      <c r="N319" s="50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50"/>
      <c r="G320" s="50"/>
      <c r="H320" s="50"/>
      <c r="I320" s="50"/>
      <c r="J320" s="50"/>
      <c r="K320" s="50"/>
      <c r="L320" s="50"/>
      <c r="M320" s="50"/>
      <c r="N320" s="50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50"/>
      <c r="G321" s="50"/>
      <c r="H321" s="50"/>
      <c r="I321" s="50"/>
      <c r="J321" s="50"/>
      <c r="K321" s="50"/>
      <c r="L321" s="50"/>
      <c r="M321" s="50"/>
      <c r="N321" s="50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50"/>
      <c r="G322" s="50"/>
      <c r="H322" s="50"/>
      <c r="I322" s="50"/>
      <c r="J322" s="50"/>
      <c r="K322" s="50"/>
      <c r="L322" s="50"/>
      <c r="M322" s="50"/>
      <c r="N322" s="50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50"/>
      <c r="G323" s="50"/>
      <c r="H323" s="50"/>
      <c r="I323" s="50"/>
      <c r="J323" s="50"/>
      <c r="K323" s="50"/>
      <c r="L323" s="50"/>
      <c r="M323" s="50"/>
      <c r="N323" s="50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50"/>
      <c r="G324" s="50"/>
      <c r="H324" s="50"/>
      <c r="I324" s="50"/>
      <c r="J324" s="50"/>
      <c r="K324" s="50"/>
      <c r="L324" s="50"/>
      <c r="M324" s="50"/>
      <c r="N324" s="50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50"/>
      <c r="G325" s="50"/>
      <c r="H325" s="50"/>
      <c r="I325" s="50"/>
      <c r="J325" s="50"/>
      <c r="K325" s="50"/>
      <c r="L325" s="50"/>
      <c r="M325" s="50"/>
      <c r="N325" s="50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50"/>
      <c r="G326" s="50"/>
      <c r="H326" s="50"/>
      <c r="I326" s="50"/>
      <c r="J326" s="50"/>
      <c r="K326" s="50"/>
      <c r="L326" s="50"/>
      <c r="M326" s="50"/>
      <c r="N326" s="50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50"/>
      <c r="G327" s="50"/>
      <c r="H327" s="50"/>
      <c r="I327" s="50"/>
      <c r="J327" s="50"/>
      <c r="K327" s="50"/>
      <c r="L327" s="50"/>
      <c r="M327" s="50"/>
      <c r="N327" s="50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50"/>
      <c r="G328" s="50"/>
      <c r="H328" s="50"/>
      <c r="I328" s="50"/>
      <c r="J328" s="50"/>
      <c r="K328" s="50"/>
      <c r="L328" s="50"/>
      <c r="M328" s="50"/>
      <c r="N328" s="50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50"/>
      <c r="G329" s="50"/>
      <c r="H329" s="50"/>
      <c r="I329" s="50"/>
      <c r="J329" s="50"/>
      <c r="K329" s="50"/>
      <c r="L329" s="50"/>
      <c r="M329" s="50"/>
      <c r="N329" s="50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50"/>
      <c r="G330" s="50"/>
      <c r="H330" s="50"/>
      <c r="I330" s="50"/>
      <c r="J330" s="50"/>
      <c r="K330" s="50"/>
      <c r="L330" s="50"/>
      <c r="M330" s="50"/>
      <c r="N330" s="50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50"/>
      <c r="G331" s="50"/>
      <c r="H331" s="50"/>
      <c r="I331" s="50"/>
      <c r="J331" s="50"/>
      <c r="K331" s="50"/>
      <c r="L331" s="50"/>
      <c r="M331" s="50"/>
      <c r="N331" s="50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50"/>
      <c r="G332" s="50"/>
      <c r="H332" s="50"/>
      <c r="I332" s="50"/>
      <c r="J332" s="50"/>
      <c r="K332" s="50"/>
      <c r="L332" s="50"/>
      <c r="M332" s="50"/>
      <c r="N332" s="50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50"/>
      <c r="G333" s="50"/>
      <c r="H333" s="50"/>
      <c r="I333" s="50"/>
      <c r="J333" s="50"/>
      <c r="K333" s="50"/>
      <c r="L333" s="50"/>
      <c r="M333" s="50"/>
      <c r="N333" s="50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50"/>
      <c r="G334" s="50"/>
      <c r="H334" s="50"/>
      <c r="I334" s="50"/>
      <c r="J334" s="50"/>
      <c r="K334" s="50"/>
      <c r="L334" s="50"/>
      <c r="M334" s="50"/>
      <c r="N334" s="50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50"/>
      <c r="G335" s="50"/>
      <c r="H335" s="50"/>
      <c r="I335" s="50"/>
      <c r="J335" s="50"/>
      <c r="K335" s="50"/>
      <c r="L335" s="50"/>
      <c r="M335" s="50"/>
      <c r="N335" s="50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50"/>
      <c r="G336" s="50"/>
      <c r="H336" s="50"/>
      <c r="I336" s="50"/>
      <c r="J336" s="50"/>
      <c r="K336" s="50"/>
      <c r="L336" s="50"/>
      <c r="M336" s="50"/>
      <c r="N336" s="50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50"/>
      <c r="G337" s="50"/>
      <c r="H337" s="50"/>
      <c r="I337" s="50"/>
      <c r="J337" s="50"/>
      <c r="K337" s="50"/>
      <c r="L337" s="50"/>
      <c r="M337" s="50"/>
      <c r="N337" s="50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50"/>
      <c r="G338" s="50"/>
      <c r="H338" s="50"/>
      <c r="I338" s="50"/>
      <c r="J338" s="50"/>
      <c r="K338" s="50"/>
      <c r="L338" s="50"/>
      <c r="M338" s="50"/>
      <c r="N338" s="50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50"/>
      <c r="G339" s="50"/>
      <c r="H339" s="50"/>
      <c r="I339" s="50"/>
      <c r="J339" s="50"/>
      <c r="K339" s="50"/>
      <c r="L339" s="50"/>
      <c r="M339" s="50"/>
      <c r="N339" s="50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50"/>
      <c r="G340" s="50"/>
      <c r="H340" s="50"/>
      <c r="I340" s="50"/>
      <c r="J340" s="50"/>
      <c r="K340" s="50"/>
      <c r="L340" s="50"/>
      <c r="M340" s="50"/>
      <c r="N340" s="50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50"/>
      <c r="G341" s="50"/>
      <c r="H341" s="50"/>
      <c r="I341" s="50"/>
      <c r="J341" s="50"/>
      <c r="K341" s="50"/>
      <c r="L341" s="50"/>
      <c r="M341" s="50"/>
      <c r="N341" s="50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50"/>
      <c r="G342" s="50"/>
      <c r="H342" s="50"/>
      <c r="I342" s="50"/>
      <c r="J342" s="50"/>
      <c r="K342" s="50"/>
      <c r="L342" s="50"/>
      <c r="M342" s="50"/>
      <c r="N342" s="50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50"/>
      <c r="G343" s="50"/>
      <c r="H343" s="50"/>
      <c r="I343" s="50"/>
      <c r="J343" s="50"/>
      <c r="K343" s="50"/>
      <c r="L343" s="50"/>
      <c r="M343" s="50"/>
      <c r="N343" s="50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50"/>
      <c r="G344" s="50"/>
      <c r="H344" s="50"/>
      <c r="I344" s="50"/>
      <c r="J344" s="50"/>
      <c r="K344" s="50"/>
      <c r="L344" s="50"/>
      <c r="M344" s="50"/>
      <c r="N344" s="50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50"/>
      <c r="G345" s="50"/>
      <c r="H345" s="50"/>
      <c r="I345" s="50"/>
      <c r="J345" s="50"/>
      <c r="K345" s="50"/>
      <c r="L345" s="50"/>
      <c r="M345" s="50"/>
      <c r="N345" s="50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50"/>
      <c r="G346" s="50"/>
      <c r="H346" s="50"/>
      <c r="I346" s="50"/>
      <c r="J346" s="50"/>
      <c r="K346" s="50"/>
      <c r="L346" s="50"/>
      <c r="M346" s="50"/>
      <c r="N346" s="50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50"/>
      <c r="G347" s="50"/>
      <c r="H347" s="50"/>
      <c r="I347" s="50"/>
      <c r="J347" s="50"/>
      <c r="K347" s="50"/>
      <c r="L347" s="50"/>
      <c r="M347" s="50"/>
      <c r="N347" s="50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50"/>
      <c r="G348" s="50"/>
      <c r="H348" s="50"/>
      <c r="I348" s="50"/>
      <c r="J348" s="50"/>
      <c r="K348" s="50"/>
      <c r="L348" s="50"/>
      <c r="M348" s="50"/>
      <c r="N348" s="50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50"/>
      <c r="G349" s="50"/>
      <c r="H349" s="50"/>
      <c r="I349" s="50"/>
      <c r="J349" s="50"/>
      <c r="K349" s="50"/>
      <c r="L349" s="50"/>
      <c r="M349" s="50"/>
      <c r="N349" s="50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50"/>
      <c r="G350" s="50"/>
      <c r="H350" s="50"/>
      <c r="I350" s="50"/>
      <c r="J350" s="50"/>
      <c r="K350" s="50"/>
      <c r="L350" s="50"/>
      <c r="M350" s="50"/>
      <c r="N350" s="50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50"/>
      <c r="G351" s="50"/>
      <c r="H351" s="50"/>
      <c r="I351" s="50"/>
      <c r="J351" s="50"/>
      <c r="K351" s="50"/>
      <c r="L351" s="50"/>
      <c r="M351" s="50"/>
      <c r="N351" s="50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50"/>
      <c r="G352" s="50"/>
      <c r="H352" s="50"/>
      <c r="I352" s="50"/>
      <c r="J352" s="50"/>
      <c r="K352" s="50"/>
      <c r="L352" s="50"/>
      <c r="M352" s="50"/>
      <c r="N352" s="50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50"/>
      <c r="G353" s="50"/>
      <c r="H353" s="50"/>
      <c r="I353" s="50"/>
      <c r="J353" s="50"/>
      <c r="K353" s="50"/>
      <c r="L353" s="50"/>
      <c r="M353" s="50"/>
      <c r="N353" s="50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50"/>
      <c r="G354" s="50"/>
      <c r="H354" s="50"/>
      <c r="I354" s="50"/>
      <c r="J354" s="50"/>
      <c r="K354" s="50"/>
      <c r="L354" s="50"/>
      <c r="M354" s="50"/>
      <c r="N354" s="50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50"/>
      <c r="G355" s="50"/>
      <c r="H355" s="50"/>
      <c r="I355" s="50"/>
      <c r="J355" s="50"/>
      <c r="K355" s="50"/>
      <c r="L355" s="50"/>
      <c r="M355" s="50"/>
      <c r="N355" s="50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50"/>
      <c r="G356" s="50"/>
      <c r="H356" s="50"/>
      <c r="I356" s="50"/>
      <c r="J356" s="50"/>
      <c r="K356" s="50"/>
      <c r="L356" s="50"/>
      <c r="M356" s="50"/>
      <c r="N356" s="50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50"/>
      <c r="G357" s="50"/>
      <c r="H357" s="50"/>
      <c r="I357" s="50"/>
      <c r="J357" s="50"/>
      <c r="K357" s="50"/>
      <c r="L357" s="50"/>
      <c r="M357" s="50"/>
      <c r="N357" s="50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50"/>
      <c r="G358" s="50"/>
      <c r="H358" s="50"/>
      <c r="I358" s="50"/>
      <c r="J358" s="50"/>
      <c r="K358" s="50"/>
      <c r="L358" s="50"/>
      <c r="M358" s="50"/>
      <c r="N358" s="50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50"/>
      <c r="G359" s="50"/>
      <c r="H359" s="50"/>
      <c r="I359" s="50"/>
      <c r="J359" s="50"/>
      <c r="K359" s="50"/>
      <c r="L359" s="50"/>
      <c r="M359" s="50"/>
      <c r="N359" s="50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50"/>
      <c r="G360" s="50"/>
      <c r="H360" s="50"/>
      <c r="I360" s="50"/>
      <c r="J360" s="50"/>
      <c r="K360" s="50"/>
      <c r="L360" s="50"/>
      <c r="M360" s="50"/>
      <c r="N360" s="50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50"/>
      <c r="G361" s="50"/>
      <c r="H361" s="50"/>
      <c r="I361" s="50"/>
      <c r="J361" s="50"/>
      <c r="K361" s="50"/>
      <c r="L361" s="50"/>
      <c r="M361" s="50"/>
      <c r="N361" s="50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50"/>
      <c r="G362" s="50"/>
      <c r="H362" s="50"/>
      <c r="I362" s="50"/>
      <c r="J362" s="50"/>
      <c r="K362" s="50"/>
      <c r="L362" s="50"/>
      <c r="M362" s="50"/>
      <c r="N362" s="50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50"/>
      <c r="G363" s="50"/>
      <c r="H363" s="50"/>
      <c r="I363" s="50"/>
      <c r="J363" s="50"/>
      <c r="K363" s="50"/>
      <c r="L363" s="50"/>
      <c r="M363" s="50"/>
      <c r="N363" s="50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50"/>
      <c r="G364" s="50"/>
      <c r="H364" s="50"/>
      <c r="I364" s="50"/>
      <c r="J364" s="50"/>
      <c r="K364" s="50"/>
      <c r="L364" s="50"/>
      <c r="M364" s="50"/>
      <c r="N364" s="50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50"/>
      <c r="G365" s="50"/>
      <c r="H365" s="50"/>
      <c r="I365" s="50"/>
      <c r="J365" s="50"/>
      <c r="K365" s="50"/>
      <c r="L365" s="50"/>
      <c r="M365" s="50"/>
      <c r="N365" s="50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50"/>
      <c r="G366" s="50"/>
      <c r="H366" s="50"/>
      <c r="I366" s="50"/>
      <c r="J366" s="50"/>
      <c r="K366" s="50"/>
      <c r="L366" s="50"/>
      <c r="M366" s="50"/>
      <c r="N366" s="50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50"/>
      <c r="G367" s="50"/>
      <c r="H367" s="50"/>
      <c r="I367" s="50"/>
      <c r="J367" s="50"/>
      <c r="K367" s="50"/>
      <c r="L367" s="50"/>
      <c r="M367" s="50"/>
      <c r="N367" s="50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50"/>
      <c r="G368" s="50"/>
      <c r="H368" s="50"/>
      <c r="I368" s="50"/>
      <c r="J368" s="50"/>
      <c r="K368" s="50"/>
      <c r="L368" s="50"/>
      <c r="M368" s="50"/>
      <c r="N368" s="50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50"/>
      <c r="G369" s="50"/>
      <c r="H369" s="50"/>
      <c r="I369" s="50"/>
      <c r="J369" s="50"/>
      <c r="K369" s="50"/>
      <c r="L369" s="50"/>
      <c r="M369" s="50"/>
      <c r="N369" s="50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50"/>
      <c r="G370" s="50"/>
      <c r="H370" s="50"/>
      <c r="I370" s="50"/>
      <c r="J370" s="50"/>
      <c r="K370" s="50"/>
      <c r="L370" s="50"/>
      <c r="M370" s="50"/>
      <c r="N370" s="50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50"/>
      <c r="G371" s="50"/>
      <c r="H371" s="50"/>
      <c r="I371" s="50"/>
      <c r="J371" s="50"/>
      <c r="K371" s="50"/>
      <c r="L371" s="50"/>
      <c r="M371" s="50"/>
      <c r="N371" s="50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50"/>
      <c r="G372" s="50"/>
      <c r="H372" s="50"/>
      <c r="I372" s="50"/>
      <c r="J372" s="50"/>
      <c r="K372" s="50"/>
      <c r="L372" s="50"/>
      <c r="M372" s="50"/>
      <c r="N372" s="50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50"/>
      <c r="G373" s="50"/>
      <c r="H373" s="50"/>
      <c r="I373" s="50"/>
      <c r="J373" s="50"/>
      <c r="K373" s="50"/>
      <c r="L373" s="50"/>
      <c r="M373" s="50"/>
      <c r="N373" s="50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50"/>
      <c r="G374" s="50"/>
      <c r="H374" s="50"/>
      <c r="I374" s="50"/>
      <c r="J374" s="50"/>
      <c r="K374" s="50"/>
      <c r="L374" s="50"/>
      <c r="M374" s="50"/>
      <c r="N374" s="50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50"/>
      <c r="G375" s="50"/>
      <c r="H375" s="50"/>
      <c r="I375" s="50"/>
      <c r="J375" s="50"/>
      <c r="K375" s="50"/>
      <c r="L375" s="50"/>
      <c r="M375" s="50"/>
      <c r="N375" s="50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50"/>
      <c r="G376" s="50"/>
      <c r="H376" s="50"/>
      <c r="I376" s="50"/>
      <c r="J376" s="50"/>
      <c r="K376" s="50"/>
      <c r="L376" s="50"/>
      <c r="M376" s="50"/>
      <c r="N376" s="50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50"/>
      <c r="G377" s="50"/>
      <c r="H377" s="50"/>
      <c r="I377" s="50"/>
      <c r="J377" s="50"/>
      <c r="K377" s="50"/>
      <c r="L377" s="50"/>
      <c r="M377" s="50"/>
      <c r="N377" s="50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50"/>
      <c r="G378" s="50"/>
      <c r="H378" s="50"/>
      <c r="I378" s="50"/>
      <c r="J378" s="50"/>
      <c r="K378" s="50"/>
      <c r="L378" s="50"/>
      <c r="M378" s="50"/>
      <c r="N378" s="50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50"/>
      <c r="G379" s="50"/>
      <c r="H379" s="50"/>
      <c r="I379" s="50"/>
      <c r="J379" s="50"/>
      <c r="K379" s="50"/>
      <c r="L379" s="50"/>
      <c r="M379" s="50"/>
      <c r="N379" s="50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50"/>
      <c r="G380" s="50"/>
      <c r="H380" s="50"/>
      <c r="I380" s="50"/>
      <c r="J380" s="50"/>
      <c r="K380" s="50"/>
      <c r="L380" s="50"/>
      <c r="M380" s="50"/>
      <c r="N380" s="50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50"/>
      <c r="G381" s="50"/>
      <c r="H381" s="50"/>
      <c r="I381" s="50"/>
      <c r="J381" s="50"/>
      <c r="K381" s="50"/>
      <c r="L381" s="50"/>
      <c r="M381" s="50"/>
      <c r="N381" s="50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50"/>
      <c r="G382" s="50"/>
      <c r="H382" s="50"/>
      <c r="I382" s="50"/>
      <c r="J382" s="50"/>
      <c r="K382" s="50"/>
      <c r="L382" s="50"/>
      <c r="M382" s="50"/>
      <c r="N382" s="50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50"/>
      <c r="G383" s="50"/>
      <c r="H383" s="50"/>
      <c r="I383" s="50"/>
      <c r="J383" s="50"/>
      <c r="K383" s="50"/>
      <c r="L383" s="50"/>
      <c r="M383" s="50"/>
      <c r="N383" s="50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50"/>
      <c r="G384" s="50"/>
      <c r="H384" s="50"/>
      <c r="I384" s="50"/>
      <c r="J384" s="50"/>
      <c r="K384" s="50"/>
      <c r="L384" s="50"/>
      <c r="M384" s="50"/>
      <c r="N384" s="50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50"/>
      <c r="G385" s="50"/>
      <c r="H385" s="50"/>
      <c r="I385" s="50"/>
      <c r="J385" s="50"/>
      <c r="K385" s="50"/>
      <c r="L385" s="50"/>
      <c r="M385" s="50"/>
      <c r="N385" s="50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50"/>
      <c r="G386" s="50"/>
      <c r="H386" s="50"/>
      <c r="I386" s="50"/>
      <c r="J386" s="50"/>
      <c r="K386" s="50"/>
      <c r="L386" s="50"/>
      <c r="M386" s="50"/>
      <c r="N386" s="50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50"/>
      <c r="G387" s="50"/>
      <c r="H387" s="50"/>
      <c r="I387" s="50"/>
      <c r="J387" s="50"/>
      <c r="K387" s="50"/>
      <c r="L387" s="50"/>
      <c r="M387" s="50"/>
      <c r="N387" s="50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50"/>
      <c r="G388" s="50"/>
      <c r="H388" s="50"/>
      <c r="I388" s="50"/>
      <c r="J388" s="50"/>
      <c r="K388" s="50"/>
      <c r="L388" s="50"/>
      <c r="M388" s="50"/>
      <c r="N388" s="50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50"/>
      <c r="G389" s="50"/>
      <c r="H389" s="50"/>
      <c r="I389" s="50"/>
      <c r="J389" s="50"/>
      <c r="K389" s="50"/>
      <c r="L389" s="50"/>
      <c r="M389" s="50"/>
      <c r="N389" s="50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50"/>
      <c r="G390" s="50"/>
      <c r="H390" s="50"/>
      <c r="I390" s="50"/>
      <c r="J390" s="50"/>
      <c r="K390" s="50"/>
      <c r="L390" s="50"/>
      <c r="M390" s="50"/>
      <c r="N390" s="50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50"/>
      <c r="G391" s="50"/>
      <c r="H391" s="50"/>
      <c r="I391" s="50"/>
      <c r="J391" s="50"/>
      <c r="K391" s="50"/>
      <c r="L391" s="50"/>
      <c r="M391" s="50"/>
      <c r="N391" s="50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50"/>
      <c r="G392" s="50"/>
      <c r="H392" s="50"/>
      <c r="I392" s="50"/>
      <c r="J392" s="50"/>
      <c r="K392" s="50"/>
      <c r="L392" s="50"/>
      <c r="M392" s="50"/>
      <c r="N392" s="50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50"/>
      <c r="G393" s="50"/>
      <c r="H393" s="50"/>
      <c r="I393" s="50"/>
      <c r="J393" s="50"/>
      <c r="K393" s="50"/>
      <c r="L393" s="50"/>
      <c r="M393" s="50"/>
      <c r="N393" s="50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50"/>
      <c r="G394" s="50"/>
      <c r="H394" s="50"/>
      <c r="I394" s="50"/>
      <c r="J394" s="50"/>
      <c r="K394" s="50"/>
      <c r="L394" s="50"/>
      <c r="M394" s="50"/>
      <c r="N394" s="50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50"/>
      <c r="G395" s="50"/>
      <c r="H395" s="50"/>
      <c r="I395" s="50"/>
      <c r="J395" s="50"/>
      <c r="K395" s="50"/>
      <c r="L395" s="50"/>
      <c r="M395" s="50"/>
      <c r="N395" s="50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50"/>
      <c r="G396" s="50"/>
      <c r="H396" s="50"/>
      <c r="I396" s="50"/>
      <c r="J396" s="50"/>
      <c r="K396" s="50"/>
      <c r="L396" s="50"/>
      <c r="M396" s="50"/>
      <c r="N396" s="50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50"/>
      <c r="G397" s="50"/>
      <c r="H397" s="50"/>
      <c r="I397" s="50"/>
      <c r="J397" s="50"/>
      <c r="K397" s="50"/>
      <c r="L397" s="50"/>
      <c r="M397" s="50"/>
      <c r="N397" s="50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50"/>
      <c r="G398" s="50"/>
      <c r="H398" s="50"/>
      <c r="I398" s="50"/>
      <c r="J398" s="50"/>
      <c r="K398" s="50"/>
      <c r="L398" s="50"/>
      <c r="M398" s="50"/>
      <c r="N398" s="50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50"/>
      <c r="G399" s="50"/>
      <c r="H399" s="50"/>
      <c r="I399" s="50"/>
      <c r="J399" s="50"/>
      <c r="K399" s="50"/>
      <c r="L399" s="50"/>
      <c r="M399" s="50"/>
      <c r="N399" s="50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50"/>
      <c r="G400" s="50"/>
      <c r="H400" s="50"/>
      <c r="I400" s="50"/>
      <c r="J400" s="50"/>
      <c r="K400" s="50"/>
      <c r="L400" s="50"/>
      <c r="M400" s="50"/>
      <c r="N400" s="50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50"/>
      <c r="G401" s="50"/>
      <c r="H401" s="50"/>
      <c r="I401" s="50"/>
      <c r="J401" s="50"/>
      <c r="K401" s="50"/>
      <c r="L401" s="50"/>
      <c r="M401" s="50"/>
      <c r="N401" s="50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50"/>
      <c r="G402" s="50"/>
      <c r="H402" s="50"/>
      <c r="I402" s="50"/>
      <c r="J402" s="50"/>
      <c r="K402" s="50"/>
      <c r="L402" s="50"/>
      <c r="M402" s="50"/>
      <c r="N402" s="50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50"/>
      <c r="G403" s="50"/>
      <c r="H403" s="50"/>
      <c r="I403" s="50"/>
      <c r="J403" s="50"/>
      <c r="K403" s="50"/>
      <c r="L403" s="50"/>
      <c r="M403" s="50"/>
      <c r="N403" s="50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50"/>
      <c r="G404" s="50"/>
      <c r="H404" s="50"/>
      <c r="I404" s="50"/>
      <c r="J404" s="50"/>
      <c r="K404" s="50"/>
      <c r="L404" s="50"/>
      <c r="M404" s="50"/>
      <c r="N404" s="50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50"/>
      <c r="G405" s="50"/>
      <c r="H405" s="50"/>
      <c r="I405" s="50"/>
      <c r="J405" s="50"/>
      <c r="K405" s="50"/>
      <c r="L405" s="50"/>
      <c r="M405" s="50"/>
      <c r="N405" s="50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50"/>
      <c r="G406" s="50"/>
      <c r="H406" s="50"/>
      <c r="I406" s="50"/>
      <c r="J406" s="50"/>
      <c r="K406" s="50"/>
      <c r="L406" s="50"/>
      <c r="M406" s="50"/>
      <c r="N406" s="50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50"/>
      <c r="G407" s="50"/>
      <c r="H407" s="50"/>
      <c r="I407" s="50"/>
      <c r="J407" s="50"/>
      <c r="K407" s="50"/>
      <c r="L407" s="50"/>
      <c r="M407" s="50"/>
      <c r="N407" s="50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50"/>
      <c r="G408" s="50"/>
      <c r="H408" s="50"/>
      <c r="I408" s="50"/>
      <c r="J408" s="50"/>
      <c r="K408" s="50"/>
      <c r="L408" s="50"/>
      <c r="M408" s="50"/>
      <c r="N408" s="50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50"/>
      <c r="G409" s="50"/>
      <c r="H409" s="50"/>
      <c r="I409" s="50"/>
      <c r="J409" s="50"/>
      <c r="K409" s="50"/>
      <c r="L409" s="50"/>
      <c r="M409" s="50"/>
      <c r="N409" s="50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50"/>
      <c r="G410" s="50"/>
      <c r="H410" s="50"/>
      <c r="I410" s="50"/>
      <c r="J410" s="50"/>
      <c r="K410" s="50"/>
      <c r="L410" s="50"/>
      <c r="M410" s="50"/>
      <c r="N410" s="50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50"/>
      <c r="G411" s="50"/>
      <c r="H411" s="50"/>
      <c r="I411" s="50"/>
      <c r="J411" s="50"/>
      <c r="K411" s="50"/>
      <c r="L411" s="50"/>
      <c r="M411" s="50"/>
      <c r="N411" s="50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50"/>
      <c r="G412" s="50"/>
      <c r="H412" s="50"/>
      <c r="I412" s="50"/>
      <c r="J412" s="50"/>
      <c r="K412" s="50"/>
      <c r="L412" s="50"/>
      <c r="M412" s="50"/>
      <c r="N412" s="50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50"/>
      <c r="G413" s="50"/>
      <c r="H413" s="50"/>
      <c r="I413" s="50"/>
      <c r="J413" s="50"/>
      <c r="K413" s="50"/>
      <c r="L413" s="50"/>
      <c r="M413" s="50"/>
      <c r="N413" s="50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50"/>
      <c r="G414" s="50"/>
      <c r="H414" s="50"/>
      <c r="I414" s="50"/>
      <c r="J414" s="50"/>
      <c r="K414" s="50"/>
      <c r="L414" s="50"/>
      <c r="M414" s="50"/>
      <c r="N414" s="50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50"/>
      <c r="G415" s="50"/>
      <c r="H415" s="50"/>
      <c r="I415" s="50"/>
      <c r="J415" s="50"/>
      <c r="K415" s="50"/>
      <c r="L415" s="50"/>
      <c r="M415" s="50"/>
      <c r="N415" s="50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50"/>
      <c r="G416" s="50"/>
      <c r="H416" s="50"/>
      <c r="I416" s="50"/>
      <c r="J416" s="50"/>
      <c r="K416" s="50"/>
      <c r="L416" s="50"/>
      <c r="M416" s="50"/>
      <c r="N416" s="50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50"/>
      <c r="G417" s="50"/>
      <c r="H417" s="50"/>
      <c r="I417" s="50"/>
      <c r="J417" s="50"/>
      <c r="K417" s="50"/>
      <c r="L417" s="50"/>
      <c r="M417" s="50"/>
      <c r="N417" s="50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50"/>
      <c r="G418" s="50"/>
      <c r="H418" s="50"/>
      <c r="I418" s="50"/>
      <c r="J418" s="50"/>
      <c r="K418" s="50"/>
      <c r="L418" s="50"/>
      <c r="M418" s="50"/>
      <c r="N418" s="50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50"/>
      <c r="G419" s="50"/>
      <c r="H419" s="50"/>
      <c r="I419" s="50"/>
      <c r="J419" s="50"/>
      <c r="K419" s="50"/>
      <c r="L419" s="50"/>
      <c r="M419" s="50"/>
      <c r="N419" s="50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50"/>
      <c r="G420" s="50"/>
      <c r="H420" s="50"/>
      <c r="I420" s="50"/>
      <c r="J420" s="50"/>
      <c r="K420" s="50"/>
      <c r="L420" s="50"/>
      <c r="M420" s="50"/>
      <c r="N420" s="50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50"/>
      <c r="G421" s="50"/>
      <c r="H421" s="50"/>
      <c r="I421" s="50"/>
      <c r="J421" s="50"/>
      <c r="K421" s="50"/>
      <c r="L421" s="50"/>
      <c r="M421" s="50"/>
      <c r="N421" s="50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50"/>
      <c r="G422" s="50"/>
      <c r="H422" s="50"/>
      <c r="I422" s="50"/>
      <c r="J422" s="50"/>
      <c r="K422" s="50"/>
      <c r="L422" s="50"/>
      <c r="M422" s="50"/>
      <c r="N422" s="50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50"/>
      <c r="G423" s="50"/>
      <c r="H423" s="50"/>
      <c r="I423" s="50"/>
      <c r="J423" s="50"/>
      <c r="K423" s="50"/>
      <c r="L423" s="50"/>
      <c r="M423" s="50"/>
      <c r="N423" s="50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50"/>
      <c r="G424" s="50"/>
      <c r="H424" s="50"/>
      <c r="I424" s="50"/>
      <c r="J424" s="50"/>
      <c r="K424" s="50"/>
      <c r="L424" s="50"/>
      <c r="M424" s="50"/>
      <c r="N424" s="50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50"/>
      <c r="G425" s="50"/>
      <c r="H425" s="50"/>
      <c r="I425" s="50"/>
      <c r="J425" s="50"/>
      <c r="K425" s="50"/>
      <c r="L425" s="50"/>
      <c r="M425" s="50"/>
      <c r="N425" s="50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50"/>
      <c r="G426" s="50"/>
      <c r="H426" s="50"/>
      <c r="I426" s="50"/>
      <c r="J426" s="50"/>
      <c r="K426" s="50"/>
      <c r="L426" s="50"/>
      <c r="M426" s="50"/>
      <c r="N426" s="50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50"/>
      <c r="G427" s="50"/>
      <c r="H427" s="50"/>
      <c r="I427" s="50"/>
      <c r="J427" s="50"/>
      <c r="K427" s="50"/>
      <c r="L427" s="50"/>
      <c r="M427" s="50"/>
      <c r="N427" s="50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50"/>
      <c r="G428" s="50"/>
      <c r="H428" s="50"/>
      <c r="I428" s="50"/>
      <c r="J428" s="50"/>
      <c r="K428" s="50"/>
      <c r="L428" s="50"/>
      <c r="M428" s="50"/>
      <c r="N428" s="50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50"/>
      <c r="G429" s="50"/>
      <c r="H429" s="50"/>
      <c r="I429" s="50"/>
      <c r="J429" s="50"/>
      <c r="K429" s="50"/>
      <c r="L429" s="50"/>
      <c r="M429" s="50"/>
      <c r="N429" s="50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50"/>
      <c r="G430" s="50"/>
      <c r="H430" s="50"/>
      <c r="I430" s="50"/>
      <c r="J430" s="50"/>
      <c r="K430" s="50"/>
      <c r="L430" s="50"/>
      <c r="M430" s="50"/>
      <c r="N430" s="50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50"/>
      <c r="G431" s="50"/>
      <c r="H431" s="50"/>
      <c r="I431" s="50"/>
      <c r="J431" s="50"/>
      <c r="K431" s="50"/>
      <c r="L431" s="50"/>
      <c r="M431" s="50"/>
      <c r="N431" s="50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50"/>
      <c r="G432" s="50"/>
      <c r="H432" s="50"/>
      <c r="I432" s="50"/>
      <c r="J432" s="50"/>
      <c r="K432" s="50"/>
      <c r="L432" s="50"/>
      <c r="M432" s="50"/>
      <c r="N432" s="50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50"/>
      <c r="G433" s="50"/>
      <c r="H433" s="50"/>
      <c r="I433" s="50"/>
      <c r="J433" s="50"/>
      <c r="K433" s="50"/>
      <c r="L433" s="50"/>
      <c r="M433" s="50"/>
      <c r="N433" s="50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50"/>
      <c r="G434" s="50"/>
      <c r="H434" s="50"/>
      <c r="I434" s="50"/>
      <c r="J434" s="50"/>
      <c r="K434" s="50"/>
      <c r="L434" s="50"/>
      <c r="M434" s="50"/>
      <c r="N434" s="50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50"/>
      <c r="G435" s="50"/>
      <c r="H435" s="50"/>
      <c r="I435" s="50"/>
      <c r="J435" s="50"/>
      <c r="K435" s="50"/>
      <c r="L435" s="50"/>
      <c r="M435" s="50"/>
      <c r="N435" s="50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50"/>
      <c r="G436" s="50"/>
      <c r="H436" s="50"/>
      <c r="I436" s="50"/>
      <c r="J436" s="50"/>
      <c r="K436" s="50"/>
      <c r="L436" s="50"/>
      <c r="M436" s="50"/>
      <c r="N436" s="50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50"/>
      <c r="G437" s="50"/>
      <c r="H437" s="50"/>
      <c r="I437" s="50"/>
      <c r="J437" s="50"/>
      <c r="K437" s="50"/>
      <c r="L437" s="50"/>
      <c r="M437" s="50"/>
      <c r="N437" s="50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50"/>
      <c r="G438" s="50"/>
      <c r="H438" s="50"/>
      <c r="I438" s="50"/>
      <c r="J438" s="50"/>
      <c r="K438" s="50"/>
      <c r="L438" s="50"/>
      <c r="M438" s="50"/>
      <c r="N438" s="50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50"/>
      <c r="G439" s="50"/>
      <c r="H439" s="50"/>
      <c r="I439" s="50"/>
      <c r="J439" s="50"/>
      <c r="K439" s="50"/>
      <c r="L439" s="50"/>
      <c r="M439" s="50"/>
      <c r="N439" s="50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50"/>
      <c r="G440" s="50"/>
      <c r="H440" s="50"/>
      <c r="I440" s="50"/>
      <c r="J440" s="50"/>
      <c r="K440" s="50"/>
      <c r="L440" s="50"/>
      <c r="M440" s="50"/>
      <c r="N440" s="50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50"/>
      <c r="G441" s="50"/>
      <c r="H441" s="50"/>
      <c r="I441" s="50"/>
      <c r="J441" s="50"/>
      <c r="K441" s="50"/>
      <c r="L441" s="50"/>
      <c r="M441" s="50"/>
      <c r="N441" s="50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50"/>
      <c r="G442" s="50"/>
      <c r="H442" s="50"/>
      <c r="I442" s="50"/>
      <c r="J442" s="50"/>
      <c r="K442" s="50"/>
      <c r="L442" s="50"/>
      <c r="M442" s="50"/>
      <c r="N442" s="50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50"/>
      <c r="G443" s="50"/>
      <c r="H443" s="50"/>
      <c r="I443" s="50"/>
      <c r="J443" s="50"/>
      <c r="K443" s="50"/>
      <c r="L443" s="50"/>
      <c r="M443" s="50"/>
      <c r="N443" s="50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50"/>
      <c r="G444" s="50"/>
      <c r="H444" s="50"/>
      <c r="I444" s="50"/>
      <c r="J444" s="50"/>
      <c r="K444" s="50"/>
      <c r="L444" s="50"/>
      <c r="M444" s="50"/>
      <c r="N444" s="50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50"/>
      <c r="G445" s="50"/>
      <c r="H445" s="50"/>
      <c r="I445" s="50"/>
      <c r="J445" s="50"/>
      <c r="K445" s="50"/>
      <c r="L445" s="50"/>
      <c r="M445" s="50"/>
      <c r="N445" s="50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50"/>
      <c r="G446" s="50"/>
      <c r="H446" s="50"/>
      <c r="I446" s="50"/>
      <c r="J446" s="50"/>
      <c r="K446" s="50"/>
      <c r="L446" s="50"/>
      <c r="M446" s="50"/>
      <c r="N446" s="50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50"/>
      <c r="G447" s="50"/>
      <c r="H447" s="50"/>
      <c r="I447" s="50"/>
      <c r="J447" s="50"/>
      <c r="K447" s="50"/>
      <c r="L447" s="50"/>
      <c r="M447" s="50"/>
      <c r="N447" s="50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50"/>
      <c r="G448" s="50"/>
      <c r="H448" s="50"/>
      <c r="I448" s="50"/>
      <c r="J448" s="50"/>
      <c r="K448" s="50"/>
      <c r="L448" s="50"/>
      <c r="M448" s="50"/>
      <c r="N448" s="50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50"/>
      <c r="G449" s="50"/>
      <c r="H449" s="50"/>
      <c r="I449" s="50"/>
      <c r="J449" s="50"/>
      <c r="K449" s="50"/>
      <c r="L449" s="50"/>
      <c r="M449" s="50"/>
      <c r="N449" s="50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50"/>
      <c r="G450" s="50"/>
      <c r="H450" s="50"/>
      <c r="I450" s="50"/>
      <c r="J450" s="50"/>
      <c r="K450" s="50"/>
      <c r="L450" s="50"/>
      <c r="M450" s="50"/>
      <c r="N450" s="50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50"/>
      <c r="G451" s="50"/>
      <c r="H451" s="50"/>
      <c r="I451" s="50"/>
      <c r="J451" s="50"/>
      <c r="K451" s="50"/>
      <c r="L451" s="50"/>
      <c r="M451" s="50"/>
      <c r="N451" s="50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50"/>
      <c r="G452" s="50"/>
      <c r="H452" s="50"/>
      <c r="I452" s="50"/>
      <c r="J452" s="50"/>
      <c r="K452" s="50"/>
      <c r="L452" s="50"/>
      <c r="M452" s="50"/>
      <c r="N452" s="50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50"/>
      <c r="G453" s="50"/>
      <c r="H453" s="50"/>
      <c r="I453" s="50"/>
      <c r="J453" s="50"/>
      <c r="K453" s="50"/>
      <c r="L453" s="50"/>
      <c r="M453" s="50"/>
      <c r="N453" s="50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50"/>
      <c r="G454" s="50"/>
      <c r="H454" s="50"/>
      <c r="I454" s="50"/>
      <c r="J454" s="50"/>
      <c r="K454" s="50"/>
      <c r="L454" s="50"/>
      <c r="M454" s="50"/>
      <c r="N454" s="50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50"/>
      <c r="G455" s="50"/>
      <c r="H455" s="50"/>
      <c r="I455" s="50"/>
      <c r="J455" s="50"/>
      <c r="K455" s="50"/>
      <c r="L455" s="50"/>
      <c r="M455" s="50"/>
      <c r="N455" s="50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50"/>
      <c r="G456" s="50"/>
      <c r="H456" s="50"/>
      <c r="I456" s="50"/>
      <c r="J456" s="50"/>
      <c r="K456" s="50"/>
      <c r="L456" s="50"/>
      <c r="M456" s="50"/>
      <c r="N456" s="50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50"/>
      <c r="G457" s="50"/>
      <c r="H457" s="50"/>
      <c r="I457" s="50"/>
      <c r="J457" s="50"/>
      <c r="K457" s="50"/>
      <c r="L457" s="50"/>
      <c r="M457" s="50"/>
      <c r="N457" s="50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50"/>
      <c r="G458" s="50"/>
      <c r="H458" s="50"/>
      <c r="I458" s="50"/>
      <c r="J458" s="50"/>
      <c r="K458" s="50"/>
      <c r="L458" s="50"/>
      <c r="M458" s="50"/>
      <c r="N458" s="50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50"/>
      <c r="G459" s="50"/>
      <c r="H459" s="50"/>
      <c r="I459" s="50"/>
      <c r="J459" s="50"/>
      <c r="K459" s="50"/>
      <c r="L459" s="50"/>
      <c r="M459" s="50"/>
      <c r="N459" s="50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50"/>
      <c r="G460" s="50"/>
      <c r="H460" s="50"/>
      <c r="I460" s="50"/>
      <c r="J460" s="50"/>
      <c r="K460" s="50"/>
      <c r="L460" s="50"/>
      <c r="M460" s="50"/>
      <c r="N460" s="50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50"/>
      <c r="G461" s="50"/>
      <c r="H461" s="50"/>
      <c r="I461" s="50"/>
      <c r="J461" s="50"/>
      <c r="K461" s="50"/>
      <c r="L461" s="50"/>
      <c r="M461" s="50"/>
      <c r="N461" s="50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50"/>
      <c r="G462" s="50"/>
      <c r="H462" s="50"/>
      <c r="I462" s="50"/>
      <c r="J462" s="50"/>
      <c r="K462" s="50"/>
      <c r="L462" s="50"/>
      <c r="M462" s="50"/>
      <c r="N462" s="50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50"/>
      <c r="G463" s="50"/>
      <c r="H463" s="50"/>
      <c r="I463" s="50"/>
      <c r="J463" s="50"/>
      <c r="K463" s="50"/>
      <c r="L463" s="50"/>
      <c r="M463" s="50"/>
      <c r="N463" s="50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50"/>
      <c r="G464" s="50"/>
      <c r="H464" s="50"/>
      <c r="I464" s="50"/>
      <c r="J464" s="50"/>
      <c r="K464" s="50"/>
      <c r="L464" s="50"/>
      <c r="M464" s="50"/>
      <c r="N464" s="50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50"/>
      <c r="G465" s="50"/>
      <c r="H465" s="50"/>
      <c r="I465" s="50"/>
      <c r="J465" s="50"/>
      <c r="K465" s="50"/>
      <c r="L465" s="50"/>
      <c r="M465" s="50"/>
      <c r="N465" s="50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50"/>
      <c r="G466" s="50"/>
      <c r="H466" s="50"/>
      <c r="I466" s="50"/>
      <c r="J466" s="50"/>
      <c r="K466" s="50"/>
      <c r="L466" s="50"/>
      <c r="M466" s="50"/>
      <c r="N466" s="50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50"/>
      <c r="G467" s="50"/>
      <c r="H467" s="50"/>
      <c r="I467" s="50"/>
      <c r="J467" s="50"/>
      <c r="K467" s="50"/>
      <c r="L467" s="50"/>
      <c r="M467" s="50"/>
      <c r="N467" s="50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50"/>
      <c r="G468" s="50"/>
      <c r="H468" s="50"/>
      <c r="I468" s="50"/>
      <c r="J468" s="50"/>
      <c r="K468" s="50"/>
      <c r="L468" s="50"/>
      <c r="M468" s="50"/>
      <c r="N468" s="50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50"/>
      <c r="G469" s="50"/>
      <c r="H469" s="50"/>
      <c r="I469" s="50"/>
      <c r="J469" s="50"/>
      <c r="K469" s="50"/>
      <c r="L469" s="50"/>
      <c r="M469" s="50"/>
      <c r="N469" s="50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50"/>
      <c r="G470" s="50"/>
      <c r="H470" s="50"/>
      <c r="I470" s="50"/>
      <c r="J470" s="50"/>
      <c r="K470" s="50"/>
      <c r="L470" s="50"/>
      <c r="M470" s="50"/>
      <c r="N470" s="50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50"/>
      <c r="G471" s="50"/>
      <c r="H471" s="50"/>
      <c r="I471" s="50"/>
      <c r="J471" s="50"/>
      <c r="K471" s="50"/>
      <c r="L471" s="50"/>
      <c r="M471" s="50"/>
      <c r="N471" s="50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50"/>
      <c r="G472" s="50"/>
      <c r="H472" s="50"/>
      <c r="I472" s="50"/>
      <c r="J472" s="50"/>
      <c r="K472" s="50"/>
      <c r="L472" s="50"/>
      <c r="M472" s="50"/>
      <c r="N472" s="50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50"/>
      <c r="G473" s="50"/>
      <c r="H473" s="50"/>
      <c r="I473" s="50"/>
      <c r="J473" s="50"/>
      <c r="K473" s="50"/>
      <c r="L473" s="50"/>
      <c r="M473" s="50"/>
      <c r="N473" s="50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50"/>
      <c r="G474" s="50"/>
      <c r="H474" s="50"/>
      <c r="I474" s="50"/>
      <c r="J474" s="50"/>
      <c r="K474" s="50"/>
      <c r="L474" s="50"/>
      <c r="M474" s="50"/>
      <c r="N474" s="50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50"/>
      <c r="G475" s="50"/>
      <c r="H475" s="50"/>
      <c r="I475" s="50"/>
      <c r="J475" s="50"/>
      <c r="K475" s="50"/>
      <c r="L475" s="50"/>
      <c r="M475" s="50"/>
      <c r="N475" s="50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50"/>
      <c r="G476" s="50"/>
      <c r="H476" s="50"/>
      <c r="I476" s="50"/>
      <c r="J476" s="50"/>
      <c r="K476" s="50"/>
      <c r="L476" s="50"/>
      <c r="M476" s="50"/>
      <c r="N476" s="50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50"/>
      <c r="G477" s="50"/>
      <c r="H477" s="50"/>
      <c r="I477" s="50"/>
      <c r="J477" s="50"/>
      <c r="K477" s="50"/>
      <c r="L477" s="50"/>
      <c r="M477" s="50"/>
      <c r="N477" s="50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50"/>
      <c r="G478" s="50"/>
      <c r="H478" s="50"/>
      <c r="I478" s="50"/>
      <c r="J478" s="50"/>
      <c r="K478" s="50"/>
      <c r="L478" s="50"/>
      <c r="M478" s="50"/>
      <c r="N478" s="50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50"/>
      <c r="G479" s="50"/>
      <c r="H479" s="50"/>
      <c r="I479" s="50"/>
      <c r="J479" s="50"/>
      <c r="K479" s="50"/>
      <c r="L479" s="50"/>
      <c r="M479" s="50"/>
      <c r="N479" s="50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50"/>
      <c r="G480" s="50"/>
      <c r="H480" s="50"/>
      <c r="I480" s="50"/>
      <c r="J480" s="50"/>
      <c r="K480" s="50"/>
      <c r="L480" s="50"/>
      <c r="M480" s="50"/>
      <c r="N480" s="50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50"/>
      <c r="G481" s="50"/>
      <c r="H481" s="50"/>
      <c r="I481" s="50"/>
      <c r="J481" s="50"/>
      <c r="K481" s="50"/>
      <c r="L481" s="50"/>
      <c r="M481" s="50"/>
      <c r="N481" s="50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50"/>
      <c r="G482" s="50"/>
      <c r="H482" s="50"/>
      <c r="I482" s="50"/>
      <c r="J482" s="50"/>
      <c r="K482" s="50"/>
      <c r="L482" s="50"/>
      <c r="M482" s="50"/>
      <c r="N482" s="50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50"/>
      <c r="G483" s="50"/>
      <c r="H483" s="50"/>
      <c r="I483" s="50"/>
      <c r="J483" s="50"/>
      <c r="K483" s="50"/>
      <c r="L483" s="50"/>
      <c r="M483" s="50"/>
      <c r="N483" s="50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50"/>
      <c r="G484" s="50"/>
      <c r="H484" s="50"/>
      <c r="I484" s="50"/>
      <c r="J484" s="50"/>
      <c r="K484" s="50"/>
      <c r="L484" s="50"/>
      <c r="M484" s="50"/>
      <c r="N484" s="50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50"/>
      <c r="G485" s="50"/>
      <c r="H485" s="50"/>
      <c r="I485" s="50"/>
      <c r="J485" s="50"/>
      <c r="K485" s="50"/>
      <c r="L485" s="50"/>
      <c r="M485" s="50"/>
      <c r="N485" s="50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50"/>
      <c r="G486" s="50"/>
      <c r="H486" s="50"/>
      <c r="I486" s="50"/>
      <c r="J486" s="50"/>
      <c r="K486" s="50"/>
      <c r="L486" s="50"/>
      <c r="M486" s="50"/>
      <c r="N486" s="50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50"/>
      <c r="G487" s="50"/>
      <c r="H487" s="50"/>
      <c r="I487" s="50"/>
      <c r="J487" s="50"/>
      <c r="K487" s="50"/>
      <c r="L487" s="50"/>
      <c r="M487" s="50"/>
      <c r="N487" s="50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50"/>
      <c r="G488" s="50"/>
      <c r="H488" s="50"/>
      <c r="I488" s="50"/>
      <c r="J488" s="50"/>
      <c r="K488" s="50"/>
      <c r="L488" s="50"/>
      <c r="M488" s="50"/>
      <c r="N488" s="50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50"/>
      <c r="G489" s="50"/>
      <c r="H489" s="50"/>
      <c r="I489" s="50"/>
      <c r="J489" s="50"/>
      <c r="K489" s="50"/>
      <c r="L489" s="50"/>
      <c r="M489" s="50"/>
      <c r="N489" s="50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50"/>
      <c r="G490" s="50"/>
      <c r="H490" s="50"/>
      <c r="I490" s="50"/>
      <c r="J490" s="50"/>
      <c r="K490" s="50"/>
      <c r="L490" s="50"/>
      <c r="M490" s="50"/>
      <c r="N490" s="50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50"/>
      <c r="G491" s="50"/>
      <c r="H491" s="50"/>
      <c r="I491" s="50"/>
      <c r="J491" s="50"/>
      <c r="K491" s="50"/>
      <c r="L491" s="50"/>
      <c r="M491" s="50"/>
      <c r="N491" s="50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50"/>
      <c r="G492" s="50"/>
      <c r="H492" s="50"/>
      <c r="I492" s="50"/>
      <c r="J492" s="50"/>
      <c r="K492" s="50"/>
      <c r="L492" s="50"/>
      <c r="M492" s="50"/>
      <c r="N492" s="50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50"/>
      <c r="G493" s="50"/>
      <c r="H493" s="50"/>
      <c r="I493" s="50"/>
      <c r="J493" s="50"/>
      <c r="K493" s="50"/>
      <c r="L493" s="50"/>
      <c r="M493" s="50"/>
      <c r="N493" s="50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50"/>
      <c r="G494" s="50"/>
      <c r="H494" s="50"/>
      <c r="I494" s="50"/>
      <c r="J494" s="50"/>
      <c r="K494" s="50"/>
      <c r="L494" s="50"/>
      <c r="M494" s="50"/>
      <c r="N494" s="50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50"/>
      <c r="G495" s="50"/>
      <c r="H495" s="50"/>
      <c r="I495" s="50"/>
      <c r="J495" s="50"/>
      <c r="K495" s="50"/>
      <c r="L495" s="50"/>
      <c r="M495" s="50"/>
      <c r="N495" s="50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50"/>
      <c r="G496" s="50"/>
      <c r="H496" s="50"/>
      <c r="I496" s="50"/>
      <c r="J496" s="50"/>
      <c r="K496" s="50"/>
      <c r="L496" s="50"/>
      <c r="M496" s="50"/>
      <c r="N496" s="50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50"/>
      <c r="G497" s="50"/>
      <c r="H497" s="50"/>
      <c r="I497" s="50"/>
      <c r="J497" s="50"/>
      <c r="K497" s="50"/>
      <c r="L497" s="50"/>
      <c r="M497" s="50"/>
      <c r="N497" s="50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50"/>
      <c r="G498" s="50"/>
      <c r="H498" s="50"/>
      <c r="I498" s="50"/>
      <c r="J498" s="50"/>
      <c r="K498" s="50"/>
      <c r="L498" s="50"/>
      <c r="M498" s="50"/>
      <c r="N498" s="50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50"/>
      <c r="G499" s="50"/>
      <c r="H499" s="50"/>
      <c r="I499" s="50"/>
      <c r="J499" s="50"/>
      <c r="K499" s="50"/>
      <c r="L499" s="50"/>
      <c r="M499" s="50"/>
      <c r="N499" s="50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50"/>
      <c r="G500" s="50"/>
      <c r="H500" s="50"/>
      <c r="I500" s="50"/>
      <c r="J500" s="50"/>
      <c r="K500" s="50"/>
      <c r="L500" s="50"/>
      <c r="M500" s="50"/>
      <c r="N500" s="50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50"/>
      <c r="G501" s="50"/>
      <c r="H501" s="50"/>
      <c r="I501" s="50"/>
      <c r="J501" s="50"/>
      <c r="K501" s="50"/>
      <c r="L501" s="50"/>
      <c r="M501" s="50"/>
      <c r="N501" s="50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50"/>
      <c r="G502" s="50"/>
      <c r="H502" s="50"/>
      <c r="I502" s="50"/>
      <c r="J502" s="50"/>
      <c r="K502" s="50"/>
      <c r="L502" s="50"/>
      <c r="M502" s="50"/>
      <c r="N502" s="50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50"/>
      <c r="G503" s="50"/>
      <c r="H503" s="50"/>
      <c r="I503" s="50"/>
      <c r="J503" s="50"/>
      <c r="K503" s="50"/>
      <c r="L503" s="50"/>
      <c r="M503" s="50"/>
      <c r="N503" s="50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50"/>
      <c r="G504" s="50"/>
      <c r="H504" s="50"/>
      <c r="I504" s="50"/>
      <c r="J504" s="50"/>
      <c r="K504" s="50"/>
      <c r="L504" s="50"/>
      <c r="M504" s="50"/>
      <c r="N504" s="50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50"/>
      <c r="G505" s="50"/>
      <c r="H505" s="50"/>
      <c r="I505" s="50"/>
      <c r="J505" s="50"/>
      <c r="K505" s="50"/>
      <c r="L505" s="50"/>
      <c r="M505" s="50"/>
      <c r="N505" s="50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50"/>
      <c r="G506" s="50"/>
      <c r="H506" s="50"/>
      <c r="I506" s="50"/>
      <c r="J506" s="50"/>
      <c r="K506" s="50"/>
      <c r="L506" s="50"/>
      <c r="M506" s="50"/>
      <c r="N506" s="50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50"/>
      <c r="G507" s="50"/>
      <c r="H507" s="50"/>
      <c r="I507" s="50"/>
      <c r="J507" s="50"/>
      <c r="K507" s="50"/>
      <c r="L507" s="50"/>
      <c r="M507" s="50"/>
      <c r="N507" s="50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50"/>
      <c r="G508" s="50"/>
      <c r="H508" s="50"/>
      <c r="I508" s="50"/>
      <c r="J508" s="50"/>
      <c r="K508" s="50"/>
      <c r="L508" s="50"/>
      <c r="M508" s="50"/>
      <c r="N508" s="50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50"/>
      <c r="G509" s="50"/>
      <c r="H509" s="50"/>
      <c r="I509" s="50"/>
      <c r="J509" s="50"/>
      <c r="K509" s="50"/>
      <c r="L509" s="50"/>
      <c r="M509" s="50"/>
      <c r="N509" s="50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50"/>
      <c r="G510" s="50"/>
      <c r="H510" s="50"/>
      <c r="I510" s="50"/>
      <c r="J510" s="50"/>
      <c r="K510" s="50"/>
      <c r="L510" s="50"/>
      <c r="M510" s="50"/>
      <c r="N510" s="50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50"/>
      <c r="G511" s="50"/>
      <c r="H511" s="50"/>
      <c r="I511" s="50"/>
      <c r="J511" s="50"/>
      <c r="K511" s="50"/>
      <c r="L511" s="50"/>
      <c r="M511" s="50"/>
      <c r="N511" s="50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50"/>
      <c r="G512" s="50"/>
      <c r="H512" s="50"/>
      <c r="I512" s="50"/>
      <c r="J512" s="50"/>
      <c r="K512" s="50"/>
      <c r="L512" s="50"/>
      <c r="M512" s="50"/>
      <c r="N512" s="50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50"/>
      <c r="G513" s="50"/>
      <c r="H513" s="50"/>
      <c r="I513" s="50"/>
      <c r="J513" s="50"/>
      <c r="K513" s="50"/>
      <c r="L513" s="50"/>
      <c r="M513" s="50"/>
      <c r="N513" s="50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50"/>
      <c r="G514" s="50"/>
      <c r="H514" s="50"/>
      <c r="I514" s="50"/>
      <c r="J514" s="50"/>
      <c r="K514" s="50"/>
      <c r="L514" s="50"/>
      <c r="M514" s="50"/>
      <c r="N514" s="50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50"/>
      <c r="G515" s="50"/>
      <c r="H515" s="50"/>
      <c r="I515" s="50"/>
      <c r="J515" s="50"/>
      <c r="K515" s="50"/>
      <c r="L515" s="50"/>
      <c r="M515" s="50"/>
      <c r="N515" s="50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50"/>
      <c r="G516" s="50"/>
      <c r="H516" s="50"/>
      <c r="I516" s="50"/>
      <c r="J516" s="50"/>
      <c r="K516" s="50"/>
      <c r="L516" s="50"/>
      <c r="M516" s="50"/>
      <c r="N516" s="50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50"/>
      <c r="G517" s="50"/>
      <c r="H517" s="50"/>
      <c r="I517" s="50"/>
      <c r="J517" s="50"/>
      <c r="K517" s="50"/>
      <c r="L517" s="50"/>
      <c r="M517" s="50"/>
      <c r="N517" s="50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50"/>
      <c r="G518" s="50"/>
      <c r="H518" s="50"/>
      <c r="I518" s="50"/>
      <c r="J518" s="50"/>
      <c r="K518" s="50"/>
      <c r="L518" s="50"/>
      <c r="M518" s="50"/>
      <c r="N518" s="50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50"/>
      <c r="G519" s="50"/>
      <c r="H519" s="50"/>
      <c r="I519" s="50"/>
      <c r="J519" s="50"/>
      <c r="K519" s="50"/>
      <c r="L519" s="50"/>
      <c r="M519" s="50"/>
      <c r="N519" s="50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50"/>
      <c r="G520" s="50"/>
      <c r="H520" s="50"/>
      <c r="I520" s="50"/>
      <c r="J520" s="50"/>
      <c r="K520" s="50"/>
      <c r="L520" s="50"/>
      <c r="M520" s="50"/>
      <c r="N520" s="50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50"/>
      <c r="G521" s="50"/>
      <c r="H521" s="50"/>
      <c r="I521" s="50"/>
      <c r="J521" s="50"/>
      <c r="K521" s="50"/>
      <c r="L521" s="50"/>
      <c r="M521" s="50"/>
      <c r="N521" s="50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50"/>
      <c r="G522" s="50"/>
      <c r="H522" s="50"/>
      <c r="I522" s="50"/>
      <c r="J522" s="50"/>
      <c r="K522" s="50"/>
      <c r="L522" s="50"/>
      <c r="M522" s="50"/>
      <c r="N522" s="50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50"/>
      <c r="G523" s="50"/>
      <c r="H523" s="50"/>
      <c r="I523" s="50"/>
      <c r="J523" s="50"/>
      <c r="K523" s="50"/>
      <c r="L523" s="50"/>
      <c r="M523" s="50"/>
      <c r="N523" s="50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50"/>
      <c r="G524" s="50"/>
      <c r="H524" s="50"/>
      <c r="I524" s="50"/>
      <c r="J524" s="50"/>
      <c r="K524" s="50"/>
      <c r="L524" s="50"/>
      <c r="M524" s="50"/>
      <c r="N524" s="50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50"/>
      <c r="G525" s="50"/>
      <c r="H525" s="50"/>
      <c r="I525" s="50"/>
      <c r="J525" s="50"/>
      <c r="K525" s="50"/>
      <c r="L525" s="50"/>
      <c r="M525" s="50"/>
      <c r="N525" s="50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50"/>
      <c r="G526" s="50"/>
      <c r="H526" s="50"/>
      <c r="I526" s="50"/>
      <c r="J526" s="50"/>
      <c r="K526" s="50"/>
      <c r="L526" s="50"/>
      <c r="M526" s="50"/>
      <c r="N526" s="50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50"/>
      <c r="G527" s="50"/>
      <c r="H527" s="50"/>
      <c r="I527" s="50"/>
      <c r="J527" s="50"/>
      <c r="K527" s="50"/>
      <c r="L527" s="50"/>
      <c r="M527" s="50"/>
      <c r="N527" s="50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50"/>
      <c r="G528" s="50"/>
      <c r="H528" s="50"/>
      <c r="I528" s="50"/>
      <c r="J528" s="50"/>
      <c r="K528" s="50"/>
      <c r="L528" s="50"/>
      <c r="M528" s="50"/>
      <c r="N528" s="50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50"/>
      <c r="G529" s="50"/>
      <c r="H529" s="50"/>
      <c r="I529" s="50"/>
      <c r="J529" s="50"/>
      <c r="K529" s="50"/>
      <c r="L529" s="50"/>
      <c r="M529" s="50"/>
      <c r="N529" s="50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50"/>
      <c r="G530" s="50"/>
      <c r="H530" s="50"/>
      <c r="I530" s="50"/>
      <c r="J530" s="50"/>
      <c r="K530" s="50"/>
      <c r="L530" s="50"/>
      <c r="M530" s="50"/>
      <c r="N530" s="50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50"/>
      <c r="G531" s="50"/>
      <c r="H531" s="50"/>
      <c r="I531" s="50"/>
      <c r="J531" s="50"/>
      <c r="K531" s="50"/>
      <c r="L531" s="50"/>
      <c r="M531" s="50"/>
      <c r="N531" s="50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50"/>
      <c r="G532" s="50"/>
      <c r="H532" s="50"/>
      <c r="I532" s="50"/>
      <c r="J532" s="50"/>
      <c r="K532" s="50"/>
      <c r="L532" s="50"/>
      <c r="M532" s="50"/>
      <c r="N532" s="50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50"/>
      <c r="G533" s="50"/>
      <c r="H533" s="50"/>
      <c r="I533" s="50"/>
      <c r="J533" s="50"/>
      <c r="K533" s="50"/>
      <c r="L533" s="50"/>
      <c r="M533" s="50"/>
      <c r="N533" s="50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50"/>
      <c r="G534" s="50"/>
      <c r="H534" s="50"/>
      <c r="I534" s="50"/>
      <c r="J534" s="50"/>
      <c r="K534" s="50"/>
      <c r="L534" s="50"/>
      <c r="M534" s="50"/>
      <c r="N534" s="50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50"/>
      <c r="G535" s="50"/>
      <c r="H535" s="50"/>
      <c r="I535" s="50"/>
      <c r="J535" s="50"/>
      <c r="K535" s="50"/>
      <c r="L535" s="50"/>
      <c r="M535" s="50"/>
      <c r="N535" s="50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50"/>
      <c r="G536" s="50"/>
      <c r="H536" s="50"/>
      <c r="I536" s="50"/>
      <c r="J536" s="50"/>
      <c r="K536" s="50"/>
      <c r="L536" s="50"/>
      <c r="M536" s="50"/>
      <c r="N536" s="50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50"/>
      <c r="G537" s="50"/>
      <c r="H537" s="50"/>
      <c r="I537" s="50"/>
      <c r="J537" s="50"/>
      <c r="K537" s="50"/>
      <c r="L537" s="50"/>
      <c r="M537" s="50"/>
      <c r="N537" s="50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50"/>
      <c r="G538" s="50"/>
      <c r="H538" s="50"/>
      <c r="I538" s="50"/>
      <c r="J538" s="50"/>
      <c r="K538" s="50"/>
      <c r="L538" s="50"/>
      <c r="M538" s="50"/>
      <c r="N538" s="50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50"/>
      <c r="G539" s="50"/>
      <c r="H539" s="50"/>
      <c r="I539" s="50"/>
      <c r="J539" s="50"/>
      <c r="K539" s="50"/>
      <c r="L539" s="50"/>
      <c r="M539" s="50"/>
      <c r="N539" s="50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50"/>
      <c r="G540" s="50"/>
      <c r="H540" s="50"/>
      <c r="I540" s="50"/>
      <c r="J540" s="50"/>
      <c r="K540" s="50"/>
      <c r="L540" s="50"/>
      <c r="M540" s="50"/>
      <c r="N540" s="50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50"/>
      <c r="G541" s="50"/>
      <c r="H541" s="50"/>
      <c r="I541" s="50"/>
      <c r="J541" s="50"/>
      <c r="K541" s="50"/>
      <c r="L541" s="50"/>
      <c r="M541" s="50"/>
      <c r="N541" s="50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50"/>
      <c r="G542" s="50"/>
      <c r="H542" s="50"/>
      <c r="I542" s="50"/>
      <c r="J542" s="50"/>
      <c r="K542" s="50"/>
      <c r="L542" s="50"/>
      <c r="M542" s="50"/>
      <c r="N542" s="50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50"/>
      <c r="G543" s="50"/>
      <c r="H543" s="50"/>
      <c r="I543" s="50"/>
      <c r="J543" s="50"/>
      <c r="K543" s="50"/>
      <c r="L543" s="50"/>
      <c r="M543" s="50"/>
      <c r="N543" s="50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50"/>
      <c r="G544" s="50"/>
      <c r="H544" s="50"/>
      <c r="I544" s="50"/>
      <c r="J544" s="50"/>
      <c r="K544" s="50"/>
      <c r="L544" s="50"/>
      <c r="M544" s="50"/>
      <c r="N544" s="50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50"/>
      <c r="G545" s="50"/>
      <c r="H545" s="50"/>
      <c r="I545" s="50"/>
      <c r="J545" s="50"/>
      <c r="K545" s="50"/>
      <c r="L545" s="50"/>
      <c r="M545" s="50"/>
      <c r="N545" s="50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50"/>
      <c r="G546" s="50"/>
      <c r="H546" s="50"/>
      <c r="I546" s="50"/>
      <c r="J546" s="50"/>
      <c r="K546" s="50"/>
      <c r="L546" s="50"/>
      <c r="M546" s="50"/>
      <c r="N546" s="50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50"/>
      <c r="G547" s="50"/>
      <c r="H547" s="50"/>
      <c r="I547" s="50"/>
      <c r="J547" s="50"/>
      <c r="K547" s="50"/>
      <c r="L547" s="50"/>
      <c r="M547" s="50"/>
      <c r="N547" s="50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50"/>
      <c r="G548" s="50"/>
      <c r="H548" s="50"/>
      <c r="I548" s="50"/>
      <c r="J548" s="50"/>
      <c r="K548" s="50"/>
      <c r="L548" s="50"/>
      <c r="M548" s="50"/>
      <c r="N548" s="50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50"/>
      <c r="G549" s="50"/>
      <c r="H549" s="50"/>
      <c r="I549" s="50"/>
      <c r="J549" s="50"/>
      <c r="K549" s="50"/>
      <c r="L549" s="50"/>
      <c r="M549" s="50"/>
      <c r="N549" s="50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50"/>
      <c r="G550" s="50"/>
      <c r="H550" s="50"/>
      <c r="I550" s="50"/>
      <c r="J550" s="50"/>
      <c r="K550" s="50"/>
      <c r="L550" s="50"/>
      <c r="M550" s="50"/>
      <c r="N550" s="50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50"/>
      <c r="G551" s="50"/>
      <c r="H551" s="50"/>
      <c r="I551" s="50"/>
      <c r="J551" s="50"/>
      <c r="K551" s="50"/>
      <c r="L551" s="50"/>
      <c r="M551" s="50"/>
      <c r="N551" s="50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50"/>
      <c r="G552" s="50"/>
      <c r="H552" s="50"/>
      <c r="I552" s="50"/>
      <c r="J552" s="50"/>
      <c r="K552" s="50"/>
      <c r="L552" s="50"/>
      <c r="M552" s="50"/>
      <c r="N552" s="50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50"/>
      <c r="G553" s="50"/>
      <c r="H553" s="50"/>
      <c r="I553" s="50"/>
      <c r="J553" s="50"/>
      <c r="K553" s="50"/>
      <c r="L553" s="50"/>
      <c r="M553" s="50"/>
      <c r="N553" s="50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50"/>
      <c r="G554" s="50"/>
      <c r="H554" s="50"/>
      <c r="I554" s="50"/>
      <c r="J554" s="50"/>
      <c r="K554" s="50"/>
      <c r="L554" s="50"/>
      <c r="M554" s="50"/>
      <c r="N554" s="50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50"/>
      <c r="G555" s="50"/>
      <c r="H555" s="50"/>
      <c r="I555" s="50"/>
      <c r="J555" s="50"/>
      <c r="K555" s="50"/>
      <c r="L555" s="50"/>
      <c r="M555" s="50"/>
      <c r="N555" s="50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50"/>
      <c r="G556" s="50"/>
      <c r="H556" s="50"/>
      <c r="I556" s="50"/>
      <c r="J556" s="50"/>
      <c r="K556" s="50"/>
      <c r="L556" s="50"/>
      <c r="M556" s="50"/>
      <c r="N556" s="50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50"/>
      <c r="G557" s="50"/>
      <c r="H557" s="50"/>
      <c r="I557" s="50"/>
      <c r="J557" s="50"/>
      <c r="K557" s="50"/>
      <c r="L557" s="50"/>
      <c r="M557" s="50"/>
      <c r="N557" s="50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50"/>
      <c r="G558" s="50"/>
      <c r="H558" s="50"/>
      <c r="I558" s="50"/>
      <c r="J558" s="50"/>
      <c r="K558" s="50"/>
      <c r="L558" s="50"/>
      <c r="M558" s="50"/>
      <c r="N558" s="50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50"/>
      <c r="G559" s="50"/>
      <c r="H559" s="50"/>
      <c r="I559" s="50"/>
      <c r="J559" s="50"/>
      <c r="K559" s="50"/>
      <c r="L559" s="50"/>
      <c r="M559" s="50"/>
      <c r="N559" s="50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50"/>
      <c r="G560" s="50"/>
      <c r="H560" s="50"/>
      <c r="I560" s="50"/>
      <c r="J560" s="50"/>
      <c r="K560" s="50"/>
      <c r="L560" s="50"/>
      <c r="M560" s="50"/>
      <c r="N560" s="50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50"/>
      <c r="G561" s="50"/>
      <c r="H561" s="50"/>
      <c r="I561" s="50"/>
      <c r="J561" s="50"/>
      <c r="K561" s="50"/>
      <c r="L561" s="50"/>
      <c r="M561" s="50"/>
      <c r="N561" s="50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50"/>
      <c r="G562" s="50"/>
      <c r="H562" s="50"/>
      <c r="I562" s="50"/>
      <c r="J562" s="50"/>
      <c r="K562" s="50"/>
      <c r="L562" s="50"/>
      <c r="M562" s="50"/>
      <c r="N562" s="50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50"/>
      <c r="G563" s="50"/>
      <c r="H563" s="50"/>
      <c r="I563" s="50"/>
      <c r="J563" s="50"/>
      <c r="K563" s="50"/>
      <c r="L563" s="50"/>
      <c r="M563" s="50"/>
      <c r="N563" s="50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50"/>
      <c r="G564" s="50"/>
      <c r="H564" s="50"/>
      <c r="I564" s="50"/>
      <c r="J564" s="50"/>
      <c r="K564" s="50"/>
      <c r="L564" s="50"/>
      <c r="M564" s="50"/>
      <c r="N564" s="50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50"/>
      <c r="G565" s="50"/>
      <c r="H565" s="50"/>
      <c r="I565" s="50"/>
      <c r="J565" s="50"/>
      <c r="K565" s="50"/>
      <c r="L565" s="50"/>
      <c r="M565" s="50"/>
      <c r="N565" s="50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50"/>
      <c r="G566" s="50"/>
      <c r="H566" s="50"/>
      <c r="I566" s="50"/>
      <c r="J566" s="50"/>
      <c r="K566" s="50"/>
      <c r="L566" s="50"/>
      <c r="M566" s="50"/>
      <c r="N566" s="50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50"/>
      <c r="G567" s="50"/>
      <c r="H567" s="50"/>
      <c r="I567" s="50"/>
      <c r="J567" s="50"/>
      <c r="K567" s="50"/>
      <c r="L567" s="50"/>
      <c r="M567" s="50"/>
      <c r="N567" s="50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50"/>
      <c r="G568" s="50"/>
      <c r="H568" s="50"/>
      <c r="I568" s="50"/>
      <c r="J568" s="50"/>
      <c r="K568" s="50"/>
      <c r="L568" s="50"/>
      <c r="M568" s="50"/>
      <c r="N568" s="50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50"/>
      <c r="G569" s="50"/>
      <c r="H569" s="50"/>
      <c r="I569" s="50"/>
      <c r="J569" s="50"/>
      <c r="K569" s="50"/>
      <c r="L569" s="50"/>
      <c r="M569" s="50"/>
      <c r="N569" s="50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50"/>
      <c r="G570" s="50"/>
      <c r="H570" s="50"/>
      <c r="I570" s="50"/>
      <c r="J570" s="50"/>
      <c r="K570" s="50"/>
      <c r="L570" s="50"/>
      <c r="M570" s="50"/>
      <c r="N570" s="50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50"/>
      <c r="G571" s="50"/>
      <c r="H571" s="50"/>
      <c r="I571" s="50"/>
      <c r="J571" s="50"/>
      <c r="K571" s="50"/>
      <c r="L571" s="50"/>
      <c r="M571" s="50"/>
      <c r="N571" s="50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50"/>
      <c r="G572" s="50"/>
      <c r="H572" s="50"/>
      <c r="I572" s="50"/>
      <c r="J572" s="50"/>
      <c r="K572" s="50"/>
      <c r="L572" s="50"/>
      <c r="M572" s="50"/>
      <c r="N572" s="50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50"/>
      <c r="G573" s="50"/>
      <c r="H573" s="50"/>
      <c r="I573" s="50"/>
      <c r="J573" s="50"/>
      <c r="K573" s="50"/>
      <c r="L573" s="50"/>
      <c r="M573" s="50"/>
      <c r="N573" s="50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50"/>
      <c r="G574" s="50"/>
      <c r="H574" s="50"/>
      <c r="I574" s="50"/>
      <c r="J574" s="50"/>
      <c r="K574" s="50"/>
      <c r="L574" s="50"/>
      <c r="M574" s="50"/>
      <c r="N574" s="50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50"/>
      <c r="G575" s="50"/>
      <c r="H575" s="50"/>
      <c r="I575" s="50"/>
      <c r="J575" s="50"/>
      <c r="K575" s="50"/>
      <c r="L575" s="50"/>
      <c r="M575" s="50"/>
      <c r="N575" s="50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50"/>
      <c r="G576" s="50"/>
      <c r="H576" s="50"/>
      <c r="I576" s="50"/>
      <c r="J576" s="50"/>
      <c r="K576" s="50"/>
      <c r="L576" s="50"/>
      <c r="M576" s="50"/>
      <c r="N576" s="50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50"/>
      <c r="G577" s="50"/>
      <c r="H577" s="50"/>
      <c r="I577" s="50"/>
      <c r="J577" s="50"/>
      <c r="K577" s="50"/>
      <c r="L577" s="50"/>
      <c r="M577" s="50"/>
      <c r="N577" s="50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50"/>
      <c r="G578" s="50"/>
      <c r="H578" s="50"/>
      <c r="I578" s="50"/>
      <c r="J578" s="50"/>
      <c r="K578" s="50"/>
      <c r="L578" s="50"/>
      <c r="M578" s="50"/>
      <c r="N578" s="50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50"/>
      <c r="G579" s="50"/>
      <c r="H579" s="50"/>
      <c r="I579" s="50"/>
      <c r="J579" s="50"/>
      <c r="K579" s="50"/>
      <c r="L579" s="50"/>
      <c r="M579" s="50"/>
      <c r="N579" s="50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50"/>
      <c r="G580" s="50"/>
      <c r="H580" s="50"/>
      <c r="I580" s="50"/>
      <c r="J580" s="50"/>
      <c r="K580" s="50"/>
      <c r="L580" s="50"/>
      <c r="M580" s="50"/>
      <c r="N580" s="50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50"/>
      <c r="G581" s="50"/>
      <c r="H581" s="50"/>
      <c r="I581" s="50"/>
      <c r="J581" s="50"/>
      <c r="K581" s="50"/>
      <c r="L581" s="50"/>
      <c r="M581" s="50"/>
      <c r="N581" s="50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50"/>
      <c r="G582" s="50"/>
      <c r="H582" s="50"/>
      <c r="I582" s="50"/>
      <c r="J582" s="50"/>
      <c r="K582" s="50"/>
      <c r="L582" s="50"/>
      <c r="M582" s="50"/>
      <c r="N582" s="50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50"/>
      <c r="G583" s="50"/>
      <c r="H583" s="50"/>
      <c r="I583" s="50"/>
      <c r="J583" s="50"/>
      <c r="K583" s="50"/>
      <c r="L583" s="50"/>
      <c r="M583" s="50"/>
      <c r="N583" s="50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50"/>
      <c r="G584" s="50"/>
      <c r="H584" s="50"/>
      <c r="I584" s="50"/>
      <c r="J584" s="50"/>
      <c r="K584" s="50"/>
      <c r="L584" s="50"/>
      <c r="M584" s="50"/>
      <c r="N584" s="50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50"/>
      <c r="G585" s="50"/>
      <c r="H585" s="50"/>
      <c r="I585" s="50"/>
      <c r="J585" s="50"/>
      <c r="K585" s="50"/>
      <c r="L585" s="50"/>
      <c r="M585" s="50"/>
      <c r="N585" s="50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50"/>
      <c r="G586" s="50"/>
      <c r="H586" s="50"/>
      <c r="I586" s="50"/>
      <c r="J586" s="50"/>
      <c r="K586" s="50"/>
      <c r="L586" s="50"/>
      <c r="M586" s="50"/>
      <c r="N586" s="50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50"/>
      <c r="G587" s="50"/>
      <c r="H587" s="50"/>
      <c r="I587" s="50"/>
      <c r="J587" s="50"/>
      <c r="K587" s="50"/>
      <c r="L587" s="50"/>
      <c r="M587" s="50"/>
      <c r="N587" s="50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50"/>
      <c r="G588" s="50"/>
      <c r="H588" s="50"/>
      <c r="I588" s="50"/>
      <c r="J588" s="50"/>
      <c r="K588" s="50"/>
      <c r="L588" s="50"/>
      <c r="M588" s="50"/>
      <c r="N588" s="50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50"/>
      <c r="G589" s="50"/>
      <c r="H589" s="50"/>
      <c r="I589" s="50"/>
      <c r="J589" s="50"/>
      <c r="K589" s="50"/>
      <c r="L589" s="50"/>
      <c r="M589" s="50"/>
      <c r="N589" s="50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50"/>
      <c r="G590" s="50"/>
      <c r="H590" s="50"/>
      <c r="I590" s="50"/>
      <c r="J590" s="50"/>
      <c r="K590" s="50"/>
      <c r="L590" s="50"/>
      <c r="M590" s="50"/>
      <c r="N590" s="50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50"/>
      <c r="G591" s="50"/>
      <c r="H591" s="50"/>
      <c r="I591" s="50"/>
      <c r="J591" s="50"/>
      <c r="K591" s="50"/>
      <c r="L591" s="50"/>
      <c r="M591" s="50"/>
      <c r="N591" s="50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50"/>
      <c r="G592" s="50"/>
      <c r="H592" s="50"/>
      <c r="I592" s="50"/>
      <c r="J592" s="50"/>
      <c r="K592" s="50"/>
      <c r="L592" s="50"/>
      <c r="M592" s="50"/>
      <c r="N592" s="50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50"/>
      <c r="G593" s="50"/>
      <c r="H593" s="50"/>
      <c r="I593" s="50"/>
      <c r="J593" s="50"/>
      <c r="K593" s="50"/>
      <c r="L593" s="50"/>
      <c r="M593" s="50"/>
      <c r="N593" s="50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50"/>
      <c r="G594" s="50"/>
      <c r="H594" s="50"/>
      <c r="I594" s="50"/>
      <c r="J594" s="50"/>
      <c r="K594" s="50"/>
      <c r="L594" s="50"/>
      <c r="M594" s="50"/>
      <c r="N594" s="50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50"/>
      <c r="G595" s="50"/>
      <c r="H595" s="50"/>
      <c r="I595" s="50"/>
      <c r="J595" s="50"/>
      <c r="K595" s="50"/>
      <c r="L595" s="50"/>
      <c r="M595" s="50"/>
      <c r="N595" s="50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50"/>
      <c r="G596" s="50"/>
      <c r="H596" s="50"/>
      <c r="I596" s="50"/>
      <c r="J596" s="50"/>
      <c r="K596" s="50"/>
      <c r="L596" s="50"/>
      <c r="M596" s="50"/>
      <c r="N596" s="50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50"/>
      <c r="G597" s="50"/>
      <c r="H597" s="50"/>
      <c r="I597" s="50"/>
      <c r="J597" s="50"/>
      <c r="K597" s="50"/>
      <c r="L597" s="50"/>
      <c r="M597" s="50"/>
      <c r="N597" s="50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50"/>
      <c r="G598" s="50"/>
      <c r="H598" s="50"/>
      <c r="I598" s="50"/>
      <c r="J598" s="50"/>
      <c r="K598" s="50"/>
      <c r="L598" s="50"/>
      <c r="M598" s="50"/>
      <c r="N598" s="50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50"/>
      <c r="G599" s="50"/>
      <c r="H599" s="50"/>
      <c r="I599" s="50"/>
      <c r="J599" s="50"/>
      <c r="K599" s="50"/>
      <c r="L599" s="50"/>
      <c r="M599" s="50"/>
      <c r="N599" s="50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50"/>
      <c r="G600" s="50"/>
      <c r="H600" s="50"/>
      <c r="I600" s="50"/>
      <c r="J600" s="50"/>
      <c r="K600" s="50"/>
      <c r="L600" s="50"/>
      <c r="M600" s="50"/>
      <c r="N600" s="50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50"/>
      <c r="G601" s="50"/>
      <c r="H601" s="50"/>
      <c r="I601" s="50"/>
      <c r="J601" s="50"/>
      <c r="K601" s="50"/>
      <c r="L601" s="50"/>
      <c r="M601" s="50"/>
      <c r="N601" s="50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50"/>
      <c r="G602" s="50"/>
      <c r="H602" s="50"/>
      <c r="I602" s="50"/>
      <c r="J602" s="50"/>
      <c r="K602" s="50"/>
      <c r="L602" s="50"/>
      <c r="M602" s="50"/>
      <c r="N602" s="50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50"/>
      <c r="G603" s="50"/>
      <c r="H603" s="50"/>
      <c r="I603" s="50"/>
      <c r="J603" s="50"/>
      <c r="K603" s="50"/>
      <c r="L603" s="50"/>
      <c r="M603" s="50"/>
      <c r="N603" s="50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50"/>
      <c r="G604" s="50"/>
      <c r="H604" s="50"/>
      <c r="I604" s="50"/>
      <c r="J604" s="50"/>
      <c r="K604" s="50"/>
      <c r="L604" s="50"/>
      <c r="M604" s="50"/>
      <c r="N604" s="50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50"/>
      <c r="G605" s="50"/>
      <c r="H605" s="50"/>
      <c r="I605" s="50"/>
      <c r="J605" s="50"/>
      <c r="K605" s="50"/>
      <c r="L605" s="50"/>
      <c r="M605" s="50"/>
      <c r="N605" s="50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50"/>
      <c r="G606" s="50"/>
      <c r="H606" s="50"/>
      <c r="I606" s="50"/>
      <c r="J606" s="50"/>
      <c r="K606" s="50"/>
      <c r="L606" s="50"/>
      <c r="M606" s="50"/>
      <c r="N606" s="50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50"/>
      <c r="G607" s="50"/>
      <c r="H607" s="50"/>
      <c r="I607" s="50"/>
      <c r="J607" s="50"/>
      <c r="K607" s="50"/>
      <c r="L607" s="50"/>
      <c r="M607" s="50"/>
      <c r="N607" s="50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50"/>
      <c r="G608" s="50"/>
      <c r="H608" s="50"/>
      <c r="I608" s="50"/>
      <c r="J608" s="50"/>
      <c r="K608" s="50"/>
      <c r="L608" s="50"/>
      <c r="M608" s="50"/>
      <c r="N608" s="50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50"/>
      <c r="G609" s="50"/>
      <c r="H609" s="50"/>
      <c r="I609" s="50"/>
      <c r="J609" s="50"/>
      <c r="K609" s="50"/>
      <c r="L609" s="50"/>
      <c r="M609" s="50"/>
      <c r="N609" s="50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50"/>
      <c r="G610" s="50"/>
      <c r="H610" s="50"/>
      <c r="I610" s="50"/>
      <c r="J610" s="50"/>
      <c r="K610" s="50"/>
      <c r="L610" s="50"/>
      <c r="M610" s="50"/>
      <c r="N610" s="50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50"/>
      <c r="G611" s="50"/>
      <c r="H611" s="50"/>
      <c r="I611" s="50"/>
      <c r="J611" s="50"/>
      <c r="K611" s="50"/>
      <c r="L611" s="50"/>
      <c r="M611" s="50"/>
      <c r="N611" s="50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50"/>
      <c r="G612" s="50"/>
      <c r="H612" s="50"/>
      <c r="I612" s="50"/>
      <c r="J612" s="50"/>
      <c r="K612" s="50"/>
      <c r="L612" s="50"/>
      <c r="M612" s="50"/>
      <c r="N612" s="50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50"/>
      <c r="G613" s="50"/>
      <c r="H613" s="50"/>
      <c r="I613" s="50"/>
      <c r="J613" s="50"/>
      <c r="K613" s="50"/>
      <c r="L613" s="50"/>
      <c r="M613" s="50"/>
      <c r="N613" s="50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50"/>
      <c r="G614" s="50"/>
      <c r="H614" s="50"/>
      <c r="I614" s="50"/>
      <c r="J614" s="50"/>
      <c r="K614" s="50"/>
      <c r="L614" s="50"/>
      <c r="M614" s="50"/>
      <c r="N614" s="50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50"/>
      <c r="G615" s="50"/>
      <c r="H615" s="50"/>
      <c r="I615" s="50"/>
      <c r="J615" s="50"/>
      <c r="K615" s="50"/>
      <c r="L615" s="50"/>
      <c r="M615" s="50"/>
      <c r="N615" s="50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50"/>
      <c r="G616" s="50"/>
      <c r="H616" s="50"/>
      <c r="I616" s="50"/>
      <c r="J616" s="50"/>
      <c r="K616" s="50"/>
      <c r="L616" s="50"/>
      <c r="M616" s="50"/>
      <c r="N616" s="50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50"/>
      <c r="G617" s="50"/>
      <c r="H617" s="50"/>
      <c r="I617" s="50"/>
      <c r="J617" s="50"/>
      <c r="K617" s="50"/>
      <c r="L617" s="50"/>
      <c r="M617" s="50"/>
      <c r="N617" s="50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50"/>
      <c r="G618" s="50"/>
      <c r="H618" s="50"/>
      <c r="I618" s="50"/>
      <c r="J618" s="50"/>
      <c r="K618" s="50"/>
      <c r="L618" s="50"/>
      <c r="M618" s="50"/>
      <c r="N618" s="50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50"/>
      <c r="G619" s="50"/>
      <c r="H619" s="50"/>
      <c r="I619" s="50"/>
      <c r="J619" s="50"/>
      <c r="K619" s="50"/>
      <c r="L619" s="50"/>
      <c r="M619" s="50"/>
      <c r="N619" s="50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50"/>
      <c r="G620" s="50"/>
      <c r="H620" s="50"/>
      <c r="I620" s="50"/>
      <c r="J620" s="50"/>
      <c r="K620" s="50"/>
      <c r="L620" s="50"/>
      <c r="M620" s="50"/>
      <c r="N620" s="50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50"/>
      <c r="G621" s="50"/>
      <c r="H621" s="50"/>
      <c r="I621" s="50"/>
      <c r="J621" s="50"/>
      <c r="K621" s="50"/>
      <c r="L621" s="50"/>
      <c r="M621" s="50"/>
      <c r="N621" s="50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50"/>
      <c r="G622" s="50"/>
      <c r="H622" s="50"/>
      <c r="I622" s="50"/>
      <c r="J622" s="50"/>
      <c r="K622" s="50"/>
      <c r="L622" s="50"/>
      <c r="M622" s="50"/>
      <c r="N622" s="50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50"/>
      <c r="G623" s="50"/>
      <c r="H623" s="50"/>
      <c r="I623" s="50"/>
      <c r="J623" s="50"/>
      <c r="K623" s="50"/>
      <c r="L623" s="50"/>
      <c r="M623" s="50"/>
      <c r="N623" s="50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50"/>
      <c r="G624" s="50"/>
      <c r="H624" s="50"/>
      <c r="I624" s="50"/>
      <c r="J624" s="50"/>
      <c r="K624" s="50"/>
      <c r="L624" s="50"/>
      <c r="M624" s="50"/>
      <c r="N624" s="50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50"/>
      <c r="G625" s="50"/>
      <c r="H625" s="50"/>
      <c r="I625" s="50"/>
      <c r="J625" s="50"/>
      <c r="K625" s="50"/>
      <c r="L625" s="50"/>
      <c r="M625" s="50"/>
      <c r="N625" s="50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50"/>
      <c r="G626" s="50"/>
      <c r="H626" s="50"/>
      <c r="I626" s="50"/>
      <c r="J626" s="50"/>
      <c r="K626" s="50"/>
      <c r="L626" s="50"/>
      <c r="M626" s="50"/>
      <c r="N626" s="50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50"/>
      <c r="G627" s="50"/>
      <c r="H627" s="50"/>
      <c r="I627" s="50"/>
      <c r="J627" s="50"/>
      <c r="K627" s="50"/>
      <c r="L627" s="50"/>
      <c r="M627" s="50"/>
      <c r="N627" s="50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50"/>
      <c r="G628" s="50"/>
      <c r="H628" s="50"/>
      <c r="I628" s="50"/>
      <c r="J628" s="50"/>
      <c r="K628" s="50"/>
      <c r="L628" s="50"/>
      <c r="M628" s="50"/>
      <c r="N628" s="50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50"/>
      <c r="G629" s="50"/>
      <c r="H629" s="50"/>
      <c r="I629" s="50"/>
      <c r="J629" s="50"/>
      <c r="K629" s="50"/>
      <c r="L629" s="50"/>
      <c r="M629" s="50"/>
      <c r="N629" s="50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50"/>
      <c r="G630" s="50"/>
      <c r="H630" s="50"/>
      <c r="I630" s="50"/>
      <c r="J630" s="50"/>
      <c r="K630" s="50"/>
      <c r="L630" s="50"/>
      <c r="M630" s="50"/>
      <c r="N630" s="50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50"/>
      <c r="G631" s="50"/>
      <c r="H631" s="50"/>
      <c r="I631" s="50"/>
      <c r="J631" s="50"/>
      <c r="K631" s="50"/>
      <c r="L631" s="50"/>
      <c r="M631" s="50"/>
      <c r="N631" s="50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50"/>
      <c r="G632" s="50"/>
      <c r="H632" s="50"/>
      <c r="I632" s="50"/>
      <c r="J632" s="50"/>
      <c r="K632" s="50"/>
      <c r="L632" s="50"/>
      <c r="M632" s="50"/>
      <c r="N632" s="50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50"/>
      <c r="G633" s="50"/>
      <c r="H633" s="50"/>
      <c r="I633" s="50"/>
      <c r="J633" s="50"/>
      <c r="K633" s="50"/>
      <c r="L633" s="50"/>
      <c r="M633" s="50"/>
      <c r="N633" s="50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50"/>
      <c r="G634" s="50"/>
      <c r="H634" s="50"/>
      <c r="I634" s="50"/>
      <c r="J634" s="50"/>
      <c r="K634" s="50"/>
      <c r="L634" s="50"/>
      <c r="M634" s="50"/>
      <c r="N634" s="50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50"/>
      <c r="G635" s="50"/>
      <c r="H635" s="50"/>
      <c r="I635" s="50"/>
      <c r="J635" s="50"/>
      <c r="K635" s="50"/>
      <c r="L635" s="50"/>
      <c r="M635" s="50"/>
      <c r="N635" s="50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50"/>
      <c r="G636" s="50"/>
      <c r="H636" s="50"/>
      <c r="I636" s="50"/>
      <c r="J636" s="50"/>
      <c r="K636" s="50"/>
      <c r="L636" s="50"/>
      <c r="M636" s="50"/>
      <c r="N636" s="50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50"/>
      <c r="G637" s="50"/>
      <c r="H637" s="50"/>
      <c r="I637" s="50"/>
      <c r="J637" s="50"/>
      <c r="K637" s="50"/>
      <c r="L637" s="50"/>
      <c r="M637" s="50"/>
      <c r="N637" s="50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50"/>
      <c r="G638" s="50"/>
      <c r="H638" s="50"/>
      <c r="I638" s="50"/>
      <c r="J638" s="50"/>
      <c r="K638" s="50"/>
      <c r="L638" s="50"/>
      <c r="M638" s="50"/>
      <c r="N638" s="50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50"/>
      <c r="G639" s="50"/>
      <c r="H639" s="50"/>
      <c r="I639" s="50"/>
      <c r="J639" s="50"/>
      <c r="K639" s="50"/>
      <c r="L639" s="50"/>
      <c r="M639" s="50"/>
      <c r="N639" s="50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50"/>
      <c r="G640" s="50"/>
      <c r="H640" s="50"/>
      <c r="I640" s="50"/>
      <c r="J640" s="50"/>
      <c r="K640" s="50"/>
      <c r="L640" s="50"/>
      <c r="M640" s="50"/>
      <c r="N640" s="50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50"/>
      <c r="G641" s="50"/>
      <c r="H641" s="50"/>
      <c r="I641" s="50"/>
      <c r="J641" s="50"/>
      <c r="K641" s="50"/>
      <c r="L641" s="50"/>
      <c r="M641" s="50"/>
      <c r="N641" s="50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50"/>
      <c r="G642" s="50"/>
      <c r="H642" s="50"/>
      <c r="I642" s="50"/>
      <c r="J642" s="50"/>
      <c r="K642" s="50"/>
      <c r="L642" s="50"/>
      <c r="M642" s="50"/>
      <c r="N642" s="50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50"/>
      <c r="G643" s="50"/>
      <c r="H643" s="50"/>
      <c r="I643" s="50"/>
      <c r="J643" s="50"/>
      <c r="K643" s="50"/>
      <c r="L643" s="50"/>
      <c r="M643" s="50"/>
      <c r="N643" s="50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50"/>
      <c r="G644" s="50"/>
      <c r="H644" s="50"/>
      <c r="I644" s="50"/>
      <c r="J644" s="50"/>
      <c r="K644" s="50"/>
      <c r="L644" s="50"/>
      <c r="M644" s="50"/>
      <c r="N644" s="50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50"/>
      <c r="G645" s="50"/>
      <c r="H645" s="50"/>
      <c r="I645" s="50"/>
      <c r="J645" s="50"/>
      <c r="K645" s="50"/>
      <c r="L645" s="50"/>
      <c r="M645" s="50"/>
      <c r="N645" s="50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50"/>
      <c r="G646" s="50"/>
      <c r="H646" s="50"/>
      <c r="I646" s="50"/>
      <c r="J646" s="50"/>
      <c r="K646" s="50"/>
      <c r="L646" s="50"/>
      <c r="M646" s="50"/>
      <c r="N646" s="50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50"/>
      <c r="G647" s="50"/>
      <c r="H647" s="50"/>
      <c r="I647" s="50"/>
      <c r="J647" s="50"/>
      <c r="K647" s="50"/>
      <c r="L647" s="50"/>
      <c r="M647" s="50"/>
      <c r="N647" s="50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50"/>
      <c r="G648" s="50"/>
      <c r="H648" s="50"/>
      <c r="I648" s="50"/>
      <c r="J648" s="50"/>
      <c r="K648" s="50"/>
      <c r="L648" s="50"/>
      <c r="M648" s="50"/>
      <c r="N648" s="50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50"/>
      <c r="G649" s="50"/>
      <c r="H649" s="50"/>
      <c r="I649" s="50"/>
      <c r="J649" s="50"/>
      <c r="K649" s="50"/>
      <c r="L649" s="50"/>
      <c r="M649" s="50"/>
      <c r="N649" s="50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50"/>
      <c r="G650" s="50"/>
      <c r="H650" s="50"/>
      <c r="I650" s="50"/>
      <c r="J650" s="50"/>
      <c r="K650" s="50"/>
      <c r="L650" s="50"/>
      <c r="M650" s="50"/>
      <c r="N650" s="50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50"/>
      <c r="G651" s="50"/>
      <c r="H651" s="50"/>
      <c r="I651" s="50"/>
      <c r="J651" s="50"/>
      <c r="K651" s="50"/>
      <c r="L651" s="50"/>
      <c r="M651" s="50"/>
      <c r="N651" s="50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50"/>
      <c r="G652" s="50"/>
      <c r="H652" s="50"/>
      <c r="I652" s="50"/>
      <c r="J652" s="50"/>
      <c r="K652" s="50"/>
      <c r="L652" s="50"/>
      <c r="M652" s="50"/>
      <c r="N652" s="50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50"/>
      <c r="G653" s="50"/>
      <c r="H653" s="50"/>
      <c r="I653" s="50"/>
      <c r="J653" s="50"/>
      <c r="K653" s="50"/>
      <c r="L653" s="50"/>
      <c r="M653" s="50"/>
      <c r="N653" s="50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50"/>
      <c r="G654" s="50"/>
      <c r="H654" s="50"/>
      <c r="I654" s="50"/>
      <c r="J654" s="50"/>
      <c r="K654" s="50"/>
      <c r="L654" s="50"/>
      <c r="M654" s="50"/>
      <c r="N654" s="50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50"/>
      <c r="G655" s="50"/>
      <c r="H655" s="50"/>
      <c r="I655" s="50"/>
      <c r="J655" s="50"/>
      <c r="K655" s="50"/>
      <c r="L655" s="50"/>
      <c r="M655" s="50"/>
      <c r="N655" s="50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50"/>
      <c r="G656" s="50"/>
      <c r="H656" s="50"/>
      <c r="I656" s="50"/>
      <c r="J656" s="50"/>
      <c r="K656" s="50"/>
      <c r="L656" s="50"/>
      <c r="M656" s="50"/>
      <c r="N656" s="50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50"/>
      <c r="G657" s="50"/>
      <c r="H657" s="50"/>
      <c r="I657" s="50"/>
      <c r="J657" s="50"/>
      <c r="K657" s="50"/>
      <c r="L657" s="50"/>
      <c r="M657" s="50"/>
      <c r="N657" s="50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50"/>
      <c r="G658" s="50"/>
      <c r="H658" s="50"/>
      <c r="I658" s="50"/>
      <c r="J658" s="50"/>
      <c r="K658" s="50"/>
      <c r="L658" s="50"/>
      <c r="M658" s="50"/>
      <c r="N658" s="50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50"/>
      <c r="G659" s="50"/>
      <c r="H659" s="50"/>
      <c r="I659" s="50"/>
      <c r="J659" s="50"/>
      <c r="K659" s="50"/>
      <c r="L659" s="50"/>
      <c r="M659" s="50"/>
      <c r="N659" s="50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50"/>
      <c r="G660" s="50"/>
      <c r="H660" s="50"/>
      <c r="I660" s="50"/>
      <c r="J660" s="50"/>
      <c r="K660" s="50"/>
      <c r="L660" s="50"/>
      <c r="M660" s="50"/>
      <c r="N660" s="50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50"/>
      <c r="G661" s="50"/>
      <c r="H661" s="50"/>
      <c r="I661" s="50"/>
      <c r="J661" s="50"/>
      <c r="K661" s="50"/>
      <c r="L661" s="50"/>
      <c r="M661" s="50"/>
      <c r="N661" s="50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50"/>
      <c r="G662" s="50"/>
      <c r="H662" s="50"/>
      <c r="I662" s="50"/>
      <c r="J662" s="50"/>
      <c r="K662" s="50"/>
      <c r="L662" s="50"/>
      <c r="M662" s="50"/>
      <c r="N662" s="50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50"/>
      <c r="G663" s="50"/>
      <c r="H663" s="50"/>
      <c r="I663" s="50"/>
      <c r="J663" s="50"/>
      <c r="K663" s="50"/>
      <c r="L663" s="50"/>
      <c r="M663" s="50"/>
      <c r="N663" s="50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50"/>
      <c r="G664" s="50"/>
      <c r="H664" s="50"/>
      <c r="I664" s="50"/>
      <c r="J664" s="50"/>
      <c r="K664" s="50"/>
      <c r="L664" s="50"/>
      <c r="M664" s="50"/>
      <c r="N664" s="50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50"/>
      <c r="G665" s="50"/>
      <c r="H665" s="50"/>
      <c r="I665" s="50"/>
      <c r="J665" s="50"/>
      <c r="K665" s="50"/>
      <c r="L665" s="50"/>
      <c r="M665" s="50"/>
      <c r="N665" s="50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50"/>
      <c r="G666" s="50"/>
      <c r="H666" s="50"/>
      <c r="I666" s="50"/>
      <c r="J666" s="50"/>
      <c r="K666" s="50"/>
      <c r="L666" s="50"/>
      <c r="M666" s="50"/>
      <c r="N666" s="50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50"/>
      <c r="G667" s="50"/>
      <c r="H667" s="50"/>
      <c r="I667" s="50"/>
      <c r="J667" s="50"/>
      <c r="K667" s="50"/>
      <c r="L667" s="50"/>
      <c r="M667" s="50"/>
      <c r="N667" s="50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50"/>
      <c r="G668" s="50"/>
      <c r="H668" s="50"/>
      <c r="I668" s="50"/>
      <c r="J668" s="50"/>
      <c r="K668" s="50"/>
      <c r="L668" s="50"/>
      <c r="M668" s="50"/>
      <c r="N668" s="50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50"/>
      <c r="G669" s="50"/>
      <c r="H669" s="50"/>
      <c r="I669" s="50"/>
      <c r="J669" s="50"/>
      <c r="K669" s="50"/>
      <c r="L669" s="50"/>
      <c r="M669" s="50"/>
      <c r="N669" s="50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50"/>
      <c r="G670" s="50"/>
      <c r="H670" s="50"/>
      <c r="I670" s="50"/>
      <c r="J670" s="50"/>
      <c r="K670" s="50"/>
      <c r="L670" s="50"/>
      <c r="M670" s="50"/>
      <c r="N670" s="50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50"/>
      <c r="G671" s="50"/>
      <c r="H671" s="50"/>
      <c r="I671" s="50"/>
      <c r="J671" s="50"/>
      <c r="K671" s="50"/>
      <c r="L671" s="50"/>
      <c r="M671" s="50"/>
      <c r="N671" s="50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50"/>
      <c r="G672" s="50"/>
      <c r="H672" s="50"/>
      <c r="I672" s="50"/>
      <c r="J672" s="50"/>
      <c r="K672" s="50"/>
      <c r="L672" s="50"/>
      <c r="M672" s="50"/>
      <c r="N672" s="50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50"/>
      <c r="G673" s="50"/>
      <c r="H673" s="50"/>
      <c r="I673" s="50"/>
      <c r="J673" s="50"/>
      <c r="K673" s="50"/>
      <c r="L673" s="50"/>
      <c r="M673" s="50"/>
      <c r="N673" s="50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50"/>
      <c r="G674" s="50"/>
      <c r="H674" s="50"/>
      <c r="I674" s="50"/>
      <c r="J674" s="50"/>
      <c r="K674" s="50"/>
      <c r="L674" s="50"/>
      <c r="M674" s="50"/>
      <c r="N674" s="50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50"/>
      <c r="G675" s="50"/>
      <c r="H675" s="50"/>
      <c r="I675" s="50"/>
      <c r="J675" s="50"/>
      <c r="K675" s="50"/>
      <c r="L675" s="50"/>
      <c r="M675" s="50"/>
      <c r="N675" s="50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50"/>
      <c r="G676" s="50"/>
      <c r="H676" s="50"/>
      <c r="I676" s="50"/>
      <c r="J676" s="50"/>
      <c r="K676" s="50"/>
      <c r="L676" s="50"/>
      <c r="M676" s="50"/>
      <c r="N676" s="50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50"/>
      <c r="G677" s="50"/>
      <c r="H677" s="50"/>
      <c r="I677" s="50"/>
      <c r="J677" s="50"/>
      <c r="K677" s="50"/>
      <c r="L677" s="50"/>
      <c r="M677" s="50"/>
      <c r="N677" s="50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50"/>
      <c r="G678" s="50"/>
      <c r="H678" s="50"/>
      <c r="I678" s="50"/>
      <c r="J678" s="50"/>
      <c r="K678" s="50"/>
      <c r="L678" s="50"/>
      <c r="M678" s="50"/>
      <c r="N678" s="50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50"/>
      <c r="G679" s="50"/>
      <c r="H679" s="50"/>
      <c r="I679" s="50"/>
      <c r="J679" s="50"/>
      <c r="K679" s="50"/>
      <c r="L679" s="50"/>
      <c r="M679" s="50"/>
      <c r="N679" s="50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50"/>
      <c r="G680" s="50"/>
      <c r="H680" s="50"/>
      <c r="I680" s="50"/>
      <c r="J680" s="50"/>
      <c r="K680" s="50"/>
      <c r="L680" s="50"/>
      <c r="M680" s="50"/>
      <c r="N680" s="50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50"/>
      <c r="G681" s="50"/>
      <c r="H681" s="50"/>
      <c r="I681" s="50"/>
      <c r="J681" s="50"/>
      <c r="K681" s="50"/>
      <c r="L681" s="50"/>
      <c r="M681" s="50"/>
      <c r="N681" s="50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50"/>
      <c r="G682" s="50"/>
      <c r="H682" s="50"/>
      <c r="I682" s="50"/>
      <c r="J682" s="50"/>
      <c r="K682" s="50"/>
      <c r="L682" s="50"/>
      <c r="M682" s="50"/>
      <c r="N682" s="50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50"/>
      <c r="G683" s="50"/>
      <c r="H683" s="50"/>
      <c r="I683" s="50"/>
      <c r="J683" s="50"/>
      <c r="K683" s="50"/>
      <c r="L683" s="50"/>
      <c r="M683" s="50"/>
      <c r="N683" s="50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50"/>
      <c r="G684" s="50"/>
      <c r="H684" s="50"/>
      <c r="I684" s="50"/>
      <c r="J684" s="50"/>
      <c r="K684" s="50"/>
      <c r="L684" s="50"/>
      <c r="M684" s="50"/>
      <c r="N684" s="50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50"/>
      <c r="G685" s="50"/>
      <c r="H685" s="50"/>
      <c r="I685" s="50"/>
      <c r="J685" s="50"/>
      <c r="K685" s="50"/>
      <c r="L685" s="50"/>
      <c r="M685" s="50"/>
      <c r="N685" s="50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50"/>
      <c r="G686" s="50"/>
      <c r="H686" s="50"/>
      <c r="I686" s="50"/>
      <c r="J686" s="50"/>
      <c r="K686" s="50"/>
      <c r="L686" s="50"/>
      <c r="M686" s="50"/>
      <c r="N686" s="50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50"/>
      <c r="G687" s="50"/>
      <c r="H687" s="50"/>
      <c r="I687" s="50"/>
      <c r="J687" s="50"/>
      <c r="K687" s="50"/>
      <c r="L687" s="50"/>
      <c r="M687" s="50"/>
      <c r="N687" s="50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50"/>
      <c r="G688" s="50"/>
      <c r="H688" s="50"/>
      <c r="I688" s="50"/>
      <c r="J688" s="50"/>
      <c r="K688" s="50"/>
      <c r="L688" s="50"/>
      <c r="M688" s="50"/>
      <c r="N688" s="50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50"/>
      <c r="G689" s="50"/>
      <c r="H689" s="50"/>
      <c r="I689" s="50"/>
      <c r="J689" s="50"/>
      <c r="K689" s="50"/>
      <c r="L689" s="50"/>
      <c r="M689" s="50"/>
      <c r="N689" s="50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50"/>
      <c r="G690" s="50"/>
      <c r="H690" s="50"/>
      <c r="I690" s="50"/>
      <c r="J690" s="50"/>
      <c r="K690" s="50"/>
      <c r="L690" s="50"/>
      <c r="M690" s="50"/>
      <c r="N690" s="50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50"/>
      <c r="G691" s="50"/>
      <c r="H691" s="50"/>
      <c r="I691" s="50"/>
      <c r="J691" s="50"/>
      <c r="K691" s="50"/>
      <c r="L691" s="50"/>
      <c r="M691" s="50"/>
      <c r="N691" s="50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50"/>
      <c r="G692" s="50"/>
      <c r="H692" s="50"/>
      <c r="I692" s="50"/>
      <c r="J692" s="50"/>
      <c r="K692" s="50"/>
      <c r="L692" s="50"/>
      <c r="M692" s="50"/>
      <c r="N692" s="50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50"/>
      <c r="G693" s="50"/>
      <c r="H693" s="50"/>
      <c r="I693" s="50"/>
      <c r="J693" s="50"/>
      <c r="K693" s="50"/>
      <c r="L693" s="50"/>
      <c r="M693" s="50"/>
      <c r="N693" s="50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50"/>
      <c r="G694" s="50"/>
      <c r="H694" s="50"/>
      <c r="I694" s="50"/>
      <c r="J694" s="50"/>
      <c r="K694" s="50"/>
      <c r="L694" s="50"/>
      <c r="M694" s="50"/>
      <c r="N694" s="50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50"/>
      <c r="G695" s="50"/>
      <c r="H695" s="50"/>
      <c r="I695" s="50"/>
      <c r="J695" s="50"/>
      <c r="K695" s="50"/>
      <c r="L695" s="50"/>
      <c r="M695" s="50"/>
      <c r="N695" s="50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50"/>
      <c r="G696" s="50"/>
      <c r="H696" s="50"/>
      <c r="I696" s="50"/>
      <c r="J696" s="50"/>
      <c r="K696" s="50"/>
      <c r="L696" s="50"/>
      <c r="M696" s="50"/>
      <c r="N696" s="50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50"/>
      <c r="G697" s="50"/>
      <c r="H697" s="50"/>
      <c r="I697" s="50"/>
      <c r="J697" s="50"/>
      <c r="K697" s="50"/>
      <c r="L697" s="50"/>
      <c r="M697" s="50"/>
      <c r="N697" s="50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50"/>
      <c r="G698" s="50"/>
      <c r="H698" s="50"/>
      <c r="I698" s="50"/>
      <c r="J698" s="50"/>
      <c r="K698" s="50"/>
      <c r="L698" s="50"/>
      <c r="M698" s="50"/>
      <c r="N698" s="50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50"/>
      <c r="G699" s="50"/>
      <c r="H699" s="50"/>
      <c r="I699" s="50"/>
      <c r="J699" s="50"/>
      <c r="K699" s="50"/>
      <c r="L699" s="50"/>
      <c r="M699" s="50"/>
      <c r="N699" s="50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50"/>
      <c r="G700" s="50"/>
      <c r="H700" s="50"/>
      <c r="I700" s="50"/>
      <c r="J700" s="50"/>
      <c r="K700" s="50"/>
      <c r="L700" s="50"/>
      <c r="M700" s="50"/>
      <c r="N700" s="50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50"/>
      <c r="G701" s="50"/>
      <c r="H701" s="50"/>
      <c r="I701" s="50"/>
      <c r="J701" s="50"/>
      <c r="K701" s="50"/>
      <c r="L701" s="50"/>
      <c r="M701" s="50"/>
      <c r="N701" s="50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50"/>
      <c r="G702" s="50"/>
      <c r="H702" s="50"/>
      <c r="I702" s="50"/>
      <c r="J702" s="50"/>
      <c r="K702" s="50"/>
      <c r="L702" s="50"/>
      <c r="M702" s="50"/>
      <c r="N702" s="50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50"/>
      <c r="G703" s="50"/>
      <c r="H703" s="50"/>
      <c r="I703" s="50"/>
      <c r="J703" s="50"/>
      <c r="K703" s="50"/>
      <c r="L703" s="50"/>
      <c r="M703" s="50"/>
      <c r="N703" s="50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50"/>
      <c r="G704" s="50"/>
      <c r="H704" s="50"/>
      <c r="I704" s="50"/>
      <c r="J704" s="50"/>
      <c r="K704" s="50"/>
      <c r="L704" s="50"/>
      <c r="M704" s="50"/>
      <c r="N704" s="50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50"/>
      <c r="G705" s="50"/>
      <c r="H705" s="50"/>
      <c r="I705" s="50"/>
      <c r="J705" s="50"/>
      <c r="K705" s="50"/>
      <c r="L705" s="50"/>
      <c r="M705" s="50"/>
      <c r="N705" s="50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50"/>
      <c r="G706" s="50"/>
      <c r="H706" s="50"/>
      <c r="I706" s="50"/>
      <c r="J706" s="50"/>
      <c r="K706" s="50"/>
      <c r="L706" s="50"/>
      <c r="M706" s="50"/>
      <c r="N706" s="50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50"/>
      <c r="G707" s="50"/>
      <c r="H707" s="50"/>
      <c r="I707" s="50"/>
      <c r="J707" s="50"/>
      <c r="K707" s="50"/>
      <c r="L707" s="50"/>
      <c r="M707" s="50"/>
      <c r="N707" s="50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50"/>
      <c r="G708" s="50"/>
      <c r="H708" s="50"/>
      <c r="I708" s="50"/>
      <c r="J708" s="50"/>
      <c r="K708" s="50"/>
      <c r="L708" s="50"/>
      <c r="M708" s="50"/>
      <c r="N708" s="50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50"/>
      <c r="G709" s="50"/>
      <c r="H709" s="50"/>
      <c r="I709" s="50"/>
      <c r="J709" s="50"/>
      <c r="K709" s="50"/>
      <c r="L709" s="50"/>
      <c r="M709" s="50"/>
      <c r="N709" s="50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50"/>
      <c r="G710" s="50"/>
      <c r="H710" s="50"/>
      <c r="I710" s="50"/>
      <c r="J710" s="50"/>
      <c r="K710" s="50"/>
      <c r="L710" s="50"/>
      <c r="M710" s="50"/>
      <c r="N710" s="50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50"/>
      <c r="G711" s="50"/>
      <c r="H711" s="50"/>
      <c r="I711" s="50"/>
      <c r="J711" s="50"/>
      <c r="K711" s="50"/>
      <c r="L711" s="50"/>
      <c r="M711" s="50"/>
      <c r="N711" s="50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50"/>
      <c r="G712" s="50"/>
      <c r="H712" s="50"/>
      <c r="I712" s="50"/>
      <c r="J712" s="50"/>
      <c r="K712" s="50"/>
      <c r="L712" s="50"/>
      <c r="M712" s="50"/>
      <c r="N712" s="50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50"/>
      <c r="G713" s="50"/>
      <c r="H713" s="50"/>
      <c r="I713" s="50"/>
      <c r="J713" s="50"/>
      <c r="K713" s="50"/>
      <c r="L713" s="50"/>
      <c r="M713" s="50"/>
      <c r="N713" s="50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50"/>
      <c r="G714" s="50"/>
      <c r="H714" s="50"/>
      <c r="I714" s="50"/>
      <c r="J714" s="50"/>
      <c r="K714" s="50"/>
      <c r="L714" s="50"/>
      <c r="M714" s="50"/>
      <c r="N714" s="50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50"/>
      <c r="G715" s="50"/>
      <c r="H715" s="50"/>
      <c r="I715" s="50"/>
      <c r="J715" s="50"/>
      <c r="K715" s="50"/>
      <c r="L715" s="50"/>
      <c r="M715" s="50"/>
      <c r="N715" s="50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50"/>
      <c r="G716" s="50"/>
      <c r="H716" s="50"/>
      <c r="I716" s="50"/>
      <c r="J716" s="50"/>
      <c r="K716" s="50"/>
      <c r="L716" s="50"/>
      <c r="M716" s="50"/>
      <c r="N716" s="50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50"/>
      <c r="G717" s="50"/>
      <c r="H717" s="50"/>
      <c r="I717" s="50"/>
      <c r="J717" s="50"/>
      <c r="K717" s="50"/>
      <c r="L717" s="50"/>
      <c r="M717" s="50"/>
      <c r="N717" s="50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50"/>
      <c r="G718" s="50"/>
      <c r="H718" s="50"/>
      <c r="I718" s="50"/>
      <c r="J718" s="50"/>
      <c r="K718" s="50"/>
      <c r="L718" s="50"/>
      <c r="M718" s="50"/>
      <c r="N718" s="50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50"/>
      <c r="G719" s="50"/>
      <c r="H719" s="50"/>
      <c r="I719" s="50"/>
      <c r="J719" s="50"/>
      <c r="K719" s="50"/>
      <c r="L719" s="50"/>
      <c r="M719" s="50"/>
      <c r="N719" s="50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50"/>
      <c r="G720" s="50"/>
      <c r="H720" s="50"/>
      <c r="I720" s="50"/>
      <c r="J720" s="50"/>
      <c r="K720" s="50"/>
      <c r="L720" s="50"/>
      <c r="M720" s="50"/>
      <c r="N720" s="50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50"/>
      <c r="G721" s="50"/>
      <c r="H721" s="50"/>
      <c r="I721" s="50"/>
      <c r="J721" s="50"/>
      <c r="K721" s="50"/>
      <c r="L721" s="50"/>
      <c r="M721" s="50"/>
      <c r="N721" s="50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50"/>
      <c r="G722" s="50"/>
      <c r="H722" s="50"/>
      <c r="I722" s="50"/>
      <c r="J722" s="50"/>
      <c r="K722" s="50"/>
      <c r="L722" s="50"/>
      <c r="M722" s="50"/>
      <c r="N722" s="50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50"/>
      <c r="G723" s="50"/>
      <c r="H723" s="50"/>
      <c r="I723" s="50"/>
      <c r="J723" s="50"/>
      <c r="K723" s="50"/>
      <c r="L723" s="50"/>
      <c r="M723" s="50"/>
      <c r="N723" s="50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50"/>
      <c r="G724" s="50"/>
      <c r="H724" s="50"/>
      <c r="I724" s="50"/>
      <c r="J724" s="50"/>
      <c r="K724" s="50"/>
      <c r="L724" s="50"/>
      <c r="M724" s="50"/>
      <c r="N724" s="50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50"/>
      <c r="G725" s="50"/>
      <c r="H725" s="50"/>
      <c r="I725" s="50"/>
      <c r="J725" s="50"/>
      <c r="K725" s="50"/>
      <c r="L725" s="50"/>
      <c r="M725" s="50"/>
      <c r="N725" s="50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50"/>
      <c r="G726" s="50"/>
      <c r="H726" s="50"/>
      <c r="I726" s="50"/>
      <c r="J726" s="50"/>
      <c r="K726" s="50"/>
      <c r="L726" s="50"/>
      <c r="M726" s="50"/>
      <c r="N726" s="50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50"/>
      <c r="G727" s="50"/>
      <c r="H727" s="50"/>
      <c r="I727" s="50"/>
      <c r="J727" s="50"/>
      <c r="K727" s="50"/>
      <c r="L727" s="50"/>
      <c r="M727" s="50"/>
      <c r="N727" s="50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50"/>
      <c r="G728" s="50"/>
      <c r="H728" s="50"/>
      <c r="I728" s="50"/>
      <c r="J728" s="50"/>
      <c r="K728" s="50"/>
      <c r="L728" s="50"/>
      <c r="M728" s="50"/>
      <c r="N728" s="50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50"/>
      <c r="G729" s="50"/>
      <c r="H729" s="50"/>
      <c r="I729" s="50"/>
      <c r="J729" s="50"/>
      <c r="K729" s="50"/>
      <c r="L729" s="50"/>
      <c r="M729" s="50"/>
      <c r="N729" s="50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50"/>
      <c r="G730" s="50"/>
      <c r="H730" s="50"/>
      <c r="I730" s="50"/>
      <c r="J730" s="50"/>
      <c r="K730" s="50"/>
      <c r="L730" s="50"/>
      <c r="M730" s="50"/>
      <c r="N730" s="50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50"/>
      <c r="G731" s="50"/>
      <c r="H731" s="50"/>
      <c r="I731" s="50"/>
      <c r="J731" s="50"/>
      <c r="K731" s="50"/>
      <c r="L731" s="50"/>
      <c r="M731" s="50"/>
      <c r="N731" s="50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50"/>
      <c r="G732" s="50"/>
      <c r="H732" s="50"/>
      <c r="I732" s="50"/>
      <c r="J732" s="50"/>
      <c r="K732" s="50"/>
      <c r="L732" s="50"/>
      <c r="M732" s="50"/>
      <c r="N732" s="50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50"/>
      <c r="G733" s="50"/>
      <c r="H733" s="50"/>
      <c r="I733" s="50"/>
      <c r="J733" s="50"/>
      <c r="K733" s="50"/>
      <c r="L733" s="50"/>
      <c r="M733" s="50"/>
      <c r="N733" s="50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50"/>
      <c r="G734" s="50"/>
      <c r="H734" s="50"/>
      <c r="I734" s="50"/>
      <c r="J734" s="50"/>
      <c r="K734" s="50"/>
      <c r="L734" s="50"/>
      <c r="M734" s="50"/>
      <c r="N734" s="50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50"/>
      <c r="G735" s="50"/>
      <c r="H735" s="50"/>
      <c r="I735" s="50"/>
      <c r="J735" s="50"/>
      <c r="K735" s="50"/>
      <c r="L735" s="50"/>
      <c r="M735" s="50"/>
      <c r="N735" s="50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50"/>
      <c r="G736" s="50"/>
      <c r="H736" s="50"/>
      <c r="I736" s="50"/>
      <c r="J736" s="50"/>
      <c r="K736" s="50"/>
      <c r="L736" s="50"/>
      <c r="M736" s="50"/>
      <c r="N736" s="50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50"/>
      <c r="G737" s="50"/>
      <c r="H737" s="50"/>
      <c r="I737" s="50"/>
      <c r="J737" s="50"/>
      <c r="K737" s="50"/>
      <c r="L737" s="50"/>
      <c r="M737" s="50"/>
      <c r="N737" s="50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50"/>
      <c r="G738" s="50"/>
      <c r="H738" s="50"/>
      <c r="I738" s="50"/>
      <c r="J738" s="50"/>
      <c r="K738" s="50"/>
      <c r="L738" s="50"/>
      <c r="M738" s="50"/>
      <c r="N738" s="50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50"/>
      <c r="G739" s="50"/>
      <c r="H739" s="50"/>
      <c r="I739" s="50"/>
      <c r="J739" s="50"/>
      <c r="K739" s="50"/>
      <c r="L739" s="50"/>
      <c r="M739" s="50"/>
      <c r="N739" s="50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50"/>
      <c r="G740" s="50"/>
      <c r="H740" s="50"/>
      <c r="I740" s="50"/>
      <c r="J740" s="50"/>
      <c r="K740" s="50"/>
      <c r="L740" s="50"/>
      <c r="M740" s="50"/>
      <c r="N740" s="50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50"/>
      <c r="G741" s="50"/>
      <c r="H741" s="50"/>
      <c r="I741" s="50"/>
      <c r="J741" s="50"/>
      <c r="K741" s="50"/>
      <c r="L741" s="50"/>
      <c r="M741" s="50"/>
      <c r="N741" s="50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50"/>
      <c r="G742" s="50"/>
      <c r="H742" s="50"/>
      <c r="I742" s="50"/>
      <c r="J742" s="50"/>
      <c r="K742" s="50"/>
      <c r="L742" s="50"/>
      <c r="M742" s="50"/>
      <c r="N742" s="50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50"/>
      <c r="G743" s="50"/>
      <c r="H743" s="50"/>
      <c r="I743" s="50"/>
      <c r="J743" s="50"/>
      <c r="K743" s="50"/>
      <c r="L743" s="50"/>
      <c r="M743" s="50"/>
      <c r="N743" s="50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50"/>
      <c r="G744" s="50"/>
      <c r="H744" s="50"/>
      <c r="I744" s="50"/>
      <c r="J744" s="50"/>
      <c r="K744" s="50"/>
      <c r="L744" s="50"/>
      <c r="M744" s="50"/>
      <c r="N744" s="50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50"/>
      <c r="G745" s="50"/>
      <c r="H745" s="50"/>
      <c r="I745" s="50"/>
      <c r="J745" s="50"/>
      <c r="K745" s="50"/>
      <c r="L745" s="50"/>
      <c r="M745" s="50"/>
      <c r="N745" s="50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50"/>
      <c r="G746" s="50"/>
      <c r="H746" s="50"/>
      <c r="I746" s="50"/>
      <c r="J746" s="50"/>
      <c r="K746" s="50"/>
      <c r="L746" s="50"/>
      <c r="M746" s="50"/>
      <c r="N746" s="50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50"/>
      <c r="G747" s="50"/>
      <c r="H747" s="50"/>
      <c r="I747" s="50"/>
      <c r="J747" s="50"/>
      <c r="K747" s="50"/>
      <c r="L747" s="50"/>
      <c r="M747" s="50"/>
      <c r="N747" s="50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50"/>
      <c r="G748" s="50"/>
      <c r="H748" s="50"/>
      <c r="I748" s="50"/>
      <c r="J748" s="50"/>
      <c r="K748" s="50"/>
      <c r="L748" s="50"/>
      <c r="M748" s="50"/>
      <c r="N748" s="50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50"/>
      <c r="G749" s="50"/>
      <c r="H749" s="50"/>
      <c r="I749" s="50"/>
      <c r="J749" s="50"/>
      <c r="K749" s="50"/>
      <c r="L749" s="50"/>
      <c r="M749" s="50"/>
      <c r="N749" s="50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50"/>
      <c r="G750" s="50"/>
      <c r="H750" s="50"/>
      <c r="I750" s="50"/>
      <c r="J750" s="50"/>
      <c r="K750" s="50"/>
      <c r="L750" s="50"/>
      <c r="M750" s="50"/>
      <c r="N750" s="50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50"/>
      <c r="G751" s="50"/>
      <c r="H751" s="50"/>
      <c r="I751" s="50"/>
      <c r="J751" s="50"/>
      <c r="K751" s="50"/>
      <c r="L751" s="50"/>
      <c r="M751" s="50"/>
      <c r="N751" s="50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50"/>
      <c r="G752" s="50"/>
      <c r="H752" s="50"/>
      <c r="I752" s="50"/>
      <c r="J752" s="50"/>
      <c r="K752" s="50"/>
      <c r="L752" s="50"/>
      <c r="M752" s="50"/>
      <c r="N752" s="50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50"/>
      <c r="G753" s="50"/>
      <c r="H753" s="50"/>
      <c r="I753" s="50"/>
      <c r="J753" s="50"/>
      <c r="K753" s="50"/>
      <c r="L753" s="50"/>
      <c r="M753" s="50"/>
      <c r="N753" s="50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50"/>
      <c r="G754" s="50"/>
      <c r="H754" s="50"/>
      <c r="I754" s="50"/>
      <c r="J754" s="50"/>
      <c r="K754" s="50"/>
      <c r="L754" s="50"/>
      <c r="M754" s="50"/>
      <c r="N754" s="50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50"/>
      <c r="G755" s="50"/>
      <c r="H755" s="50"/>
      <c r="I755" s="50"/>
      <c r="J755" s="50"/>
      <c r="K755" s="50"/>
      <c r="L755" s="50"/>
      <c r="M755" s="50"/>
      <c r="N755" s="50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50"/>
      <c r="G756" s="50"/>
      <c r="H756" s="50"/>
      <c r="I756" s="50"/>
      <c r="J756" s="50"/>
      <c r="K756" s="50"/>
      <c r="L756" s="50"/>
      <c r="M756" s="50"/>
      <c r="N756" s="50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50"/>
      <c r="G757" s="50"/>
      <c r="H757" s="50"/>
      <c r="I757" s="50"/>
      <c r="J757" s="50"/>
      <c r="K757" s="50"/>
      <c r="L757" s="50"/>
      <c r="M757" s="50"/>
      <c r="N757" s="50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50"/>
      <c r="G758" s="50"/>
      <c r="H758" s="50"/>
      <c r="I758" s="50"/>
      <c r="J758" s="50"/>
      <c r="K758" s="50"/>
      <c r="L758" s="50"/>
      <c r="M758" s="50"/>
      <c r="N758" s="50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50"/>
      <c r="G759" s="50"/>
      <c r="H759" s="50"/>
      <c r="I759" s="50"/>
      <c r="J759" s="50"/>
      <c r="K759" s="50"/>
      <c r="L759" s="50"/>
      <c r="M759" s="50"/>
      <c r="N759" s="50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50"/>
      <c r="G760" s="50"/>
      <c r="H760" s="50"/>
      <c r="I760" s="50"/>
      <c r="J760" s="50"/>
      <c r="K760" s="50"/>
      <c r="L760" s="50"/>
      <c r="M760" s="50"/>
      <c r="N760" s="50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50"/>
      <c r="G761" s="50"/>
      <c r="H761" s="50"/>
      <c r="I761" s="50"/>
      <c r="J761" s="50"/>
      <c r="K761" s="50"/>
      <c r="L761" s="50"/>
      <c r="M761" s="50"/>
      <c r="N761" s="50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50"/>
      <c r="G762" s="50"/>
      <c r="H762" s="50"/>
      <c r="I762" s="50"/>
      <c r="J762" s="50"/>
      <c r="K762" s="50"/>
      <c r="L762" s="50"/>
      <c r="M762" s="50"/>
      <c r="N762" s="50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50"/>
      <c r="G763" s="50"/>
      <c r="H763" s="50"/>
      <c r="I763" s="50"/>
      <c r="J763" s="50"/>
      <c r="K763" s="50"/>
      <c r="L763" s="50"/>
      <c r="M763" s="50"/>
      <c r="N763" s="50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50"/>
      <c r="G764" s="50"/>
      <c r="H764" s="50"/>
      <c r="I764" s="50"/>
      <c r="J764" s="50"/>
      <c r="K764" s="50"/>
      <c r="L764" s="50"/>
      <c r="M764" s="50"/>
      <c r="N764" s="50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50"/>
      <c r="G765" s="50"/>
      <c r="H765" s="50"/>
      <c r="I765" s="50"/>
      <c r="J765" s="50"/>
      <c r="K765" s="50"/>
      <c r="L765" s="50"/>
      <c r="M765" s="50"/>
      <c r="N765" s="50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50"/>
      <c r="G766" s="50"/>
      <c r="H766" s="50"/>
      <c r="I766" s="50"/>
      <c r="J766" s="50"/>
      <c r="K766" s="50"/>
      <c r="L766" s="50"/>
      <c r="M766" s="50"/>
      <c r="N766" s="50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50"/>
      <c r="G767" s="50"/>
      <c r="H767" s="50"/>
      <c r="I767" s="50"/>
      <c r="J767" s="50"/>
      <c r="K767" s="50"/>
      <c r="L767" s="50"/>
      <c r="M767" s="50"/>
      <c r="N767" s="50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50"/>
      <c r="G768" s="50"/>
      <c r="H768" s="50"/>
      <c r="I768" s="50"/>
      <c r="J768" s="50"/>
      <c r="K768" s="50"/>
      <c r="L768" s="50"/>
      <c r="M768" s="50"/>
      <c r="N768" s="50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50"/>
      <c r="G769" s="50"/>
      <c r="H769" s="50"/>
      <c r="I769" s="50"/>
      <c r="J769" s="50"/>
      <c r="K769" s="50"/>
      <c r="L769" s="50"/>
      <c r="M769" s="50"/>
      <c r="N769" s="50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50"/>
      <c r="G770" s="50"/>
      <c r="H770" s="50"/>
      <c r="I770" s="50"/>
      <c r="J770" s="50"/>
      <c r="K770" s="50"/>
      <c r="L770" s="50"/>
      <c r="M770" s="50"/>
      <c r="N770" s="50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50"/>
      <c r="G771" s="50"/>
      <c r="H771" s="50"/>
      <c r="I771" s="50"/>
      <c r="J771" s="50"/>
      <c r="K771" s="50"/>
      <c r="L771" s="50"/>
      <c r="M771" s="50"/>
      <c r="N771" s="50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50"/>
      <c r="G772" s="50"/>
      <c r="H772" s="50"/>
      <c r="I772" s="50"/>
      <c r="J772" s="50"/>
      <c r="K772" s="50"/>
      <c r="L772" s="50"/>
      <c r="M772" s="50"/>
      <c r="N772" s="50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50"/>
      <c r="G773" s="50"/>
      <c r="H773" s="50"/>
      <c r="I773" s="50"/>
      <c r="J773" s="50"/>
      <c r="K773" s="50"/>
      <c r="L773" s="50"/>
      <c r="M773" s="50"/>
      <c r="N773" s="50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50"/>
      <c r="G774" s="50"/>
      <c r="H774" s="50"/>
      <c r="I774" s="50"/>
      <c r="J774" s="50"/>
      <c r="K774" s="50"/>
      <c r="L774" s="50"/>
      <c r="M774" s="50"/>
      <c r="N774" s="50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50"/>
      <c r="G775" s="50"/>
      <c r="H775" s="50"/>
      <c r="I775" s="50"/>
      <c r="J775" s="50"/>
      <c r="K775" s="50"/>
      <c r="L775" s="50"/>
      <c r="M775" s="50"/>
      <c r="N775" s="50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50"/>
      <c r="G776" s="50"/>
      <c r="H776" s="50"/>
      <c r="I776" s="50"/>
      <c r="J776" s="50"/>
      <c r="K776" s="50"/>
      <c r="L776" s="50"/>
      <c r="M776" s="50"/>
      <c r="N776" s="50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50"/>
      <c r="G777" s="50"/>
      <c r="H777" s="50"/>
      <c r="I777" s="50"/>
      <c r="J777" s="50"/>
      <c r="K777" s="50"/>
      <c r="L777" s="50"/>
      <c r="M777" s="50"/>
      <c r="N777" s="50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50"/>
      <c r="G778" s="50"/>
      <c r="H778" s="50"/>
      <c r="I778" s="50"/>
      <c r="J778" s="50"/>
      <c r="K778" s="50"/>
      <c r="L778" s="50"/>
      <c r="M778" s="50"/>
      <c r="N778" s="50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50"/>
      <c r="G779" s="50"/>
      <c r="H779" s="50"/>
      <c r="I779" s="50"/>
      <c r="J779" s="50"/>
      <c r="K779" s="50"/>
      <c r="L779" s="50"/>
      <c r="M779" s="50"/>
      <c r="N779" s="50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50"/>
      <c r="G780" s="50"/>
      <c r="H780" s="50"/>
      <c r="I780" s="50"/>
      <c r="J780" s="50"/>
      <c r="K780" s="50"/>
      <c r="L780" s="50"/>
      <c r="M780" s="50"/>
      <c r="N780" s="50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50"/>
      <c r="G781" s="50"/>
      <c r="H781" s="50"/>
      <c r="I781" s="50"/>
      <c r="J781" s="50"/>
      <c r="K781" s="50"/>
      <c r="L781" s="50"/>
      <c r="M781" s="50"/>
      <c r="N781" s="50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50"/>
      <c r="G782" s="50"/>
      <c r="H782" s="50"/>
      <c r="I782" s="50"/>
      <c r="J782" s="50"/>
      <c r="K782" s="50"/>
      <c r="L782" s="50"/>
      <c r="M782" s="50"/>
      <c r="N782" s="50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50"/>
      <c r="G783" s="50"/>
      <c r="H783" s="50"/>
      <c r="I783" s="50"/>
      <c r="J783" s="50"/>
      <c r="K783" s="50"/>
      <c r="L783" s="50"/>
      <c r="M783" s="50"/>
      <c r="N783" s="50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50"/>
      <c r="G784" s="50"/>
      <c r="H784" s="50"/>
      <c r="I784" s="50"/>
      <c r="J784" s="50"/>
      <c r="K784" s="50"/>
      <c r="L784" s="50"/>
      <c r="M784" s="50"/>
      <c r="N784" s="50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50"/>
      <c r="G785" s="50"/>
      <c r="H785" s="50"/>
      <c r="I785" s="50"/>
      <c r="J785" s="50"/>
      <c r="K785" s="50"/>
      <c r="L785" s="50"/>
      <c r="M785" s="50"/>
      <c r="N785" s="50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50"/>
      <c r="G786" s="50"/>
      <c r="H786" s="50"/>
      <c r="I786" s="50"/>
      <c r="J786" s="50"/>
      <c r="K786" s="50"/>
      <c r="L786" s="50"/>
      <c r="M786" s="50"/>
      <c r="N786" s="50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50"/>
      <c r="G787" s="50"/>
      <c r="H787" s="50"/>
      <c r="I787" s="50"/>
      <c r="J787" s="50"/>
      <c r="K787" s="50"/>
      <c r="L787" s="50"/>
      <c r="M787" s="50"/>
      <c r="N787" s="50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50"/>
      <c r="G788" s="50"/>
      <c r="H788" s="50"/>
      <c r="I788" s="50"/>
      <c r="J788" s="50"/>
      <c r="K788" s="50"/>
      <c r="L788" s="50"/>
      <c r="M788" s="50"/>
      <c r="N788" s="50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50"/>
      <c r="G789" s="50"/>
      <c r="H789" s="50"/>
      <c r="I789" s="50"/>
      <c r="J789" s="50"/>
      <c r="K789" s="50"/>
      <c r="L789" s="50"/>
      <c r="M789" s="50"/>
      <c r="N789" s="50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50"/>
      <c r="G790" s="50"/>
      <c r="H790" s="50"/>
      <c r="I790" s="50"/>
      <c r="J790" s="50"/>
      <c r="K790" s="50"/>
      <c r="L790" s="50"/>
      <c r="M790" s="50"/>
      <c r="N790" s="50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50"/>
      <c r="G791" s="50"/>
      <c r="H791" s="50"/>
      <c r="I791" s="50"/>
      <c r="J791" s="50"/>
      <c r="K791" s="50"/>
      <c r="L791" s="50"/>
      <c r="M791" s="50"/>
      <c r="N791" s="50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50"/>
      <c r="G792" s="50"/>
      <c r="H792" s="50"/>
      <c r="I792" s="50"/>
      <c r="J792" s="50"/>
      <c r="K792" s="50"/>
      <c r="L792" s="50"/>
      <c r="M792" s="50"/>
      <c r="N792" s="50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50"/>
      <c r="G793" s="50"/>
      <c r="H793" s="50"/>
      <c r="I793" s="50"/>
      <c r="J793" s="50"/>
      <c r="K793" s="50"/>
      <c r="L793" s="50"/>
      <c r="M793" s="50"/>
      <c r="N793" s="50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50"/>
      <c r="G794" s="50"/>
      <c r="H794" s="50"/>
      <c r="I794" s="50"/>
      <c r="J794" s="50"/>
      <c r="K794" s="50"/>
      <c r="L794" s="50"/>
      <c r="M794" s="50"/>
      <c r="N794" s="50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50"/>
      <c r="G795" s="50"/>
      <c r="H795" s="50"/>
      <c r="I795" s="50"/>
      <c r="J795" s="50"/>
      <c r="K795" s="50"/>
      <c r="L795" s="50"/>
      <c r="M795" s="50"/>
      <c r="N795" s="50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50"/>
      <c r="G796" s="50"/>
      <c r="H796" s="50"/>
      <c r="I796" s="50"/>
      <c r="J796" s="50"/>
      <c r="K796" s="50"/>
      <c r="L796" s="50"/>
      <c r="M796" s="50"/>
      <c r="N796" s="50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50"/>
      <c r="G797" s="50"/>
      <c r="H797" s="50"/>
      <c r="I797" s="50"/>
      <c r="J797" s="50"/>
      <c r="K797" s="50"/>
      <c r="L797" s="50"/>
      <c r="M797" s="50"/>
      <c r="N797" s="50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50"/>
      <c r="G798" s="50"/>
      <c r="H798" s="50"/>
      <c r="I798" s="50"/>
      <c r="J798" s="50"/>
      <c r="K798" s="50"/>
      <c r="L798" s="50"/>
      <c r="M798" s="50"/>
      <c r="N798" s="50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50"/>
      <c r="G799" s="50"/>
      <c r="H799" s="50"/>
      <c r="I799" s="50"/>
      <c r="J799" s="50"/>
      <c r="K799" s="50"/>
      <c r="L799" s="50"/>
      <c r="M799" s="50"/>
      <c r="N799" s="50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50"/>
      <c r="G800" s="50"/>
      <c r="H800" s="50"/>
      <c r="I800" s="50"/>
      <c r="J800" s="50"/>
      <c r="K800" s="50"/>
      <c r="L800" s="50"/>
      <c r="M800" s="50"/>
      <c r="N800" s="50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50"/>
      <c r="G801" s="50"/>
      <c r="H801" s="50"/>
      <c r="I801" s="50"/>
      <c r="J801" s="50"/>
      <c r="K801" s="50"/>
      <c r="L801" s="50"/>
      <c r="M801" s="50"/>
      <c r="N801" s="50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50"/>
      <c r="G802" s="50"/>
      <c r="H802" s="50"/>
      <c r="I802" s="50"/>
      <c r="J802" s="50"/>
      <c r="K802" s="50"/>
      <c r="L802" s="50"/>
      <c r="M802" s="50"/>
      <c r="N802" s="50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50"/>
      <c r="G803" s="50"/>
      <c r="H803" s="50"/>
      <c r="I803" s="50"/>
      <c r="J803" s="50"/>
      <c r="K803" s="50"/>
      <c r="L803" s="50"/>
      <c r="M803" s="50"/>
      <c r="N803" s="50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50"/>
      <c r="G804" s="50"/>
      <c r="H804" s="50"/>
      <c r="I804" s="50"/>
      <c r="J804" s="50"/>
      <c r="K804" s="50"/>
      <c r="L804" s="50"/>
      <c r="M804" s="50"/>
      <c r="N804" s="50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50"/>
      <c r="G805" s="50"/>
      <c r="H805" s="50"/>
      <c r="I805" s="50"/>
      <c r="J805" s="50"/>
      <c r="K805" s="50"/>
      <c r="L805" s="50"/>
      <c r="M805" s="50"/>
      <c r="N805" s="50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50"/>
      <c r="G806" s="50"/>
      <c r="H806" s="50"/>
      <c r="I806" s="50"/>
      <c r="J806" s="50"/>
      <c r="K806" s="50"/>
      <c r="L806" s="50"/>
      <c r="M806" s="50"/>
      <c r="N806" s="50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50"/>
      <c r="G807" s="50"/>
      <c r="H807" s="50"/>
      <c r="I807" s="50"/>
      <c r="J807" s="50"/>
      <c r="K807" s="50"/>
      <c r="L807" s="50"/>
      <c r="M807" s="50"/>
      <c r="N807" s="50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50"/>
      <c r="G808" s="50"/>
      <c r="H808" s="50"/>
      <c r="I808" s="50"/>
      <c r="J808" s="50"/>
      <c r="K808" s="50"/>
      <c r="L808" s="50"/>
      <c r="M808" s="50"/>
      <c r="N808" s="50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50"/>
      <c r="G809" s="50"/>
      <c r="H809" s="50"/>
      <c r="I809" s="50"/>
      <c r="J809" s="50"/>
      <c r="K809" s="50"/>
      <c r="L809" s="50"/>
      <c r="M809" s="50"/>
      <c r="N809" s="50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50"/>
      <c r="G810" s="50"/>
      <c r="H810" s="50"/>
      <c r="I810" s="50"/>
      <c r="J810" s="50"/>
      <c r="K810" s="50"/>
      <c r="L810" s="50"/>
      <c r="M810" s="50"/>
      <c r="N810" s="50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50"/>
      <c r="G811" s="50"/>
      <c r="H811" s="50"/>
      <c r="I811" s="50"/>
      <c r="J811" s="50"/>
      <c r="K811" s="50"/>
      <c r="L811" s="50"/>
      <c r="M811" s="50"/>
      <c r="N811" s="50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50"/>
      <c r="G812" s="50"/>
      <c r="H812" s="50"/>
      <c r="I812" s="50"/>
      <c r="J812" s="50"/>
      <c r="K812" s="50"/>
      <c r="L812" s="50"/>
      <c r="M812" s="50"/>
      <c r="N812" s="50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50"/>
      <c r="G813" s="50"/>
      <c r="H813" s="50"/>
      <c r="I813" s="50"/>
      <c r="J813" s="50"/>
      <c r="K813" s="50"/>
      <c r="L813" s="50"/>
      <c r="M813" s="50"/>
      <c r="N813" s="50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50"/>
      <c r="G814" s="50"/>
      <c r="H814" s="50"/>
      <c r="I814" s="50"/>
      <c r="J814" s="50"/>
      <c r="K814" s="50"/>
      <c r="L814" s="50"/>
      <c r="M814" s="50"/>
      <c r="N814" s="50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50"/>
      <c r="G815" s="50"/>
      <c r="H815" s="50"/>
      <c r="I815" s="50"/>
      <c r="J815" s="50"/>
      <c r="K815" s="50"/>
      <c r="L815" s="50"/>
      <c r="M815" s="50"/>
      <c r="N815" s="50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50"/>
      <c r="G816" s="50"/>
      <c r="H816" s="50"/>
      <c r="I816" s="50"/>
      <c r="J816" s="50"/>
      <c r="K816" s="50"/>
      <c r="L816" s="50"/>
      <c r="M816" s="50"/>
      <c r="N816" s="50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50"/>
      <c r="G817" s="50"/>
      <c r="H817" s="50"/>
      <c r="I817" s="50"/>
      <c r="J817" s="50"/>
      <c r="K817" s="50"/>
      <c r="L817" s="50"/>
      <c r="M817" s="50"/>
      <c r="N817" s="50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50"/>
      <c r="G818" s="50"/>
      <c r="H818" s="50"/>
      <c r="I818" s="50"/>
      <c r="J818" s="50"/>
      <c r="K818" s="50"/>
      <c r="L818" s="50"/>
      <c r="M818" s="50"/>
      <c r="N818" s="50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50"/>
      <c r="G819" s="50"/>
      <c r="H819" s="50"/>
      <c r="I819" s="50"/>
      <c r="J819" s="50"/>
      <c r="K819" s="50"/>
      <c r="L819" s="50"/>
      <c r="M819" s="50"/>
      <c r="N819" s="50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50"/>
      <c r="G820" s="50"/>
      <c r="H820" s="50"/>
      <c r="I820" s="50"/>
      <c r="J820" s="50"/>
      <c r="K820" s="50"/>
      <c r="L820" s="50"/>
      <c r="M820" s="50"/>
      <c r="N820" s="50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50"/>
      <c r="G821" s="50"/>
      <c r="H821" s="50"/>
      <c r="I821" s="50"/>
      <c r="J821" s="50"/>
      <c r="K821" s="50"/>
      <c r="L821" s="50"/>
      <c r="M821" s="50"/>
      <c r="N821" s="50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50"/>
      <c r="G822" s="50"/>
      <c r="H822" s="50"/>
      <c r="I822" s="50"/>
      <c r="J822" s="50"/>
      <c r="K822" s="50"/>
      <c r="L822" s="50"/>
      <c r="M822" s="50"/>
      <c r="N822" s="50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50"/>
      <c r="G823" s="50"/>
      <c r="H823" s="50"/>
      <c r="I823" s="50"/>
      <c r="J823" s="50"/>
      <c r="K823" s="50"/>
      <c r="L823" s="50"/>
      <c r="M823" s="50"/>
      <c r="N823" s="50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50"/>
      <c r="G824" s="50"/>
      <c r="H824" s="50"/>
      <c r="I824" s="50"/>
      <c r="J824" s="50"/>
      <c r="K824" s="50"/>
      <c r="L824" s="50"/>
      <c r="M824" s="50"/>
      <c r="N824" s="50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50"/>
      <c r="G825" s="50"/>
      <c r="H825" s="50"/>
      <c r="I825" s="50"/>
      <c r="J825" s="50"/>
      <c r="K825" s="50"/>
      <c r="L825" s="50"/>
      <c r="M825" s="50"/>
      <c r="N825" s="50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50"/>
      <c r="G826" s="50"/>
      <c r="H826" s="50"/>
      <c r="I826" s="50"/>
      <c r="J826" s="50"/>
      <c r="K826" s="50"/>
      <c r="L826" s="50"/>
      <c r="M826" s="50"/>
      <c r="N826" s="50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50"/>
      <c r="G827" s="50"/>
      <c r="H827" s="50"/>
      <c r="I827" s="50"/>
      <c r="J827" s="50"/>
      <c r="K827" s="50"/>
      <c r="L827" s="50"/>
      <c r="M827" s="50"/>
      <c r="N827" s="50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50"/>
      <c r="G828" s="50"/>
      <c r="H828" s="50"/>
      <c r="I828" s="50"/>
      <c r="J828" s="50"/>
      <c r="K828" s="50"/>
      <c r="L828" s="50"/>
      <c r="M828" s="50"/>
      <c r="N828" s="50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50"/>
      <c r="G829" s="50"/>
      <c r="H829" s="50"/>
      <c r="I829" s="50"/>
      <c r="J829" s="50"/>
      <c r="K829" s="50"/>
      <c r="L829" s="50"/>
      <c r="M829" s="50"/>
      <c r="N829" s="50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50"/>
      <c r="G830" s="50"/>
      <c r="H830" s="50"/>
      <c r="I830" s="50"/>
      <c r="J830" s="50"/>
      <c r="K830" s="50"/>
      <c r="L830" s="50"/>
      <c r="M830" s="50"/>
      <c r="N830" s="50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50"/>
      <c r="G831" s="50"/>
      <c r="H831" s="50"/>
      <c r="I831" s="50"/>
      <c r="J831" s="50"/>
      <c r="K831" s="50"/>
      <c r="L831" s="50"/>
      <c r="M831" s="50"/>
      <c r="N831" s="50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50"/>
      <c r="G832" s="50"/>
      <c r="H832" s="50"/>
      <c r="I832" s="50"/>
      <c r="J832" s="50"/>
      <c r="K832" s="50"/>
      <c r="L832" s="50"/>
      <c r="M832" s="50"/>
      <c r="N832" s="50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50"/>
      <c r="G833" s="50"/>
      <c r="H833" s="50"/>
      <c r="I833" s="50"/>
      <c r="J833" s="50"/>
      <c r="K833" s="50"/>
      <c r="L833" s="50"/>
      <c r="M833" s="50"/>
      <c r="N833" s="50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50"/>
      <c r="G834" s="50"/>
      <c r="H834" s="50"/>
      <c r="I834" s="50"/>
      <c r="J834" s="50"/>
      <c r="K834" s="50"/>
      <c r="L834" s="50"/>
      <c r="M834" s="50"/>
      <c r="N834" s="50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50"/>
      <c r="G835" s="50"/>
      <c r="H835" s="50"/>
      <c r="I835" s="50"/>
      <c r="J835" s="50"/>
      <c r="K835" s="50"/>
      <c r="L835" s="50"/>
      <c r="M835" s="50"/>
      <c r="N835" s="50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50"/>
      <c r="G836" s="50"/>
      <c r="H836" s="50"/>
      <c r="I836" s="50"/>
      <c r="J836" s="50"/>
      <c r="K836" s="50"/>
      <c r="L836" s="50"/>
      <c r="M836" s="50"/>
      <c r="N836" s="50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50"/>
      <c r="G837" s="50"/>
      <c r="H837" s="50"/>
      <c r="I837" s="50"/>
      <c r="J837" s="50"/>
      <c r="K837" s="50"/>
      <c r="L837" s="50"/>
      <c r="M837" s="50"/>
      <c r="N837" s="50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50"/>
      <c r="G838" s="50"/>
      <c r="H838" s="50"/>
      <c r="I838" s="50"/>
      <c r="J838" s="50"/>
      <c r="K838" s="50"/>
      <c r="L838" s="50"/>
      <c r="M838" s="50"/>
      <c r="N838" s="50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50"/>
      <c r="G839" s="50"/>
      <c r="H839" s="50"/>
      <c r="I839" s="50"/>
      <c r="J839" s="50"/>
      <c r="K839" s="50"/>
      <c r="L839" s="50"/>
      <c r="M839" s="50"/>
      <c r="N839" s="50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50"/>
      <c r="G840" s="50"/>
      <c r="H840" s="50"/>
      <c r="I840" s="50"/>
      <c r="J840" s="50"/>
      <c r="K840" s="50"/>
      <c r="L840" s="50"/>
      <c r="M840" s="50"/>
      <c r="N840" s="50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50"/>
      <c r="G841" s="50"/>
      <c r="H841" s="50"/>
      <c r="I841" s="50"/>
      <c r="J841" s="50"/>
      <c r="K841" s="50"/>
      <c r="L841" s="50"/>
      <c r="M841" s="50"/>
      <c r="N841" s="50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50"/>
      <c r="G842" s="50"/>
      <c r="H842" s="50"/>
      <c r="I842" s="50"/>
      <c r="J842" s="50"/>
      <c r="K842" s="50"/>
      <c r="L842" s="50"/>
      <c r="M842" s="50"/>
      <c r="N842" s="50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50"/>
      <c r="G843" s="50"/>
      <c r="H843" s="50"/>
      <c r="I843" s="50"/>
      <c r="J843" s="50"/>
      <c r="K843" s="50"/>
      <c r="L843" s="50"/>
      <c r="M843" s="50"/>
      <c r="N843" s="50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50"/>
      <c r="G844" s="50"/>
      <c r="H844" s="50"/>
      <c r="I844" s="50"/>
      <c r="J844" s="50"/>
      <c r="K844" s="50"/>
      <c r="L844" s="50"/>
      <c r="M844" s="50"/>
      <c r="N844" s="50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50"/>
      <c r="G845" s="50"/>
      <c r="H845" s="50"/>
      <c r="I845" s="50"/>
      <c r="J845" s="50"/>
      <c r="K845" s="50"/>
      <c r="L845" s="50"/>
      <c r="M845" s="50"/>
      <c r="N845" s="50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50"/>
      <c r="G846" s="50"/>
      <c r="H846" s="50"/>
      <c r="I846" s="50"/>
      <c r="J846" s="50"/>
      <c r="K846" s="50"/>
      <c r="L846" s="50"/>
      <c r="M846" s="50"/>
      <c r="N846" s="50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50"/>
      <c r="G847" s="50"/>
      <c r="H847" s="50"/>
      <c r="I847" s="50"/>
      <c r="J847" s="50"/>
      <c r="K847" s="50"/>
      <c r="L847" s="50"/>
      <c r="M847" s="50"/>
      <c r="N847" s="50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50"/>
      <c r="G848" s="50"/>
      <c r="H848" s="50"/>
      <c r="I848" s="50"/>
      <c r="J848" s="50"/>
      <c r="K848" s="50"/>
      <c r="L848" s="50"/>
      <c r="M848" s="50"/>
      <c r="N848" s="50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50"/>
      <c r="G849" s="50"/>
      <c r="H849" s="50"/>
      <c r="I849" s="50"/>
      <c r="J849" s="50"/>
      <c r="K849" s="50"/>
      <c r="L849" s="50"/>
      <c r="M849" s="50"/>
      <c r="N849" s="50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50"/>
      <c r="G850" s="50"/>
      <c r="H850" s="50"/>
      <c r="I850" s="50"/>
      <c r="J850" s="50"/>
      <c r="K850" s="50"/>
      <c r="L850" s="50"/>
      <c r="M850" s="50"/>
      <c r="N850" s="50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50"/>
      <c r="G851" s="50"/>
      <c r="H851" s="50"/>
      <c r="I851" s="50"/>
      <c r="J851" s="50"/>
      <c r="K851" s="50"/>
      <c r="L851" s="50"/>
      <c r="M851" s="50"/>
      <c r="N851" s="50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50"/>
      <c r="G852" s="50"/>
      <c r="H852" s="50"/>
      <c r="I852" s="50"/>
      <c r="J852" s="50"/>
      <c r="K852" s="50"/>
      <c r="L852" s="50"/>
      <c r="M852" s="50"/>
      <c r="N852" s="50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50"/>
      <c r="G853" s="50"/>
      <c r="H853" s="50"/>
      <c r="I853" s="50"/>
      <c r="J853" s="50"/>
      <c r="K853" s="50"/>
      <c r="L853" s="50"/>
      <c r="M853" s="50"/>
      <c r="N853" s="50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50"/>
      <c r="G854" s="50"/>
      <c r="H854" s="50"/>
      <c r="I854" s="50"/>
      <c r="J854" s="50"/>
      <c r="K854" s="50"/>
      <c r="L854" s="50"/>
      <c r="M854" s="50"/>
      <c r="N854" s="50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50"/>
      <c r="G855" s="50"/>
      <c r="H855" s="50"/>
      <c r="I855" s="50"/>
      <c r="J855" s="50"/>
      <c r="K855" s="50"/>
      <c r="L855" s="50"/>
      <c r="M855" s="50"/>
      <c r="N855" s="50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50"/>
      <c r="G856" s="50"/>
      <c r="H856" s="50"/>
      <c r="I856" s="50"/>
      <c r="J856" s="50"/>
      <c r="K856" s="50"/>
      <c r="L856" s="50"/>
      <c r="M856" s="50"/>
      <c r="N856" s="50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50"/>
      <c r="G857" s="50"/>
      <c r="H857" s="50"/>
      <c r="I857" s="50"/>
      <c r="J857" s="50"/>
      <c r="K857" s="50"/>
      <c r="L857" s="50"/>
      <c r="M857" s="50"/>
      <c r="N857" s="50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50"/>
      <c r="G858" s="50"/>
      <c r="H858" s="50"/>
      <c r="I858" s="50"/>
      <c r="J858" s="50"/>
      <c r="K858" s="50"/>
      <c r="L858" s="50"/>
      <c r="M858" s="50"/>
      <c r="N858" s="50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50"/>
      <c r="G859" s="50"/>
      <c r="H859" s="50"/>
      <c r="I859" s="50"/>
      <c r="J859" s="50"/>
      <c r="K859" s="50"/>
      <c r="L859" s="50"/>
      <c r="M859" s="50"/>
      <c r="N859" s="50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50"/>
      <c r="G860" s="50"/>
      <c r="H860" s="50"/>
      <c r="I860" s="50"/>
      <c r="J860" s="50"/>
      <c r="K860" s="50"/>
      <c r="L860" s="50"/>
      <c r="M860" s="50"/>
      <c r="N860" s="50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50"/>
      <c r="G861" s="50"/>
      <c r="H861" s="50"/>
      <c r="I861" s="50"/>
      <c r="J861" s="50"/>
      <c r="K861" s="50"/>
      <c r="L861" s="50"/>
      <c r="M861" s="50"/>
      <c r="N861" s="50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50"/>
      <c r="G862" s="50"/>
      <c r="H862" s="50"/>
      <c r="I862" s="50"/>
      <c r="J862" s="50"/>
      <c r="K862" s="50"/>
      <c r="L862" s="50"/>
      <c r="M862" s="50"/>
      <c r="N862" s="50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50"/>
      <c r="G863" s="50"/>
      <c r="H863" s="50"/>
      <c r="I863" s="50"/>
      <c r="J863" s="50"/>
      <c r="K863" s="50"/>
      <c r="L863" s="50"/>
      <c r="M863" s="50"/>
      <c r="N863" s="50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50"/>
      <c r="G864" s="50"/>
      <c r="H864" s="50"/>
      <c r="I864" s="50"/>
      <c r="J864" s="50"/>
      <c r="K864" s="50"/>
      <c r="L864" s="50"/>
      <c r="M864" s="50"/>
      <c r="N864" s="50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50"/>
      <c r="G865" s="50"/>
      <c r="H865" s="50"/>
      <c r="I865" s="50"/>
      <c r="J865" s="50"/>
      <c r="K865" s="50"/>
      <c r="L865" s="50"/>
      <c r="M865" s="50"/>
      <c r="N865" s="50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50"/>
      <c r="G866" s="50"/>
      <c r="H866" s="50"/>
      <c r="I866" s="50"/>
      <c r="J866" s="50"/>
      <c r="K866" s="50"/>
      <c r="L866" s="50"/>
      <c r="M866" s="50"/>
      <c r="N866" s="50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50"/>
      <c r="G867" s="50"/>
      <c r="H867" s="50"/>
      <c r="I867" s="50"/>
      <c r="J867" s="50"/>
      <c r="K867" s="50"/>
      <c r="L867" s="50"/>
      <c r="M867" s="50"/>
      <c r="N867" s="50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50"/>
      <c r="G868" s="50"/>
      <c r="H868" s="50"/>
      <c r="I868" s="50"/>
      <c r="J868" s="50"/>
      <c r="K868" s="50"/>
      <c r="L868" s="50"/>
      <c r="M868" s="50"/>
      <c r="N868" s="50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50"/>
      <c r="G869" s="50"/>
      <c r="H869" s="50"/>
      <c r="I869" s="50"/>
      <c r="J869" s="50"/>
      <c r="K869" s="50"/>
      <c r="L869" s="50"/>
      <c r="M869" s="50"/>
      <c r="N869" s="50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50"/>
      <c r="G870" s="50"/>
      <c r="H870" s="50"/>
      <c r="I870" s="50"/>
      <c r="J870" s="50"/>
      <c r="K870" s="50"/>
      <c r="L870" s="50"/>
      <c r="M870" s="50"/>
      <c r="N870" s="50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50"/>
      <c r="G871" s="50"/>
      <c r="H871" s="50"/>
      <c r="I871" s="50"/>
      <c r="J871" s="50"/>
      <c r="K871" s="50"/>
      <c r="L871" s="50"/>
      <c r="M871" s="50"/>
      <c r="N871" s="50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50"/>
      <c r="G872" s="50"/>
      <c r="H872" s="50"/>
      <c r="I872" s="50"/>
      <c r="J872" s="50"/>
      <c r="K872" s="50"/>
      <c r="L872" s="50"/>
      <c r="M872" s="50"/>
      <c r="N872" s="50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50"/>
      <c r="G873" s="50"/>
      <c r="H873" s="50"/>
      <c r="I873" s="50"/>
      <c r="J873" s="50"/>
      <c r="K873" s="50"/>
      <c r="L873" s="50"/>
      <c r="M873" s="50"/>
      <c r="N873" s="50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50"/>
      <c r="G874" s="50"/>
      <c r="H874" s="50"/>
      <c r="I874" s="50"/>
      <c r="J874" s="50"/>
      <c r="K874" s="50"/>
      <c r="L874" s="50"/>
      <c r="M874" s="50"/>
      <c r="N874" s="50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50"/>
      <c r="G875" s="50"/>
      <c r="H875" s="50"/>
      <c r="I875" s="50"/>
      <c r="J875" s="50"/>
      <c r="K875" s="50"/>
      <c r="L875" s="50"/>
      <c r="M875" s="50"/>
      <c r="N875" s="50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50"/>
      <c r="G876" s="50"/>
      <c r="H876" s="50"/>
      <c r="I876" s="50"/>
      <c r="J876" s="50"/>
      <c r="K876" s="50"/>
      <c r="L876" s="50"/>
      <c r="M876" s="50"/>
      <c r="N876" s="50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50"/>
      <c r="G877" s="50"/>
      <c r="H877" s="50"/>
      <c r="I877" s="50"/>
      <c r="J877" s="50"/>
      <c r="K877" s="50"/>
      <c r="L877" s="50"/>
      <c r="M877" s="50"/>
      <c r="N877" s="50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50"/>
      <c r="G878" s="50"/>
      <c r="H878" s="50"/>
      <c r="I878" s="50"/>
      <c r="J878" s="50"/>
      <c r="K878" s="50"/>
      <c r="L878" s="50"/>
      <c r="M878" s="50"/>
      <c r="N878" s="50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50"/>
      <c r="G879" s="50"/>
      <c r="H879" s="50"/>
      <c r="I879" s="50"/>
      <c r="J879" s="50"/>
      <c r="K879" s="50"/>
      <c r="L879" s="50"/>
      <c r="M879" s="50"/>
      <c r="N879" s="50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50"/>
      <c r="G880" s="50"/>
      <c r="H880" s="50"/>
      <c r="I880" s="50"/>
      <c r="J880" s="50"/>
      <c r="K880" s="50"/>
      <c r="L880" s="50"/>
      <c r="M880" s="50"/>
      <c r="N880" s="50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50"/>
      <c r="G881" s="50"/>
      <c r="H881" s="50"/>
      <c r="I881" s="50"/>
      <c r="J881" s="50"/>
      <c r="K881" s="50"/>
      <c r="L881" s="50"/>
      <c r="M881" s="50"/>
      <c r="N881" s="50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50"/>
      <c r="G882" s="50"/>
      <c r="H882" s="50"/>
      <c r="I882" s="50"/>
      <c r="J882" s="50"/>
      <c r="K882" s="50"/>
      <c r="L882" s="50"/>
      <c r="M882" s="50"/>
      <c r="N882" s="50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50"/>
      <c r="G883" s="50"/>
      <c r="H883" s="50"/>
      <c r="I883" s="50"/>
      <c r="J883" s="50"/>
      <c r="K883" s="50"/>
      <c r="L883" s="50"/>
      <c r="M883" s="50"/>
      <c r="N883" s="50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50"/>
      <c r="G884" s="50"/>
      <c r="H884" s="50"/>
      <c r="I884" s="50"/>
      <c r="J884" s="50"/>
      <c r="K884" s="50"/>
      <c r="L884" s="50"/>
      <c r="M884" s="50"/>
      <c r="N884" s="50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50"/>
      <c r="G885" s="50"/>
      <c r="H885" s="50"/>
      <c r="I885" s="50"/>
      <c r="J885" s="50"/>
      <c r="K885" s="50"/>
      <c r="L885" s="50"/>
      <c r="M885" s="50"/>
      <c r="N885" s="50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50"/>
      <c r="G886" s="50"/>
      <c r="H886" s="50"/>
      <c r="I886" s="50"/>
      <c r="J886" s="50"/>
      <c r="K886" s="50"/>
      <c r="L886" s="50"/>
      <c r="M886" s="50"/>
      <c r="N886" s="50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50"/>
      <c r="G887" s="50"/>
      <c r="H887" s="50"/>
      <c r="I887" s="50"/>
      <c r="J887" s="50"/>
      <c r="K887" s="50"/>
      <c r="L887" s="50"/>
      <c r="M887" s="50"/>
      <c r="N887" s="50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50"/>
      <c r="G888" s="50"/>
      <c r="H888" s="50"/>
      <c r="I888" s="50"/>
      <c r="J888" s="50"/>
      <c r="K888" s="50"/>
      <c r="L888" s="50"/>
      <c r="M888" s="50"/>
      <c r="N888" s="50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50"/>
      <c r="G889" s="50"/>
      <c r="H889" s="50"/>
      <c r="I889" s="50"/>
      <c r="J889" s="50"/>
      <c r="K889" s="50"/>
      <c r="L889" s="50"/>
      <c r="M889" s="50"/>
      <c r="N889" s="50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50"/>
      <c r="G890" s="50"/>
      <c r="H890" s="50"/>
      <c r="I890" s="50"/>
      <c r="J890" s="50"/>
      <c r="K890" s="50"/>
      <c r="L890" s="50"/>
      <c r="M890" s="50"/>
      <c r="N890" s="50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50"/>
      <c r="G891" s="50"/>
      <c r="H891" s="50"/>
      <c r="I891" s="50"/>
      <c r="J891" s="50"/>
      <c r="K891" s="50"/>
      <c r="L891" s="50"/>
      <c r="M891" s="50"/>
      <c r="N891" s="50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50"/>
      <c r="G892" s="50"/>
      <c r="H892" s="50"/>
      <c r="I892" s="50"/>
      <c r="J892" s="50"/>
      <c r="K892" s="50"/>
      <c r="L892" s="50"/>
      <c r="M892" s="50"/>
      <c r="N892" s="50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50"/>
      <c r="G893" s="50"/>
      <c r="H893" s="50"/>
      <c r="I893" s="50"/>
      <c r="J893" s="50"/>
      <c r="K893" s="50"/>
      <c r="L893" s="50"/>
      <c r="M893" s="50"/>
      <c r="N893" s="50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50"/>
      <c r="G894" s="50"/>
      <c r="H894" s="50"/>
      <c r="I894" s="50"/>
      <c r="J894" s="50"/>
      <c r="K894" s="50"/>
      <c r="L894" s="50"/>
      <c r="M894" s="50"/>
      <c r="N894" s="50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50"/>
      <c r="G895" s="50"/>
      <c r="H895" s="50"/>
      <c r="I895" s="50"/>
      <c r="J895" s="50"/>
      <c r="K895" s="50"/>
      <c r="L895" s="50"/>
      <c r="M895" s="50"/>
      <c r="N895" s="50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50"/>
      <c r="G896" s="50"/>
      <c r="H896" s="50"/>
      <c r="I896" s="50"/>
      <c r="J896" s="50"/>
      <c r="K896" s="50"/>
      <c r="L896" s="50"/>
      <c r="M896" s="50"/>
      <c r="N896" s="50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50"/>
      <c r="G897" s="50"/>
      <c r="H897" s="50"/>
      <c r="I897" s="50"/>
      <c r="J897" s="50"/>
      <c r="K897" s="50"/>
      <c r="L897" s="50"/>
      <c r="M897" s="50"/>
      <c r="N897" s="50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50"/>
      <c r="G898" s="50"/>
      <c r="H898" s="50"/>
      <c r="I898" s="50"/>
      <c r="J898" s="50"/>
      <c r="K898" s="50"/>
      <c r="L898" s="50"/>
      <c r="M898" s="50"/>
      <c r="N898" s="50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50"/>
      <c r="G899" s="50"/>
      <c r="H899" s="50"/>
      <c r="I899" s="50"/>
      <c r="J899" s="50"/>
      <c r="K899" s="50"/>
      <c r="L899" s="50"/>
      <c r="M899" s="50"/>
      <c r="N899" s="50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50"/>
      <c r="G900" s="50"/>
      <c r="H900" s="50"/>
      <c r="I900" s="50"/>
      <c r="J900" s="50"/>
      <c r="K900" s="50"/>
      <c r="L900" s="50"/>
      <c r="M900" s="50"/>
      <c r="N900" s="50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50"/>
      <c r="G901" s="50"/>
      <c r="H901" s="50"/>
      <c r="I901" s="50"/>
      <c r="J901" s="50"/>
      <c r="K901" s="50"/>
      <c r="L901" s="50"/>
      <c r="M901" s="50"/>
      <c r="N901" s="50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50"/>
      <c r="G902" s="50"/>
      <c r="H902" s="50"/>
      <c r="I902" s="50"/>
      <c r="J902" s="50"/>
      <c r="K902" s="50"/>
      <c r="L902" s="50"/>
      <c r="M902" s="50"/>
      <c r="N902" s="50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50"/>
      <c r="G903" s="50"/>
      <c r="H903" s="50"/>
      <c r="I903" s="50"/>
      <c r="J903" s="50"/>
      <c r="K903" s="50"/>
      <c r="L903" s="50"/>
      <c r="M903" s="50"/>
      <c r="N903" s="50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50"/>
      <c r="G904" s="50"/>
      <c r="H904" s="50"/>
      <c r="I904" s="50"/>
      <c r="J904" s="50"/>
      <c r="K904" s="50"/>
      <c r="L904" s="50"/>
      <c r="M904" s="50"/>
      <c r="N904" s="50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50"/>
      <c r="G905" s="50"/>
      <c r="H905" s="50"/>
      <c r="I905" s="50"/>
      <c r="J905" s="50"/>
      <c r="K905" s="50"/>
      <c r="L905" s="50"/>
      <c r="M905" s="50"/>
      <c r="N905" s="50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50"/>
      <c r="G906" s="50"/>
      <c r="H906" s="50"/>
      <c r="I906" s="50"/>
      <c r="J906" s="50"/>
      <c r="K906" s="50"/>
      <c r="L906" s="50"/>
      <c r="M906" s="50"/>
      <c r="N906" s="50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50"/>
      <c r="G907" s="50"/>
      <c r="H907" s="50"/>
      <c r="I907" s="50"/>
      <c r="J907" s="50"/>
      <c r="K907" s="50"/>
      <c r="L907" s="50"/>
      <c r="M907" s="50"/>
      <c r="N907" s="50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50"/>
      <c r="G908" s="50"/>
      <c r="H908" s="50"/>
      <c r="I908" s="50"/>
      <c r="J908" s="50"/>
      <c r="K908" s="50"/>
      <c r="L908" s="50"/>
      <c r="M908" s="50"/>
      <c r="N908" s="50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50"/>
      <c r="G909" s="50"/>
      <c r="H909" s="50"/>
      <c r="I909" s="50"/>
      <c r="J909" s="50"/>
      <c r="K909" s="50"/>
      <c r="L909" s="50"/>
      <c r="M909" s="50"/>
      <c r="N909" s="50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50"/>
      <c r="G910" s="50"/>
      <c r="H910" s="50"/>
      <c r="I910" s="50"/>
      <c r="J910" s="50"/>
      <c r="K910" s="50"/>
      <c r="L910" s="50"/>
      <c r="M910" s="50"/>
      <c r="N910" s="50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50"/>
      <c r="G911" s="50"/>
      <c r="H911" s="50"/>
      <c r="I911" s="50"/>
      <c r="J911" s="50"/>
      <c r="K911" s="50"/>
      <c r="L911" s="50"/>
      <c r="M911" s="50"/>
      <c r="N911" s="50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50"/>
      <c r="G912" s="50"/>
      <c r="H912" s="50"/>
      <c r="I912" s="50"/>
      <c r="J912" s="50"/>
      <c r="K912" s="50"/>
      <c r="L912" s="50"/>
      <c r="M912" s="50"/>
      <c r="N912" s="50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50"/>
      <c r="G913" s="50"/>
      <c r="H913" s="50"/>
      <c r="I913" s="50"/>
      <c r="J913" s="50"/>
      <c r="K913" s="50"/>
      <c r="L913" s="50"/>
      <c r="M913" s="50"/>
      <c r="N913" s="50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50"/>
      <c r="G914" s="50"/>
      <c r="H914" s="50"/>
      <c r="I914" s="50"/>
      <c r="J914" s="50"/>
      <c r="K914" s="50"/>
      <c r="L914" s="50"/>
      <c r="M914" s="50"/>
      <c r="N914" s="50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50"/>
      <c r="G915" s="50"/>
      <c r="H915" s="50"/>
      <c r="I915" s="50"/>
      <c r="J915" s="50"/>
      <c r="K915" s="50"/>
      <c r="L915" s="50"/>
      <c r="M915" s="50"/>
      <c r="N915" s="50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50"/>
      <c r="G916" s="50"/>
      <c r="H916" s="50"/>
      <c r="I916" s="50"/>
      <c r="J916" s="50"/>
      <c r="K916" s="50"/>
      <c r="L916" s="50"/>
      <c r="M916" s="50"/>
      <c r="N916" s="50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50"/>
      <c r="G917" s="50"/>
      <c r="H917" s="50"/>
      <c r="I917" s="50"/>
      <c r="J917" s="50"/>
      <c r="K917" s="50"/>
      <c r="L917" s="50"/>
      <c r="M917" s="50"/>
      <c r="N917" s="50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50"/>
      <c r="G918" s="50"/>
      <c r="H918" s="50"/>
      <c r="I918" s="50"/>
      <c r="J918" s="50"/>
      <c r="K918" s="50"/>
      <c r="L918" s="50"/>
      <c r="M918" s="50"/>
      <c r="N918" s="50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50"/>
      <c r="G919" s="50"/>
      <c r="H919" s="50"/>
      <c r="I919" s="50"/>
      <c r="J919" s="50"/>
      <c r="K919" s="50"/>
      <c r="L919" s="50"/>
      <c r="M919" s="50"/>
      <c r="N919" s="50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50"/>
      <c r="G920" s="50"/>
      <c r="H920" s="50"/>
      <c r="I920" s="50"/>
      <c r="J920" s="50"/>
      <c r="K920" s="50"/>
      <c r="L920" s="50"/>
      <c r="M920" s="50"/>
      <c r="N920" s="50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50"/>
      <c r="G921" s="50"/>
      <c r="H921" s="50"/>
      <c r="I921" s="50"/>
      <c r="J921" s="50"/>
      <c r="K921" s="50"/>
      <c r="L921" s="50"/>
      <c r="M921" s="50"/>
      <c r="N921" s="50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50"/>
      <c r="G922" s="50"/>
      <c r="H922" s="50"/>
      <c r="I922" s="50"/>
      <c r="J922" s="50"/>
      <c r="K922" s="50"/>
      <c r="L922" s="50"/>
      <c r="M922" s="50"/>
      <c r="N922" s="50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50"/>
      <c r="G923" s="50"/>
      <c r="H923" s="50"/>
      <c r="I923" s="50"/>
      <c r="J923" s="50"/>
      <c r="K923" s="50"/>
      <c r="L923" s="50"/>
      <c r="M923" s="50"/>
      <c r="N923" s="50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50"/>
      <c r="G924" s="50"/>
      <c r="H924" s="50"/>
      <c r="I924" s="50"/>
      <c r="J924" s="50"/>
      <c r="K924" s="50"/>
      <c r="L924" s="50"/>
      <c r="M924" s="50"/>
      <c r="N924" s="50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50"/>
      <c r="G925" s="50"/>
      <c r="H925" s="50"/>
      <c r="I925" s="50"/>
      <c r="J925" s="50"/>
      <c r="K925" s="50"/>
      <c r="L925" s="50"/>
      <c r="M925" s="50"/>
      <c r="N925" s="50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50"/>
      <c r="G926" s="50"/>
      <c r="H926" s="50"/>
      <c r="I926" s="50"/>
      <c r="J926" s="50"/>
      <c r="K926" s="50"/>
      <c r="L926" s="50"/>
      <c r="M926" s="50"/>
      <c r="N926" s="50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50"/>
      <c r="G927" s="50"/>
      <c r="H927" s="50"/>
      <c r="I927" s="50"/>
      <c r="J927" s="50"/>
      <c r="K927" s="50"/>
      <c r="L927" s="50"/>
      <c r="M927" s="50"/>
      <c r="N927" s="50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50"/>
      <c r="G928" s="50"/>
      <c r="H928" s="50"/>
      <c r="I928" s="50"/>
      <c r="J928" s="50"/>
      <c r="K928" s="50"/>
      <c r="L928" s="50"/>
      <c r="M928" s="50"/>
      <c r="N928" s="50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50"/>
      <c r="G929" s="50"/>
      <c r="H929" s="50"/>
      <c r="I929" s="50"/>
      <c r="J929" s="50"/>
      <c r="K929" s="50"/>
      <c r="L929" s="50"/>
      <c r="M929" s="50"/>
      <c r="N929" s="50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50"/>
      <c r="G930" s="50"/>
      <c r="H930" s="50"/>
      <c r="I930" s="50"/>
      <c r="J930" s="50"/>
      <c r="K930" s="50"/>
      <c r="L930" s="50"/>
      <c r="M930" s="50"/>
      <c r="N930" s="50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50"/>
      <c r="G931" s="50"/>
      <c r="H931" s="50"/>
      <c r="I931" s="50"/>
      <c r="J931" s="50"/>
      <c r="K931" s="50"/>
      <c r="L931" s="50"/>
      <c r="M931" s="50"/>
      <c r="N931" s="50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50"/>
      <c r="G932" s="50"/>
      <c r="H932" s="50"/>
      <c r="I932" s="50"/>
      <c r="J932" s="50"/>
      <c r="K932" s="50"/>
      <c r="L932" s="50"/>
      <c r="M932" s="50"/>
      <c r="N932" s="50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50"/>
      <c r="G933" s="50"/>
      <c r="H933" s="50"/>
      <c r="I933" s="50"/>
      <c r="J933" s="50"/>
      <c r="K933" s="50"/>
      <c r="L933" s="50"/>
      <c r="M933" s="50"/>
      <c r="N933" s="50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50"/>
      <c r="G934" s="50"/>
      <c r="H934" s="50"/>
      <c r="I934" s="50"/>
      <c r="J934" s="50"/>
      <c r="K934" s="50"/>
      <c r="L934" s="50"/>
      <c r="M934" s="50"/>
      <c r="N934" s="50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50"/>
      <c r="G935" s="50"/>
      <c r="H935" s="50"/>
      <c r="I935" s="50"/>
      <c r="J935" s="50"/>
      <c r="K935" s="50"/>
      <c r="L935" s="50"/>
      <c r="M935" s="50"/>
      <c r="N935" s="50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50"/>
      <c r="G936" s="50"/>
      <c r="H936" s="50"/>
      <c r="I936" s="50"/>
      <c r="J936" s="50"/>
      <c r="K936" s="50"/>
      <c r="L936" s="50"/>
      <c r="M936" s="50"/>
      <c r="N936" s="50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50"/>
      <c r="G937" s="50"/>
      <c r="H937" s="50"/>
      <c r="I937" s="50"/>
      <c r="J937" s="50"/>
      <c r="K937" s="50"/>
      <c r="L937" s="50"/>
      <c r="M937" s="50"/>
      <c r="N937" s="50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50"/>
      <c r="G938" s="50"/>
      <c r="H938" s="50"/>
      <c r="I938" s="50"/>
      <c r="J938" s="50"/>
      <c r="K938" s="50"/>
      <c r="L938" s="50"/>
      <c r="M938" s="50"/>
      <c r="N938" s="50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50"/>
      <c r="G939" s="50"/>
      <c r="H939" s="50"/>
      <c r="I939" s="50"/>
      <c r="J939" s="50"/>
      <c r="K939" s="50"/>
      <c r="L939" s="50"/>
      <c r="M939" s="50"/>
      <c r="N939" s="50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50"/>
      <c r="G940" s="50"/>
      <c r="H940" s="50"/>
      <c r="I940" s="50"/>
      <c r="J940" s="50"/>
      <c r="K940" s="50"/>
      <c r="L940" s="50"/>
      <c r="M940" s="50"/>
      <c r="N940" s="50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50"/>
      <c r="G941" s="50"/>
      <c r="H941" s="50"/>
      <c r="I941" s="50"/>
      <c r="J941" s="50"/>
      <c r="K941" s="50"/>
      <c r="L941" s="50"/>
      <c r="M941" s="50"/>
      <c r="N941" s="50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50"/>
      <c r="G942" s="50"/>
      <c r="H942" s="50"/>
      <c r="I942" s="50"/>
      <c r="J942" s="50"/>
      <c r="K942" s="50"/>
      <c r="L942" s="50"/>
      <c r="M942" s="50"/>
      <c r="N942" s="50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50"/>
      <c r="G943" s="50"/>
      <c r="H943" s="50"/>
      <c r="I943" s="50"/>
      <c r="J943" s="50"/>
      <c r="K943" s="50"/>
      <c r="L943" s="50"/>
      <c r="M943" s="50"/>
      <c r="N943" s="50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50"/>
      <c r="G944" s="50"/>
      <c r="H944" s="50"/>
      <c r="I944" s="50"/>
      <c r="J944" s="50"/>
      <c r="K944" s="50"/>
      <c r="L944" s="50"/>
      <c r="M944" s="50"/>
      <c r="N944" s="50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</sheetData>
  <mergeCells count="53">
    <mergeCell ref="B79:E79"/>
    <mergeCell ref="B75:E75"/>
    <mergeCell ref="B70:E70"/>
    <mergeCell ref="D66:E66"/>
    <mergeCell ref="D64:E64"/>
    <mergeCell ref="D61:E61"/>
    <mergeCell ref="C60:E60"/>
    <mergeCell ref="D58:E58"/>
    <mergeCell ref="C57:E57"/>
    <mergeCell ref="D54:E54"/>
    <mergeCell ref="D32:E32"/>
    <mergeCell ref="C36:E36"/>
    <mergeCell ref="D37:E37"/>
    <mergeCell ref="D72:E72"/>
    <mergeCell ref="C80:E80"/>
    <mergeCell ref="C76:E76"/>
    <mergeCell ref="D77:E77"/>
    <mergeCell ref="B35:E35"/>
    <mergeCell ref="A74:E74"/>
    <mergeCell ref="C63:E63"/>
    <mergeCell ref="A69:E69"/>
    <mergeCell ref="C53:E53"/>
    <mergeCell ref="D50:E50"/>
    <mergeCell ref="D46:E46"/>
    <mergeCell ref="D42:E42"/>
    <mergeCell ref="C41:E41"/>
    <mergeCell ref="A3:N3"/>
    <mergeCell ref="J5:L5"/>
    <mergeCell ref="N5:N7"/>
    <mergeCell ref="M5:M6"/>
    <mergeCell ref="D14:E14"/>
    <mergeCell ref="F5:F6"/>
    <mergeCell ref="H5:H6"/>
    <mergeCell ref="G5:G6"/>
    <mergeCell ref="C13:E13"/>
    <mergeCell ref="A7:E7"/>
    <mergeCell ref="B9:E9"/>
    <mergeCell ref="A8:E8"/>
    <mergeCell ref="A5:E6"/>
    <mergeCell ref="C16:E16"/>
    <mergeCell ref="C31:E31"/>
    <mergeCell ref="D17:E17"/>
    <mergeCell ref="A1:I1"/>
    <mergeCell ref="A2:E2"/>
    <mergeCell ref="D29:E29"/>
    <mergeCell ref="D19:E19"/>
    <mergeCell ref="C10:E10"/>
    <mergeCell ref="D11:E11"/>
    <mergeCell ref="I5:I6"/>
    <mergeCell ref="D26:E26"/>
    <mergeCell ref="C22:E22"/>
    <mergeCell ref="D23:E23"/>
    <mergeCell ref="C25:E25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3" manualBreakCount="3">
    <brk id="24" max="13" man="1"/>
    <brk id="45" max="13" man="1"/>
    <brk id="68" max="1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zoomScale="85" zoomScaleNormal="85" workbookViewId="0">
      <selection sqref="A1:I1"/>
    </sheetView>
  </sheetViews>
  <sheetFormatPr baseColWidth="10" defaultColWidth="13.5" defaultRowHeight="15" customHeight="1" x14ac:dyDescent="0.25"/>
  <cols>
    <col min="1" max="1" width="5.125" customWidth="1"/>
    <col min="2" max="2" width="4.875" style="144" customWidth="1"/>
    <col min="3" max="3" width="5.25" style="144" customWidth="1"/>
    <col min="4" max="4" width="4.75" style="144" customWidth="1"/>
    <col min="5" max="5" width="45.25" style="144" customWidth="1"/>
    <col min="6" max="6" width="8.125" customWidth="1"/>
    <col min="7" max="12" width="12.375" customWidth="1"/>
    <col min="13" max="13" width="8.5" customWidth="1"/>
    <col min="14" max="14" width="9.5" customWidth="1"/>
    <col min="15" max="15" width="4.5" customWidth="1"/>
    <col min="16" max="26" width="10" customWidth="1"/>
  </cols>
  <sheetData>
    <row r="1" spans="1:26" ht="15.75" customHeight="1" x14ac:dyDescent="0.25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44" t="s">
        <v>139</v>
      </c>
      <c r="B2" s="445"/>
      <c r="C2" s="445"/>
      <c r="D2" s="445"/>
      <c r="E2" s="445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50" t="s">
        <v>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1"/>
      <c r="B4" s="122"/>
      <c r="C4" s="122"/>
      <c r="D4" s="122"/>
      <c r="E4" s="122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488" t="s">
        <v>7</v>
      </c>
      <c r="B5" s="489"/>
      <c r="C5" s="489"/>
      <c r="D5" s="489"/>
      <c r="E5" s="490"/>
      <c r="F5" s="458" t="s">
        <v>9</v>
      </c>
      <c r="G5" s="458" t="s">
        <v>10</v>
      </c>
      <c r="H5" s="448" t="s">
        <v>11</v>
      </c>
      <c r="I5" s="448" t="s">
        <v>12</v>
      </c>
      <c r="J5" s="451" t="s">
        <v>13</v>
      </c>
      <c r="K5" s="452"/>
      <c r="L5" s="453"/>
      <c r="M5" s="456" t="s">
        <v>14</v>
      </c>
      <c r="N5" s="454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491"/>
      <c r="B6" s="443"/>
      <c r="C6" s="443"/>
      <c r="D6" s="443"/>
      <c r="E6" s="492"/>
      <c r="F6" s="449"/>
      <c r="G6" s="449"/>
      <c r="H6" s="449"/>
      <c r="I6" s="449"/>
      <c r="J6" s="7" t="s">
        <v>16</v>
      </c>
      <c r="K6" s="8" t="s">
        <v>17</v>
      </c>
      <c r="L6" s="8" t="s">
        <v>18</v>
      </c>
      <c r="M6" s="457"/>
      <c r="N6" s="45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493" t="s">
        <v>19</v>
      </c>
      <c r="B7" s="489"/>
      <c r="C7" s="489"/>
      <c r="D7" s="489"/>
      <c r="E7" s="489"/>
      <c r="F7" s="9">
        <v>0</v>
      </c>
      <c r="G7" s="10">
        <v>5652905</v>
      </c>
      <c r="H7" s="10">
        <v>2907130</v>
      </c>
      <c r="I7" s="10">
        <v>1431275</v>
      </c>
      <c r="J7" s="10">
        <v>1319258</v>
      </c>
      <c r="K7" s="10">
        <v>27301</v>
      </c>
      <c r="L7" s="10">
        <v>27301</v>
      </c>
      <c r="M7" s="198" t="s">
        <v>122</v>
      </c>
      <c r="N7" s="45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495" t="s">
        <v>20</v>
      </c>
      <c r="B8" s="496"/>
      <c r="C8" s="496"/>
      <c r="D8" s="496"/>
      <c r="E8" s="496"/>
      <c r="F8" s="13">
        <v>0</v>
      </c>
      <c r="G8" s="13">
        <v>4562454</v>
      </c>
      <c r="H8" s="13">
        <v>2907130</v>
      </c>
      <c r="I8" s="13">
        <v>1431275</v>
      </c>
      <c r="J8" s="13">
        <v>1319258</v>
      </c>
      <c r="K8" s="13">
        <v>27301</v>
      </c>
      <c r="L8" s="13">
        <v>27301</v>
      </c>
      <c r="M8" s="177" t="s">
        <v>140</v>
      </c>
      <c r="N8" s="14">
        <f t="shared" ref="N8:N30" si="0">G8/$G$7</f>
        <v>0.80709900484794983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6"/>
      <c r="B9" s="461" t="s">
        <v>21</v>
      </c>
      <c r="C9" s="462"/>
      <c r="D9" s="462"/>
      <c r="E9" s="462"/>
      <c r="F9" s="17">
        <v>0</v>
      </c>
      <c r="G9" s="17">
        <v>3470709</v>
      </c>
      <c r="H9" s="17">
        <v>2359781</v>
      </c>
      <c r="I9" s="17">
        <v>883926</v>
      </c>
      <c r="J9" s="17">
        <v>831440</v>
      </c>
      <c r="K9" s="17">
        <v>25396</v>
      </c>
      <c r="L9" s="17">
        <v>25396</v>
      </c>
      <c r="M9" s="178" t="s">
        <v>141</v>
      </c>
      <c r="N9" s="18">
        <f t="shared" si="0"/>
        <v>0.61396910084284095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20"/>
      <c r="B10" s="145"/>
      <c r="C10" s="438" t="s">
        <v>22</v>
      </c>
      <c r="D10" s="439"/>
      <c r="E10" s="439"/>
      <c r="F10" s="21">
        <v>0</v>
      </c>
      <c r="G10" s="21">
        <v>20000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79" t="s">
        <v>26</v>
      </c>
      <c r="N10" s="22">
        <f t="shared" si="0"/>
        <v>3.538003911263324E-3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20"/>
      <c r="B11" s="145"/>
      <c r="C11" s="123"/>
      <c r="D11" s="447" t="s">
        <v>23</v>
      </c>
      <c r="E11" s="441"/>
      <c r="F11" s="33">
        <v>0</v>
      </c>
      <c r="G11" s="33">
        <v>20000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80" t="s">
        <v>26</v>
      </c>
      <c r="N11" s="24">
        <f t="shared" si="0"/>
        <v>3.538003911263324E-3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20"/>
      <c r="B12" s="145"/>
      <c r="C12" s="124"/>
      <c r="D12" s="125"/>
      <c r="E12" s="85" t="s">
        <v>25</v>
      </c>
      <c r="F12" s="27">
        <v>0</v>
      </c>
      <c r="G12" s="27">
        <v>20000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181" t="s">
        <v>26</v>
      </c>
      <c r="N12" s="26">
        <f t="shared" si="0"/>
        <v>3.538003911263324E-3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20"/>
      <c r="B13" s="145"/>
      <c r="C13" s="438" t="s">
        <v>27</v>
      </c>
      <c r="D13" s="439"/>
      <c r="E13" s="439"/>
      <c r="F13" s="31">
        <v>0</v>
      </c>
      <c r="G13" s="31">
        <v>25000</v>
      </c>
      <c r="H13" s="31">
        <v>23898</v>
      </c>
      <c r="I13" s="31">
        <v>0</v>
      </c>
      <c r="J13" s="31">
        <v>0</v>
      </c>
      <c r="K13" s="31">
        <v>0</v>
      </c>
      <c r="L13" s="31">
        <v>0</v>
      </c>
      <c r="M13" s="182" t="s">
        <v>26</v>
      </c>
      <c r="N13" s="29">
        <f t="shared" si="0"/>
        <v>4.4225048890791548E-3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20"/>
      <c r="B14" s="145"/>
      <c r="C14" s="123"/>
      <c r="D14" s="440" t="s">
        <v>28</v>
      </c>
      <c r="E14" s="441"/>
      <c r="F14" s="33">
        <v>0</v>
      </c>
      <c r="G14" s="33">
        <v>25000</v>
      </c>
      <c r="H14" s="33">
        <v>23898</v>
      </c>
      <c r="I14" s="33">
        <v>0</v>
      </c>
      <c r="J14" s="33">
        <v>0</v>
      </c>
      <c r="K14" s="33">
        <v>0</v>
      </c>
      <c r="L14" s="33">
        <v>0</v>
      </c>
      <c r="M14" s="180" t="s">
        <v>26</v>
      </c>
      <c r="N14" s="24">
        <f t="shared" si="0"/>
        <v>4.4225048890791548E-3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20"/>
      <c r="B15" s="145"/>
      <c r="C15" s="124"/>
      <c r="D15" s="126"/>
      <c r="E15" s="85" t="s">
        <v>29</v>
      </c>
      <c r="F15" s="27">
        <v>0</v>
      </c>
      <c r="G15" s="27">
        <v>25000</v>
      </c>
      <c r="H15" s="27">
        <v>23898</v>
      </c>
      <c r="I15" s="27">
        <v>0</v>
      </c>
      <c r="J15" s="27">
        <v>0</v>
      </c>
      <c r="K15" s="27">
        <v>0</v>
      </c>
      <c r="L15" s="27">
        <v>0</v>
      </c>
      <c r="M15" s="181" t="s">
        <v>26</v>
      </c>
      <c r="N15" s="26">
        <f t="shared" si="0"/>
        <v>4.4225048890791548E-3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20"/>
      <c r="B16" s="145"/>
      <c r="C16" s="438" t="s">
        <v>30</v>
      </c>
      <c r="D16" s="439"/>
      <c r="E16" s="439"/>
      <c r="F16" s="31">
        <v>0</v>
      </c>
      <c r="G16" s="31">
        <v>66000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182" t="s">
        <v>24</v>
      </c>
      <c r="N16" s="29">
        <f t="shared" si="0"/>
        <v>1.1675412907168968E-2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20"/>
      <c r="B17" s="145"/>
      <c r="C17" s="123"/>
      <c r="D17" s="440" t="s">
        <v>31</v>
      </c>
      <c r="E17" s="441"/>
      <c r="F17" s="33">
        <v>0</v>
      </c>
      <c r="G17" s="33">
        <v>36000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80" t="s">
        <v>26</v>
      </c>
      <c r="N17" s="24">
        <f t="shared" si="0"/>
        <v>6.3684070402739833E-3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20"/>
      <c r="B18" s="145"/>
      <c r="C18" s="127"/>
      <c r="D18" s="129"/>
      <c r="E18" s="86" t="s">
        <v>32</v>
      </c>
      <c r="F18" s="25">
        <v>0</v>
      </c>
      <c r="G18" s="25">
        <v>36000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1" t="s">
        <v>26</v>
      </c>
      <c r="N18" s="26">
        <f t="shared" si="0"/>
        <v>6.3684070402739833E-3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20"/>
      <c r="B19" s="145"/>
      <c r="C19" s="127"/>
      <c r="D19" s="446" t="s">
        <v>33</v>
      </c>
      <c r="E19" s="439"/>
      <c r="F19" s="33">
        <v>0</v>
      </c>
      <c r="G19" s="33">
        <v>30000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80" t="s">
        <v>26</v>
      </c>
      <c r="N19" s="24">
        <f t="shared" si="0"/>
        <v>5.3070058668949855E-3</v>
      </c>
      <c r="O19" s="34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20"/>
      <c r="B20" s="145"/>
      <c r="C20" s="127"/>
      <c r="D20" s="130"/>
      <c r="E20" s="86" t="s">
        <v>37</v>
      </c>
      <c r="F20" s="25">
        <v>0</v>
      </c>
      <c r="G20" s="25">
        <v>30000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1" t="s">
        <v>26</v>
      </c>
      <c r="N20" s="26">
        <f t="shared" si="0"/>
        <v>5.3070058668949855E-3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20"/>
      <c r="B21" s="145"/>
      <c r="C21" s="127"/>
      <c r="D21" s="131"/>
      <c r="E21" s="87" t="s">
        <v>36</v>
      </c>
      <c r="F21" s="27"/>
      <c r="G21" s="27"/>
      <c r="H21" s="27"/>
      <c r="I21" s="27"/>
      <c r="J21" s="27"/>
      <c r="K21" s="27"/>
      <c r="L21" s="27"/>
      <c r="M21" s="181"/>
      <c r="N21" s="26">
        <f t="shared" si="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6"/>
      <c r="B22" s="145"/>
      <c r="C22" s="438" t="s">
        <v>100</v>
      </c>
      <c r="D22" s="439"/>
      <c r="E22" s="439"/>
      <c r="F22" s="31"/>
      <c r="G22" s="31"/>
      <c r="H22" s="31"/>
      <c r="I22" s="31"/>
      <c r="J22" s="31"/>
      <c r="K22" s="31"/>
      <c r="L22" s="31"/>
      <c r="M22" s="182"/>
      <c r="N22" s="32">
        <f t="shared" ref="N22:N24" si="1">G22/$G$7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6"/>
      <c r="B23" s="145"/>
      <c r="C23" s="123"/>
      <c r="D23" s="440" t="s">
        <v>101</v>
      </c>
      <c r="E23" s="441"/>
      <c r="F23" s="33"/>
      <c r="G23" s="33"/>
      <c r="H23" s="33"/>
      <c r="I23" s="33"/>
      <c r="J23" s="33"/>
      <c r="K23" s="33"/>
      <c r="L23" s="33"/>
      <c r="M23" s="180"/>
      <c r="N23" s="28">
        <f t="shared" si="1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6"/>
      <c r="B24" s="145"/>
      <c r="C24" s="124"/>
      <c r="D24" s="126"/>
      <c r="E24" s="85" t="s">
        <v>102</v>
      </c>
      <c r="F24" s="25"/>
      <c r="G24" s="25"/>
      <c r="H24" s="25"/>
      <c r="I24" s="25"/>
      <c r="J24" s="25"/>
      <c r="K24" s="25"/>
      <c r="L24" s="25"/>
      <c r="M24" s="181"/>
      <c r="N24" s="30">
        <f t="shared" si="1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20"/>
      <c r="B25" s="145"/>
      <c r="C25" s="438" t="s">
        <v>38</v>
      </c>
      <c r="D25" s="439"/>
      <c r="E25" s="439"/>
      <c r="F25" s="31">
        <v>0</v>
      </c>
      <c r="G25" s="31">
        <v>3359709</v>
      </c>
      <c r="H25" s="31">
        <v>2335883</v>
      </c>
      <c r="I25" s="31">
        <v>883926</v>
      </c>
      <c r="J25" s="31">
        <v>831440</v>
      </c>
      <c r="K25" s="31">
        <v>25396</v>
      </c>
      <c r="L25" s="31">
        <v>25396</v>
      </c>
      <c r="M25" s="182" t="s">
        <v>142</v>
      </c>
      <c r="N25" s="29">
        <f t="shared" si="0"/>
        <v>0.59433317913532957</v>
      </c>
      <c r="O25" s="35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20"/>
      <c r="B26" s="145"/>
      <c r="C26" s="123"/>
      <c r="D26" s="440" t="s">
        <v>39</v>
      </c>
      <c r="E26" s="441"/>
      <c r="F26" s="33">
        <v>0</v>
      </c>
      <c r="G26" s="33">
        <v>1942858</v>
      </c>
      <c r="H26" s="33">
        <v>1455696</v>
      </c>
      <c r="I26" s="33">
        <v>406974</v>
      </c>
      <c r="J26" s="33">
        <v>354488</v>
      </c>
      <c r="K26" s="33">
        <v>0</v>
      </c>
      <c r="L26" s="33">
        <v>0</v>
      </c>
      <c r="M26" s="180" t="s">
        <v>121</v>
      </c>
      <c r="N26" s="24">
        <f t="shared" si="0"/>
        <v>0.34369196015146197</v>
      </c>
      <c r="O26" s="34"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20"/>
      <c r="B27" s="145"/>
      <c r="C27" s="132"/>
      <c r="D27" s="130"/>
      <c r="E27" s="88" t="s">
        <v>40</v>
      </c>
      <c r="F27" s="25">
        <v>0</v>
      </c>
      <c r="G27" s="25">
        <v>1942858</v>
      </c>
      <c r="H27" s="25">
        <v>1455696</v>
      </c>
      <c r="I27" s="25">
        <v>406974</v>
      </c>
      <c r="J27" s="25">
        <v>354488</v>
      </c>
      <c r="K27" s="25">
        <v>0</v>
      </c>
      <c r="L27" s="25">
        <v>0</v>
      </c>
      <c r="M27" s="181" t="s">
        <v>121</v>
      </c>
      <c r="N27" s="26">
        <f t="shared" si="0"/>
        <v>0.34369196015146197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20"/>
      <c r="B28" s="145"/>
      <c r="C28" s="132"/>
      <c r="D28" s="134"/>
      <c r="E28" s="88" t="s">
        <v>41</v>
      </c>
      <c r="F28" s="25"/>
      <c r="G28" s="25"/>
      <c r="H28" s="25"/>
      <c r="I28" s="25"/>
      <c r="J28" s="25"/>
      <c r="K28" s="25"/>
      <c r="L28" s="25"/>
      <c r="M28" s="181"/>
      <c r="N28" s="26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20"/>
      <c r="B29" s="145"/>
      <c r="C29" s="127"/>
      <c r="D29" s="446" t="s">
        <v>42</v>
      </c>
      <c r="E29" s="439"/>
      <c r="F29" s="33">
        <v>0</v>
      </c>
      <c r="G29" s="33">
        <v>1416851</v>
      </c>
      <c r="H29" s="33">
        <v>880187</v>
      </c>
      <c r="I29" s="33">
        <v>476952</v>
      </c>
      <c r="J29" s="33">
        <v>476952</v>
      </c>
      <c r="K29" s="33">
        <v>25396</v>
      </c>
      <c r="L29" s="33">
        <v>25396</v>
      </c>
      <c r="M29" s="180" t="s">
        <v>143</v>
      </c>
      <c r="N29" s="24">
        <f t="shared" si="0"/>
        <v>0.2506412189838676</v>
      </c>
      <c r="O29" s="34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20"/>
      <c r="B30" s="145"/>
      <c r="C30" s="124"/>
      <c r="D30" s="114"/>
      <c r="E30" s="90" t="s">
        <v>43</v>
      </c>
      <c r="F30" s="25">
        <v>0</v>
      </c>
      <c r="G30" s="25">
        <v>1416851</v>
      </c>
      <c r="H30" s="25">
        <v>880187</v>
      </c>
      <c r="I30" s="25">
        <v>476952</v>
      </c>
      <c r="J30" s="25">
        <v>476952</v>
      </c>
      <c r="K30" s="25">
        <v>25396</v>
      </c>
      <c r="L30" s="25">
        <v>25396</v>
      </c>
      <c r="M30" s="181" t="s">
        <v>143</v>
      </c>
      <c r="N30" s="26">
        <f t="shared" si="0"/>
        <v>0.2506412189838676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20"/>
      <c r="B31" s="145"/>
      <c r="C31" s="438" t="s">
        <v>44</v>
      </c>
      <c r="D31" s="439"/>
      <c r="E31" s="439"/>
      <c r="F31" s="31"/>
      <c r="G31" s="31"/>
      <c r="H31" s="31"/>
      <c r="I31" s="31"/>
      <c r="J31" s="31"/>
      <c r="K31" s="31"/>
      <c r="L31" s="31"/>
      <c r="M31" s="182"/>
      <c r="N31" s="29">
        <f t="shared" ref="N31:N88" si="2"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20"/>
      <c r="B32" s="145"/>
      <c r="C32" s="123"/>
      <c r="D32" s="468" t="s">
        <v>45</v>
      </c>
      <c r="E32" s="469"/>
      <c r="F32" s="33"/>
      <c r="G32" s="33"/>
      <c r="H32" s="33"/>
      <c r="I32" s="33"/>
      <c r="J32" s="33"/>
      <c r="K32" s="33"/>
      <c r="L32" s="33"/>
      <c r="M32" s="180"/>
      <c r="N32" s="24">
        <f t="shared" si="2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66"/>
      <c r="B33" s="145"/>
      <c r="C33" s="173"/>
      <c r="D33" s="175"/>
      <c r="E33" s="85" t="s">
        <v>103</v>
      </c>
      <c r="F33" s="25"/>
      <c r="G33" s="25"/>
      <c r="H33" s="25"/>
      <c r="I33" s="25"/>
      <c r="J33" s="25"/>
      <c r="K33" s="25"/>
      <c r="L33" s="25"/>
      <c r="M33" s="181"/>
      <c r="N33" s="26">
        <f t="shared" si="2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thickBot="1" x14ac:dyDescent="0.3">
      <c r="A34" s="20"/>
      <c r="B34" s="145"/>
      <c r="C34" s="127"/>
      <c r="D34" s="131"/>
      <c r="E34" s="85" t="s">
        <v>46</v>
      </c>
      <c r="F34" s="27"/>
      <c r="G34" s="27"/>
      <c r="H34" s="27"/>
      <c r="I34" s="27"/>
      <c r="J34" s="27"/>
      <c r="K34" s="27"/>
      <c r="L34" s="27"/>
      <c r="M34" s="181"/>
      <c r="N34" s="26">
        <f t="shared" si="2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thickBot="1" x14ac:dyDescent="0.3">
      <c r="A35" s="16"/>
      <c r="B35" s="461" t="s">
        <v>47</v>
      </c>
      <c r="C35" s="462"/>
      <c r="D35" s="462"/>
      <c r="E35" s="462"/>
      <c r="F35" s="17">
        <v>0</v>
      </c>
      <c r="G35" s="17">
        <v>1091745</v>
      </c>
      <c r="H35" s="17">
        <v>547349</v>
      </c>
      <c r="I35" s="17">
        <v>547349</v>
      </c>
      <c r="J35" s="17">
        <v>487818</v>
      </c>
      <c r="K35" s="17">
        <v>1905</v>
      </c>
      <c r="L35" s="17">
        <v>1905</v>
      </c>
      <c r="M35" s="178" t="s">
        <v>144</v>
      </c>
      <c r="N35" s="18">
        <f t="shared" si="2"/>
        <v>0.19312990400510888</v>
      </c>
      <c r="O35" s="19"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20"/>
      <c r="B36" s="146" t="s">
        <v>48</v>
      </c>
      <c r="C36" s="438" t="s">
        <v>49</v>
      </c>
      <c r="D36" s="439"/>
      <c r="E36" s="439"/>
      <c r="F36" s="42">
        <v>0</v>
      </c>
      <c r="G36" s="42">
        <v>26000</v>
      </c>
      <c r="H36" s="42">
        <v>10067</v>
      </c>
      <c r="I36" s="42">
        <v>10067</v>
      </c>
      <c r="J36" s="42">
        <v>10067</v>
      </c>
      <c r="K36" s="42">
        <v>1905</v>
      </c>
      <c r="L36" s="42">
        <v>1905</v>
      </c>
      <c r="M36" s="184" t="s">
        <v>119</v>
      </c>
      <c r="N36" s="41">
        <f t="shared" si="2"/>
        <v>4.5994050846423209E-3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20"/>
      <c r="B37" s="146"/>
      <c r="C37" s="136"/>
      <c r="D37" s="440" t="s">
        <v>50</v>
      </c>
      <c r="E37" s="441"/>
      <c r="F37" s="47">
        <v>0</v>
      </c>
      <c r="G37" s="47">
        <v>26000</v>
      </c>
      <c r="H37" s="47">
        <v>8787</v>
      </c>
      <c r="I37" s="47">
        <v>8787</v>
      </c>
      <c r="J37" s="47">
        <v>8787</v>
      </c>
      <c r="K37" s="47">
        <v>1905</v>
      </c>
      <c r="L37" s="47">
        <v>0</v>
      </c>
      <c r="M37" s="185" t="s">
        <v>119</v>
      </c>
      <c r="N37" s="43">
        <f t="shared" si="2"/>
        <v>4.5994050846423209E-3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20"/>
      <c r="B38" s="146"/>
      <c r="C38" s="137"/>
      <c r="D38" s="130"/>
      <c r="E38" s="88" t="s">
        <v>51</v>
      </c>
      <c r="F38" s="25">
        <v>0</v>
      </c>
      <c r="G38" s="25">
        <v>22000</v>
      </c>
      <c r="H38" s="25">
        <v>8787</v>
      </c>
      <c r="I38" s="25">
        <v>8787</v>
      </c>
      <c r="J38" s="25">
        <v>8787</v>
      </c>
      <c r="K38" s="25">
        <v>1905</v>
      </c>
      <c r="L38" s="25">
        <v>0</v>
      </c>
      <c r="M38" s="181" t="s">
        <v>120</v>
      </c>
      <c r="N38" s="26">
        <f t="shared" si="2"/>
        <v>3.8918043023896563E-3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20"/>
      <c r="B39" s="146"/>
      <c r="C39" s="137"/>
      <c r="D39" s="131"/>
      <c r="E39" s="88" t="s">
        <v>57</v>
      </c>
      <c r="F39" s="25">
        <v>0</v>
      </c>
      <c r="G39" s="25">
        <v>4000</v>
      </c>
      <c r="H39" s="25">
        <v>1280</v>
      </c>
      <c r="I39" s="25">
        <v>1280</v>
      </c>
      <c r="J39" s="25">
        <v>1280</v>
      </c>
      <c r="K39" s="25">
        <v>0</v>
      </c>
      <c r="L39" s="25">
        <v>0</v>
      </c>
      <c r="M39" s="181" t="s">
        <v>26</v>
      </c>
      <c r="N39" s="26">
        <f t="shared" si="2"/>
        <v>7.0760078225266473E-4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20"/>
      <c r="B40" s="146"/>
      <c r="C40" s="138"/>
      <c r="D40" s="134"/>
      <c r="E40" s="88" t="s">
        <v>53</v>
      </c>
      <c r="F40" s="27"/>
      <c r="G40" s="27"/>
      <c r="H40" s="27"/>
      <c r="I40" s="27"/>
      <c r="J40" s="27"/>
      <c r="K40" s="27"/>
      <c r="L40" s="27"/>
      <c r="M40" s="181"/>
      <c r="N40" s="26">
        <f t="shared" si="2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20"/>
      <c r="B41" s="146"/>
      <c r="C41" s="438" t="s">
        <v>54</v>
      </c>
      <c r="D41" s="439"/>
      <c r="E41" s="439"/>
      <c r="F41" s="49">
        <v>0</v>
      </c>
      <c r="G41" s="49">
        <v>20000</v>
      </c>
      <c r="H41" s="49">
        <v>17252</v>
      </c>
      <c r="I41" s="49">
        <v>17252</v>
      </c>
      <c r="J41" s="49">
        <v>0</v>
      </c>
      <c r="K41" s="49">
        <v>0</v>
      </c>
      <c r="L41" s="49">
        <v>0</v>
      </c>
      <c r="M41" s="186" t="s">
        <v>26</v>
      </c>
      <c r="N41" s="46">
        <f t="shared" si="2"/>
        <v>3.538003911263324E-3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20"/>
      <c r="B42" s="147"/>
      <c r="C42" s="123"/>
      <c r="D42" s="440" t="s">
        <v>55</v>
      </c>
      <c r="E42" s="441"/>
      <c r="F42" s="47"/>
      <c r="G42" s="47"/>
      <c r="H42" s="47"/>
      <c r="I42" s="47"/>
      <c r="J42" s="47"/>
      <c r="K42" s="47"/>
      <c r="L42" s="47"/>
      <c r="M42" s="185"/>
      <c r="N42" s="43">
        <f t="shared" si="2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20"/>
      <c r="B43" s="147"/>
      <c r="C43" s="127"/>
      <c r="D43" s="126"/>
      <c r="E43" s="85" t="s">
        <v>56</v>
      </c>
      <c r="F43" s="25"/>
      <c r="G43" s="25"/>
      <c r="H43" s="25"/>
      <c r="I43" s="25"/>
      <c r="J43" s="25"/>
      <c r="K43" s="25"/>
      <c r="L43" s="25"/>
      <c r="M43" s="181"/>
      <c r="N43" s="26">
        <f t="shared" si="2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20"/>
      <c r="B44" s="147"/>
      <c r="C44" s="127"/>
      <c r="D44" s="135"/>
      <c r="E44" s="88" t="s">
        <v>98</v>
      </c>
      <c r="F44" s="25"/>
      <c r="G44" s="25"/>
      <c r="H44" s="25"/>
      <c r="I44" s="25"/>
      <c r="J44" s="25"/>
      <c r="K44" s="25"/>
      <c r="L44" s="25"/>
      <c r="M44" s="181"/>
      <c r="N44" s="26">
        <f t="shared" si="2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20"/>
      <c r="B45" s="147"/>
      <c r="C45" s="127"/>
      <c r="D45" s="440" t="s">
        <v>58</v>
      </c>
      <c r="E45" s="441"/>
      <c r="F45" s="47"/>
      <c r="G45" s="47"/>
      <c r="H45" s="47"/>
      <c r="I45" s="47"/>
      <c r="J45" s="47"/>
      <c r="K45" s="47"/>
      <c r="L45" s="47"/>
      <c r="M45" s="185"/>
      <c r="N45" s="43">
        <f t="shared" si="2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54"/>
      <c r="B46" s="158"/>
      <c r="C46" s="167"/>
      <c r="D46" s="485"/>
      <c r="E46" s="168" t="s">
        <v>61</v>
      </c>
      <c r="F46" s="27"/>
      <c r="G46" s="27"/>
      <c r="H46" s="27"/>
      <c r="I46" s="27"/>
      <c r="J46" s="27"/>
      <c r="K46" s="27"/>
      <c r="L46" s="27"/>
      <c r="M46" s="181"/>
      <c r="N46" s="26">
        <f t="shared" si="2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20"/>
      <c r="B47" s="147"/>
      <c r="C47" s="127"/>
      <c r="D47" s="486"/>
      <c r="E47" s="93" t="s">
        <v>59</v>
      </c>
      <c r="F47" s="25"/>
      <c r="G47" s="25"/>
      <c r="H47" s="25"/>
      <c r="I47" s="25"/>
      <c r="J47" s="25"/>
      <c r="K47" s="25"/>
      <c r="L47" s="25"/>
      <c r="M47" s="181"/>
      <c r="N47" s="26">
        <f t="shared" si="2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66"/>
      <c r="B48" s="147"/>
      <c r="C48" s="173"/>
      <c r="D48" s="366"/>
      <c r="E48" s="363" t="s">
        <v>118</v>
      </c>
      <c r="F48" s="170"/>
      <c r="G48" s="25"/>
      <c r="H48" s="25"/>
      <c r="I48" s="25"/>
      <c r="J48" s="25"/>
      <c r="K48" s="25"/>
      <c r="L48" s="25"/>
      <c r="M48" s="181"/>
      <c r="N48" s="30">
        <f t="shared" si="2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20"/>
      <c r="B49" s="147"/>
      <c r="C49" s="127"/>
      <c r="D49" s="447" t="s">
        <v>60</v>
      </c>
      <c r="E49" s="487"/>
      <c r="F49" s="47">
        <v>0</v>
      </c>
      <c r="G49" s="47">
        <v>20000</v>
      </c>
      <c r="H49" s="47">
        <v>17252</v>
      </c>
      <c r="I49" s="47">
        <v>17252</v>
      </c>
      <c r="J49" s="47">
        <v>0</v>
      </c>
      <c r="K49" s="47">
        <v>0</v>
      </c>
      <c r="L49" s="47">
        <v>0</v>
      </c>
      <c r="M49" s="185" t="s">
        <v>26</v>
      </c>
      <c r="N49" s="43">
        <f t="shared" si="2"/>
        <v>3.538003911263324E-3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6"/>
      <c r="B50" s="147"/>
      <c r="C50" s="132"/>
      <c r="D50" s="230"/>
      <c r="E50" s="356" t="s">
        <v>107</v>
      </c>
      <c r="F50" s="170"/>
      <c r="G50" s="25"/>
      <c r="H50" s="25"/>
      <c r="I50" s="25"/>
      <c r="J50" s="25"/>
      <c r="K50" s="25"/>
      <c r="L50" s="25"/>
      <c r="M50" s="181"/>
      <c r="N50" s="26">
        <f t="shared" si="2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20"/>
      <c r="B51" s="147"/>
      <c r="C51" s="133"/>
      <c r="D51" s="358"/>
      <c r="E51" s="88" t="s">
        <v>62</v>
      </c>
      <c r="F51" s="25">
        <v>0</v>
      </c>
      <c r="G51" s="25">
        <v>20000</v>
      </c>
      <c r="H51" s="25">
        <v>17252</v>
      </c>
      <c r="I51" s="25">
        <v>17252</v>
      </c>
      <c r="J51" s="25">
        <v>0</v>
      </c>
      <c r="K51" s="25">
        <v>0</v>
      </c>
      <c r="L51" s="25">
        <v>0</v>
      </c>
      <c r="M51" s="181" t="s">
        <v>26</v>
      </c>
      <c r="N51" s="26">
        <f t="shared" si="2"/>
        <v>3.538003911263324E-3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20"/>
      <c r="B52" s="146"/>
      <c r="C52" s="438" t="s">
        <v>70</v>
      </c>
      <c r="D52" s="439"/>
      <c r="E52" s="439"/>
      <c r="F52" s="52">
        <v>0</v>
      </c>
      <c r="G52" s="52">
        <v>50000</v>
      </c>
      <c r="H52" s="52">
        <v>44600</v>
      </c>
      <c r="I52" s="52">
        <v>44600</v>
      </c>
      <c r="J52" s="52">
        <v>22300</v>
      </c>
      <c r="K52" s="52">
        <v>0</v>
      </c>
      <c r="L52" s="52">
        <v>0</v>
      </c>
      <c r="M52" s="186" t="s">
        <v>26</v>
      </c>
      <c r="N52" s="46">
        <f t="shared" si="2"/>
        <v>8.8450097781583095E-3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20"/>
      <c r="B53" s="146"/>
      <c r="C53" s="136"/>
      <c r="D53" s="440" t="s">
        <v>71</v>
      </c>
      <c r="E53" s="441"/>
      <c r="F53" s="48">
        <v>0</v>
      </c>
      <c r="G53" s="48">
        <v>50000</v>
      </c>
      <c r="H53" s="48">
        <v>44600</v>
      </c>
      <c r="I53" s="48">
        <v>44600</v>
      </c>
      <c r="J53" s="48">
        <v>22300</v>
      </c>
      <c r="K53" s="48">
        <v>0</v>
      </c>
      <c r="L53" s="48">
        <v>0</v>
      </c>
      <c r="M53" s="185" t="s">
        <v>26</v>
      </c>
      <c r="N53" s="43">
        <f t="shared" si="2"/>
        <v>8.8450097781583095E-3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20"/>
      <c r="B54" s="146"/>
      <c r="C54" s="137"/>
      <c r="D54" s="130"/>
      <c r="E54" s="88" t="s">
        <v>72</v>
      </c>
      <c r="F54" s="25"/>
      <c r="G54" s="25"/>
      <c r="H54" s="25"/>
      <c r="I54" s="25"/>
      <c r="J54" s="25"/>
      <c r="K54" s="25"/>
      <c r="L54" s="25"/>
      <c r="M54" s="181"/>
      <c r="N54" s="26">
        <f t="shared" si="2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54"/>
      <c r="B55" s="157"/>
      <c r="C55" s="117"/>
      <c r="D55" s="109"/>
      <c r="E55" s="92" t="s">
        <v>99</v>
      </c>
      <c r="F55" s="25"/>
      <c r="G55" s="25"/>
      <c r="H55" s="25"/>
      <c r="I55" s="25"/>
      <c r="J55" s="25"/>
      <c r="K55" s="25"/>
      <c r="L55" s="25"/>
      <c r="M55" s="181"/>
      <c r="N55" s="26">
        <f t="shared" si="2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20"/>
      <c r="B56" s="146"/>
      <c r="C56" s="138"/>
      <c r="D56" s="134"/>
      <c r="E56" s="88" t="s">
        <v>73</v>
      </c>
      <c r="F56" s="25">
        <v>0</v>
      </c>
      <c r="G56" s="25">
        <v>50000</v>
      </c>
      <c r="H56" s="25">
        <v>44600</v>
      </c>
      <c r="I56" s="25">
        <v>44600</v>
      </c>
      <c r="J56" s="25">
        <v>22300</v>
      </c>
      <c r="K56" s="25">
        <v>0</v>
      </c>
      <c r="L56" s="25">
        <v>0</v>
      </c>
      <c r="M56" s="181" t="s">
        <v>26</v>
      </c>
      <c r="N56" s="26">
        <f t="shared" si="2"/>
        <v>8.8450097781583095E-3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6"/>
      <c r="B57" s="146"/>
      <c r="C57" s="438" t="s">
        <v>104</v>
      </c>
      <c r="D57" s="439"/>
      <c r="E57" s="439"/>
      <c r="F57" s="49"/>
      <c r="G57" s="49"/>
      <c r="H57" s="49"/>
      <c r="I57" s="49"/>
      <c r="J57" s="49"/>
      <c r="K57" s="49"/>
      <c r="L57" s="49"/>
      <c r="M57" s="186"/>
      <c r="N57" s="45">
        <f t="shared" si="2"/>
        <v>0</v>
      </c>
      <c r="O57" s="53">
        <v>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25">
      <c r="A58" s="166"/>
      <c r="B58" s="146"/>
      <c r="C58" s="123"/>
      <c r="D58" s="447" t="s">
        <v>105</v>
      </c>
      <c r="E58" s="441"/>
      <c r="F58" s="47"/>
      <c r="G58" s="47"/>
      <c r="H58" s="47"/>
      <c r="I58" s="47"/>
      <c r="J58" s="47"/>
      <c r="K58" s="47"/>
      <c r="L58" s="47"/>
      <c r="M58" s="185"/>
      <c r="N58" s="44">
        <f t="shared" si="2"/>
        <v>0</v>
      </c>
      <c r="O58" s="54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6"/>
      <c r="B59" s="146"/>
      <c r="C59" s="140"/>
      <c r="D59" s="125"/>
      <c r="E59" s="85" t="s">
        <v>106</v>
      </c>
      <c r="F59" s="27"/>
      <c r="G59" s="27"/>
      <c r="H59" s="27"/>
      <c r="I59" s="27"/>
      <c r="J59" s="27"/>
      <c r="K59" s="27"/>
      <c r="L59" s="27"/>
      <c r="M59" s="181"/>
      <c r="N59" s="30">
        <f t="shared" si="2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20"/>
      <c r="B60" s="146"/>
      <c r="C60" s="438" t="s">
        <v>74</v>
      </c>
      <c r="D60" s="439"/>
      <c r="E60" s="439"/>
      <c r="F60" s="49">
        <v>0</v>
      </c>
      <c r="G60" s="49">
        <v>970090</v>
      </c>
      <c r="H60" s="49">
        <v>466362</v>
      </c>
      <c r="I60" s="49">
        <v>466362</v>
      </c>
      <c r="J60" s="49">
        <v>448183</v>
      </c>
      <c r="K60" s="49">
        <v>0</v>
      </c>
      <c r="L60" s="49">
        <v>0</v>
      </c>
      <c r="M60" s="186" t="s">
        <v>26</v>
      </c>
      <c r="N60" s="46">
        <f t="shared" si="2"/>
        <v>0.17160911071387189</v>
      </c>
      <c r="O60" s="53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20"/>
      <c r="B61" s="146"/>
      <c r="C61" s="123"/>
      <c r="D61" s="447" t="s">
        <v>75</v>
      </c>
      <c r="E61" s="441"/>
      <c r="F61" s="47">
        <v>0</v>
      </c>
      <c r="G61" s="47">
        <v>970090</v>
      </c>
      <c r="H61" s="47">
        <v>466362</v>
      </c>
      <c r="I61" s="47">
        <v>466362</v>
      </c>
      <c r="J61" s="47">
        <v>448183</v>
      </c>
      <c r="K61" s="47">
        <v>0</v>
      </c>
      <c r="L61" s="47">
        <v>0</v>
      </c>
      <c r="M61" s="185" t="s">
        <v>26</v>
      </c>
      <c r="N61" s="43">
        <f t="shared" si="2"/>
        <v>0.17160911071387189</v>
      </c>
      <c r="O61" s="54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20"/>
      <c r="B62" s="146"/>
      <c r="C62" s="140"/>
      <c r="D62" s="125"/>
      <c r="E62" s="85" t="s">
        <v>76</v>
      </c>
      <c r="F62" s="25">
        <v>0</v>
      </c>
      <c r="G62" s="25">
        <v>970090</v>
      </c>
      <c r="H62" s="25">
        <v>466362</v>
      </c>
      <c r="I62" s="25">
        <v>466362</v>
      </c>
      <c r="J62" s="25">
        <v>448183</v>
      </c>
      <c r="K62" s="25">
        <v>0</v>
      </c>
      <c r="L62" s="25">
        <v>0</v>
      </c>
      <c r="M62" s="181" t="s">
        <v>26</v>
      </c>
      <c r="N62" s="26">
        <f t="shared" si="2"/>
        <v>0.17160911071387189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20"/>
      <c r="B63" s="146"/>
      <c r="C63" s="476" t="s">
        <v>77</v>
      </c>
      <c r="D63" s="441"/>
      <c r="E63" s="441"/>
      <c r="F63" s="49">
        <v>0</v>
      </c>
      <c r="G63" s="49">
        <v>25655</v>
      </c>
      <c r="H63" s="49">
        <v>9068</v>
      </c>
      <c r="I63" s="49">
        <v>9068</v>
      </c>
      <c r="J63" s="49">
        <v>7268</v>
      </c>
      <c r="K63" s="49">
        <v>0</v>
      </c>
      <c r="L63" s="49">
        <v>0</v>
      </c>
      <c r="M63" s="186" t="s">
        <v>26</v>
      </c>
      <c r="N63" s="46">
        <f t="shared" si="2"/>
        <v>4.5383745171730288E-3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20"/>
      <c r="B64" s="147"/>
      <c r="C64" s="127"/>
      <c r="D64" s="447" t="s">
        <v>78</v>
      </c>
      <c r="E64" s="470"/>
      <c r="F64" s="47"/>
      <c r="G64" s="47"/>
      <c r="H64" s="47"/>
      <c r="I64" s="47"/>
      <c r="J64" s="47"/>
      <c r="K64" s="47"/>
      <c r="L64" s="47"/>
      <c r="M64" s="185"/>
      <c r="N64" s="43">
        <f t="shared" si="2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20"/>
      <c r="B65" s="147"/>
      <c r="C65" s="127"/>
      <c r="D65" s="128"/>
      <c r="E65" s="91" t="s">
        <v>79</v>
      </c>
      <c r="F65" s="27"/>
      <c r="G65" s="27"/>
      <c r="H65" s="27"/>
      <c r="I65" s="27"/>
      <c r="J65" s="27"/>
      <c r="K65" s="27"/>
      <c r="L65" s="27"/>
      <c r="M65" s="181"/>
      <c r="N65" s="26">
        <f t="shared" si="2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20"/>
      <c r="B66" s="147"/>
      <c r="C66" s="127"/>
      <c r="D66" s="440" t="s">
        <v>80</v>
      </c>
      <c r="E66" s="441"/>
      <c r="F66" s="47">
        <v>0</v>
      </c>
      <c r="G66" s="47">
        <v>25655</v>
      </c>
      <c r="H66" s="47">
        <v>9068</v>
      </c>
      <c r="I66" s="47">
        <v>9068</v>
      </c>
      <c r="J66" s="47">
        <v>7268</v>
      </c>
      <c r="K66" s="47">
        <v>0</v>
      </c>
      <c r="L66" s="47">
        <v>0</v>
      </c>
      <c r="M66" s="185" t="s">
        <v>26</v>
      </c>
      <c r="N66" s="43">
        <f t="shared" si="2"/>
        <v>4.5383745171730288E-3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20"/>
      <c r="B67" s="147"/>
      <c r="C67" s="127"/>
      <c r="D67" s="128"/>
      <c r="E67" s="88" t="s">
        <v>81</v>
      </c>
      <c r="F67" s="25">
        <v>0</v>
      </c>
      <c r="G67" s="25">
        <v>15000</v>
      </c>
      <c r="H67" s="25">
        <v>9068</v>
      </c>
      <c r="I67" s="25">
        <v>9068</v>
      </c>
      <c r="J67" s="25">
        <v>7268</v>
      </c>
      <c r="K67" s="25">
        <v>0</v>
      </c>
      <c r="L67" s="25">
        <v>0</v>
      </c>
      <c r="M67" s="181" t="s">
        <v>26</v>
      </c>
      <c r="N67" s="26">
        <f t="shared" si="2"/>
        <v>2.6535029334474928E-3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thickBot="1" x14ac:dyDescent="0.3">
      <c r="A68" s="20"/>
      <c r="B68" s="147"/>
      <c r="C68" s="124"/>
      <c r="D68" s="129"/>
      <c r="E68" s="88" t="s">
        <v>82</v>
      </c>
      <c r="F68" s="25">
        <v>0</v>
      </c>
      <c r="G68" s="25">
        <v>10655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181" t="s">
        <v>26</v>
      </c>
      <c r="N68" s="26">
        <f t="shared" si="2"/>
        <v>1.8848715837255358E-3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thickBot="1" x14ac:dyDescent="0.3">
      <c r="A69" s="497" t="s">
        <v>83</v>
      </c>
      <c r="B69" s="496"/>
      <c r="C69" s="496"/>
      <c r="D69" s="496"/>
      <c r="E69" s="496"/>
      <c r="F69" s="55"/>
      <c r="G69" s="55"/>
      <c r="H69" s="55"/>
      <c r="I69" s="55"/>
      <c r="J69" s="55"/>
      <c r="K69" s="55"/>
      <c r="L69" s="55"/>
      <c r="M69" s="188"/>
      <c r="N69" s="56">
        <f t="shared" si="2"/>
        <v>0</v>
      </c>
      <c r="O69" s="57">
        <v>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thickBot="1" x14ac:dyDescent="0.3">
      <c r="A70" s="16"/>
      <c r="B70" s="481" t="s">
        <v>86</v>
      </c>
      <c r="C70" s="494"/>
      <c r="D70" s="494"/>
      <c r="E70" s="494"/>
      <c r="F70" s="59"/>
      <c r="G70" s="59"/>
      <c r="H70" s="59"/>
      <c r="I70" s="59"/>
      <c r="J70" s="59"/>
      <c r="K70" s="59"/>
      <c r="L70" s="59"/>
      <c r="M70" s="189"/>
      <c r="N70" s="60">
        <f t="shared" si="2"/>
        <v>0</v>
      </c>
      <c r="O70" s="61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20"/>
      <c r="B71" s="145"/>
      <c r="C71" s="438" t="s">
        <v>84</v>
      </c>
      <c r="D71" s="439"/>
      <c r="E71" s="439"/>
      <c r="F71" s="49"/>
      <c r="G71" s="49"/>
      <c r="H71" s="49"/>
      <c r="I71" s="49"/>
      <c r="J71" s="49"/>
      <c r="K71" s="49"/>
      <c r="L71" s="49"/>
      <c r="M71" s="186"/>
      <c r="N71" s="45">
        <f t="shared" si="2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20"/>
      <c r="B72" s="145"/>
      <c r="C72" s="123"/>
      <c r="D72" s="440" t="s">
        <v>85</v>
      </c>
      <c r="E72" s="441"/>
      <c r="F72" s="47"/>
      <c r="G72" s="47"/>
      <c r="H72" s="47"/>
      <c r="I72" s="47"/>
      <c r="J72" s="47"/>
      <c r="K72" s="47"/>
      <c r="L72" s="47"/>
      <c r="M72" s="185"/>
      <c r="N72" s="44">
        <f t="shared" si="2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thickBot="1" x14ac:dyDescent="0.3">
      <c r="A73" s="20"/>
      <c r="B73" s="145"/>
      <c r="C73" s="127"/>
      <c r="D73" s="128"/>
      <c r="E73" s="91" t="s">
        <v>87</v>
      </c>
      <c r="F73" s="38"/>
      <c r="G73" s="38"/>
      <c r="H73" s="38"/>
      <c r="I73" s="38"/>
      <c r="J73" s="38"/>
      <c r="K73" s="38"/>
      <c r="L73" s="38"/>
      <c r="M73" s="183"/>
      <c r="N73" s="39">
        <f t="shared" si="2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thickBot="1" x14ac:dyDescent="0.3">
      <c r="A74" s="497" t="s">
        <v>88</v>
      </c>
      <c r="B74" s="496"/>
      <c r="C74" s="496"/>
      <c r="D74" s="496"/>
      <c r="E74" s="496"/>
      <c r="F74" s="62">
        <v>0</v>
      </c>
      <c r="G74" s="63">
        <v>1090451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190" t="s">
        <v>24</v>
      </c>
      <c r="N74" s="56">
        <f t="shared" si="2"/>
        <v>0.19290099515205014</v>
      </c>
      <c r="O74" s="64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thickBot="1" x14ac:dyDescent="0.3">
      <c r="A75" s="16"/>
      <c r="B75" s="461" t="s">
        <v>89</v>
      </c>
      <c r="C75" s="462"/>
      <c r="D75" s="462"/>
      <c r="E75" s="462"/>
      <c r="F75" s="66">
        <v>0</v>
      </c>
      <c r="G75" s="67">
        <v>70086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191" t="s">
        <v>24</v>
      </c>
      <c r="N75" s="65">
        <f t="shared" si="2"/>
        <v>1.2398227106240067E-2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20"/>
      <c r="B76" s="148"/>
      <c r="C76" s="471" t="s">
        <v>90</v>
      </c>
      <c r="D76" s="439"/>
      <c r="E76" s="439"/>
      <c r="F76" s="68">
        <v>0</v>
      </c>
      <c r="G76" s="68">
        <v>70086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192" t="s">
        <v>24</v>
      </c>
      <c r="N76" s="41">
        <f t="shared" si="2"/>
        <v>1.2398227106240067E-2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20"/>
      <c r="B77" s="149"/>
      <c r="C77" s="123"/>
      <c r="D77" s="440" t="s">
        <v>91</v>
      </c>
      <c r="E77" s="441"/>
      <c r="F77" s="47">
        <v>0</v>
      </c>
      <c r="G77" s="47">
        <v>70086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185" t="s">
        <v>24</v>
      </c>
      <c r="N77" s="43">
        <f t="shared" si="2"/>
        <v>1.2398227106240067E-2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thickBot="1" x14ac:dyDescent="0.3">
      <c r="A78" s="20"/>
      <c r="B78" s="149"/>
      <c r="C78" s="127"/>
      <c r="D78" s="128"/>
      <c r="E78" s="91" t="s">
        <v>92</v>
      </c>
      <c r="F78" s="74">
        <v>0</v>
      </c>
      <c r="G78" s="74">
        <v>70086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194" t="s">
        <v>24</v>
      </c>
      <c r="N78" s="37">
        <f t="shared" si="2"/>
        <v>1.2398227106240067E-2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thickBot="1" x14ac:dyDescent="0.3">
      <c r="A79" s="16"/>
      <c r="B79" s="461" t="s">
        <v>93</v>
      </c>
      <c r="C79" s="462"/>
      <c r="D79" s="462"/>
      <c r="E79" s="462"/>
      <c r="F79" s="66">
        <v>0</v>
      </c>
      <c r="G79" s="67">
        <v>1020365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191" t="s">
        <v>24</v>
      </c>
      <c r="N79" s="65">
        <f t="shared" si="2"/>
        <v>0.18050276804581009</v>
      </c>
      <c r="O79" s="73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20"/>
      <c r="B80" s="150"/>
      <c r="C80" s="471" t="s">
        <v>94</v>
      </c>
      <c r="D80" s="439"/>
      <c r="E80" s="498"/>
      <c r="F80" s="68">
        <v>0</v>
      </c>
      <c r="G80" s="68">
        <v>1020365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192" t="s">
        <v>24</v>
      </c>
      <c r="N80" s="41">
        <f t="shared" si="2"/>
        <v>0.18050276804581009</v>
      </c>
      <c r="O80" s="7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20"/>
      <c r="B81" s="151"/>
      <c r="C81" s="141"/>
      <c r="D81" s="446" t="s">
        <v>95</v>
      </c>
      <c r="E81" s="439"/>
      <c r="F81" s="77">
        <v>0</v>
      </c>
      <c r="G81" s="77">
        <v>5000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195" t="s">
        <v>26</v>
      </c>
      <c r="N81" s="43">
        <f t="shared" si="2"/>
        <v>8.84500977815831E-4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20"/>
      <c r="B82" s="151"/>
      <c r="C82" s="141"/>
      <c r="D82" s="129"/>
      <c r="E82" s="88" t="s">
        <v>63</v>
      </c>
      <c r="F82" s="78">
        <v>0</v>
      </c>
      <c r="G82" s="78">
        <v>5000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196" t="s">
        <v>26</v>
      </c>
      <c r="N82" s="26">
        <f t="shared" si="2"/>
        <v>8.84500977815831E-4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20"/>
      <c r="B83" s="151"/>
      <c r="C83" s="141"/>
      <c r="D83" s="446" t="s">
        <v>96</v>
      </c>
      <c r="E83" s="439"/>
      <c r="F83" s="70">
        <v>0</v>
      </c>
      <c r="G83" s="70">
        <v>30000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193" t="s">
        <v>26</v>
      </c>
      <c r="N83" s="43">
        <f t="shared" si="2"/>
        <v>5.3070058668949855E-3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20"/>
      <c r="B84" s="151"/>
      <c r="C84" s="141"/>
      <c r="D84" s="128"/>
      <c r="E84" s="97" t="s">
        <v>64</v>
      </c>
      <c r="F84" s="80">
        <v>0</v>
      </c>
      <c r="G84" s="80">
        <v>30000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197" t="s">
        <v>26</v>
      </c>
      <c r="N84" s="26">
        <f t="shared" si="2"/>
        <v>5.3070058668949855E-3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thickBot="1" x14ac:dyDescent="0.3">
      <c r="A85" s="20"/>
      <c r="B85" s="151"/>
      <c r="C85" s="141"/>
      <c r="D85" s="499" t="s">
        <v>65</v>
      </c>
      <c r="E85" s="494"/>
      <c r="F85" s="70">
        <v>0</v>
      </c>
      <c r="G85" s="70">
        <v>985365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193" t="s">
        <v>26</v>
      </c>
      <c r="N85" s="43">
        <f t="shared" si="2"/>
        <v>0.17431126120109927</v>
      </c>
      <c r="O85" s="81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20"/>
      <c r="B86" s="151"/>
      <c r="C86" s="141"/>
      <c r="D86" s="128"/>
      <c r="E86" s="89" t="s">
        <v>66</v>
      </c>
      <c r="F86" s="78">
        <v>0</v>
      </c>
      <c r="G86" s="78">
        <v>200700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196" t="s">
        <v>121</v>
      </c>
      <c r="N86" s="26">
        <f t="shared" si="2"/>
        <v>3.5503869249527455E-2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20"/>
      <c r="B87" s="151"/>
      <c r="C87" s="141"/>
      <c r="D87" s="129"/>
      <c r="E87" s="89" t="s">
        <v>67</v>
      </c>
      <c r="F87" s="78">
        <v>0</v>
      </c>
      <c r="G87" s="78">
        <v>784665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196" t="s">
        <v>26</v>
      </c>
      <c r="N87" s="26">
        <f t="shared" si="2"/>
        <v>0.1388073919515718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20"/>
      <c r="B88" s="151"/>
      <c r="C88" s="141"/>
      <c r="D88" s="446" t="s">
        <v>68</v>
      </c>
      <c r="E88" s="439"/>
      <c r="F88" s="70"/>
      <c r="G88" s="70"/>
      <c r="H88" s="70"/>
      <c r="I88" s="70"/>
      <c r="J88" s="70"/>
      <c r="K88" s="70"/>
      <c r="L88" s="70"/>
      <c r="M88" s="69"/>
      <c r="N88" s="43">
        <f t="shared" si="2"/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20"/>
      <c r="B89" s="151"/>
      <c r="C89" s="141"/>
      <c r="D89" s="139"/>
      <c r="E89" s="89" t="s">
        <v>69</v>
      </c>
      <c r="F89" s="78"/>
      <c r="G89" s="78"/>
      <c r="H89" s="78"/>
      <c r="I89" s="78"/>
      <c r="J89" s="78"/>
      <c r="K89" s="78"/>
      <c r="L89" s="78"/>
      <c r="M89" s="79"/>
      <c r="N89" s="26">
        <f t="shared" ref="N89:N90" si="3">G89/$G$7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20"/>
      <c r="B90" s="151"/>
      <c r="C90" s="141"/>
      <c r="D90" s="139"/>
      <c r="E90" s="142" t="s">
        <v>97</v>
      </c>
      <c r="F90" s="71"/>
      <c r="G90" s="71"/>
      <c r="H90" s="71"/>
      <c r="I90" s="71"/>
      <c r="J90" s="71"/>
      <c r="K90" s="71"/>
      <c r="L90" s="71"/>
      <c r="M90" s="72"/>
      <c r="N90" s="37">
        <f t="shared" si="3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2"/>
      <c r="B91" s="143"/>
      <c r="C91" s="143"/>
      <c r="D91" s="143"/>
      <c r="E91" s="143"/>
      <c r="F91" s="82"/>
      <c r="G91" s="82"/>
      <c r="H91" s="82"/>
      <c r="I91" s="82"/>
      <c r="J91" s="82"/>
      <c r="K91" s="82"/>
      <c r="L91" s="82"/>
      <c r="M91" s="6"/>
      <c r="N91" s="50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2"/>
      <c r="B92" s="143"/>
      <c r="C92" s="143"/>
      <c r="D92" s="143"/>
      <c r="E92" s="143"/>
      <c r="F92" s="82"/>
      <c r="G92" s="82"/>
      <c r="H92" s="82"/>
      <c r="I92" s="82"/>
      <c r="J92" s="82"/>
      <c r="K92" s="82"/>
      <c r="L92" s="82"/>
      <c r="M92" s="6"/>
      <c r="N92" s="50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2"/>
      <c r="B93" s="143"/>
      <c r="C93" s="143"/>
      <c r="D93" s="143"/>
      <c r="E93" s="143"/>
      <c r="F93" s="82"/>
      <c r="G93" s="82"/>
      <c r="H93" s="82"/>
      <c r="I93" s="82"/>
      <c r="J93" s="82"/>
      <c r="K93" s="82"/>
      <c r="L93" s="82"/>
      <c r="M93" s="6"/>
      <c r="N93" s="50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2"/>
      <c r="B94" s="143"/>
      <c r="C94" s="143"/>
      <c r="D94" s="143"/>
      <c r="E94" s="143"/>
      <c r="F94" s="82"/>
      <c r="G94" s="82"/>
      <c r="H94" s="82"/>
      <c r="I94" s="82"/>
      <c r="J94" s="82"/>
      <c r="K94" s="82"/>
      <c r="L94" s="82"/>
      <c r="M94" s="6"/>
      <c r="N94" s="50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2"/>
      <c r="B95" s="143"/>
      <c r="C95" s="143"/>
      <c r="D95" s="143"/>
      <c r="E95" s="143"/>
      <c r="F95" s="82"/>
      <c r="G95" s="82"/>
      <c r="H95" s="82"/>
      <c r="I95" s="82"/>
      <c r="J95" s="82"/>
      <c r="K95" s="82"/>
      <c r="L95" s="82"/>
      <c r="M95" s="6"/>
      <c r="N95" s="50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2"/>
      <c r="B96" s="143"/>
      <c r="C96" s="143"/>
      <c r="D96" s="143"/>
      <c r="E96" s="143"/>
      <c r="F96" s="82"/>
      <c r="G96" s="82"/>
      <c r="H96" s="82"/>
      <c r="I96" s="82"/>
      <c r="J96" s="82"/>
      <c r="K96" s="82"/>
      <c r="L96" s="82"/>
      <c r="M96" s="6"/>
      <c r="N96" s="50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2"/>
      <c r="B97" s="143"/>
      <c r="C97" s="143"/>
      <c r="D97" s="143"/>
      <c r="E97" s="143"/>
      <c r="F97" s="82"/>
      <c r="G97" s="82"/>
      <c r="H97" s="82"/>
      <c r="I97" s="82"/>
      <c r="J97" s="82"/>
      <c r="K97" s="82"/>
      <c r="L97" s="82"/>
      <c r="M97" s="6"/>
      <c r="N97" s="50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2"/>
      <c r="B98" s="143"/>
      <c r="C98" s="143"/>
      <c r="D98" s="143"/>
      <c r="E98" s="143"/>
      <c r="F98" s="82"/>
      <c r="G98" s="82"/>
      <c r="H98" s="82"/>
      <c r="I98" s="82"/>
      <c r="J98" s="82"/>
      <c r="K98" s="82"/>
      <c r="L98" s="82"/>
      <c r="M98" s="6"/>
      <c r="N98" s="50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2"/>
      <c r="B99" s="143"/>
      <c r="C99" s="143"/>
      <c r="D99" s="143"/>
      <c r="E99" s="143"/>
      <c r="F99" s="82"/>
      <c r="G99" s="82"/>
      <c r="H99" s="82"/>
      <c r="I99" s="82"/>
      <c r="J99" s="82"/>
      <c r="K99" s="82"/>
      <c r="L99" s="82"/>
      <c r="M99" s="6"/>
      <c r="N99" s="50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2"/>
      <c r="B100" s="143"/>
      <c r="C100" s="143"/>
      <c r="D100" s="143"/>
      <c r="E100" s="143"/>
      <c r="F100" s="82"/>
      <c r="G100" s="82"/>
      <c r="H100" s="82"/>
      <c r="I100" s="82"/>
      <c r="J100" s="82"/>
      <c r="K100" s="82"/>
      <c r="L100" s="82"/>
      <c r="M100" s="6"/>
      <c r="N100" s="50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2"/>
      <c r="B101" s="143"/>
      <c r="C101" s="143"/>
      <c r="D101" s="143"/>
      <c r="E101" s="143"/>
      <c r="F101" s="82"/>
      <c r="G101" s="82"/>
      <c r="H101" s="82"/>
      <c r="I101" s="82"/>
      <c r="J101" s="82"/>
      <c r="K101" s="82"/>
      <c r="L101" s="82"/>
      <c r="M101" s="6"/>
      <c r="N101" s="50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2"/>
      <c r="B102" s="143"/>
      <c r="C102" s="143"/>
      <c r="D102" s="143"/>
      <c r="E102" s="143"/>
      <c r="F102" s="82"/>
      <c r="G102" s="82"/>
      <c r="H102" s="82"/>
      <c r="I102" s="82"/>
      <c r="J102" s="82"/>
      <c r="K102" s="82"/>
      <c r="L102" s="82"/>
      <c r="M102" s="6"/>
      <c r="N102" s="50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25">
      <c r="A103" s="2"/>
      <c r="B103" s="143"/>
      <c r="C103" s="143"/>
      <c r="D103" s="143"/>
      <c r="E103" s="143"/>
      <c r="F103" s="82"/>
      <c r="G103" s="82"/>
      <c r="H103" s="82"/>
      <c r="I103" s="82"/>
      <c r="J103" s="82"/>
      <c r="K103" s="82"/>
      <c r="L103" s="82"/>
      <c r="M103" s="6"/>
      <c r="N103" s="50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25">
      <c r="A104" s="2"/>
      <c r="B104" s="143"/>
      <c r="C104" s="143"/>
      <c r="D104" s="143"/>
      <c r="E104" s="143"/>
      <c r="F104" s="82"/>
      <c r="G104" s="82"/>
      <c r="H104" s="82"/>
      <c r="I104" s="82"/>
      <c r="J104" s="82"/>
      <c r="K104" s="82"/>
      <c r="L104" s="82"/>
      <c r="M104" s="6"/>
      <c r="N104" s="50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2"/>
      <c r="B105" s="143"/>
      <c r="C105" s="143"/>
      <c r="D105" s="143"/>
      <c r="E105" s="143"/>
      <c r="F105" s="82"/>
      <c r="G105" s="82"/>
      <c r="H105" s="82"/>
      <c r="I105" s="82"/>
      <c r="J105" s="82"/>
      <c r="K105" s="82"/>
      <c r="L105" s="82"/>
      <c r="M105" s="6"/>
      <c r="N105" s="5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2"/>
      <c r="B106" s="143"/>
      <c r="C106" s="143"/>
      <c r="D106" s="143"/>
      <c r="E106" s="143"/>
      <c r="F106" s="82"/>
      <c r="G106" s="82"/>
      <c r="H106" s="82"/>
      <c r="I106" s="82"/>
      <c r="J106" s="82"/>
      <c r="K106" s="82"/>
      <c r="L106" s="82"/>
      <c r="M106" s="6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2"/>
      <c r="B107" s="143"/>
      <c r="C107" s="143"/>
      <c r="D107" s="143"/>
      <c r="E107" s="143"/>
      <c r="F107" s="50"/>
      <c r="G107" s="50"/>
      <c r="H107" s="50"/>
      <c r="I107" s="50"/>
      <c r="J107" s="50"/>
      <c r="K107" s="50"/>
      <c r="L107" s="50"/>
      <c r="M107" s="6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25">
      <c r="A108" s="2"/>
      <c r="B108" s="143"/>
      <c r="C108" s="143"/>
      <c r="D108" s="143"/>
      <c r="E108" s="143"/>
      <c r="F108" s="50"/>
      <c r="G108" s="50"/>
      <c r="H108" s="50"/>
      <c r="I108" s="50"/>
      <c r="J108" s="50"/>
      <c r="K108" s="50"/>
      <c r="L108" s="50"/>
      <c r="M108" s="6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25">
      <c r="A109" s="2"/>
      <c r="B109" s="143"/>
      <c r="C109" s="143"/>
      <c r="D109" s="143"/>
      <c r="E109" s="143"/>
      <c r="F109" s="50"/>
      <c r="G109" s="50"/>
      <c r="H109" s="50"/>
      <c r="I109" s="50"/>
      <c r="J109" s="50"/>
      <c r="K109" s="50"/>
      <c r="L109" s="50"/>
      <c r="M109" s="6"/>
      <c r="N109" s="50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2"/>
      <c r="B110" s="143"/>
      <c r="C110" s="143"/>
      <c r="D110" s="143"/>
      <c r="E110" s="143"/>
      <c r="F110" s="50"/>
      <c r="G110" s="50"/>
      <c r="H110" s="50"/>
      <c r="I110" s="50"/>
      <c r="J110" s="50"/>
      <c r="K110" s="50"/>
      <c r="L110" s="50"/>
      <c r="M110" s="6"/>
      <c r="N110" s="5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2"/>
      <c r="B111" s="143"/>
      <c r="C111" s="143"/>
      <c r="D111" s="143"/>
      <c r="E111" s="143"/>
      <c r="F111" s="50"/>
      <c r="G111" s="50"/>
      <c r="H111" s="50"/>
      <c r="I111" s="50"/>
      <c r="J111" s="50"/>
      <c r="K111" s="50"/>
      <c r="L111" s="50"/>
      <c r="M111" s="6"/>
      <c r="N111" s="50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2"/>
      <c r="B112" s="143"/>
      <c r="C112" s="143"/>
      <c r="D112" s="143"/>
      <c r="E112" s="143"/>
      <c r="F112" s="50"/>
      <c r="G112" s="50"/>
      <c r="H112" s="50"/>
      <c r="I112" s="50"/>
      <c r="J112" s="50"/>
      <c r="K112" s="50"/>
      <c r="L112" s="50"/>
      <c r="M112" s="6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2"/>
      <c r="B113" s="143"/>
      <c r="C113" s="143"/>
      <c r="D113" s="143"/>
      <c r="E113" s="143"/>
      <c r="F113" s="50"/>
      <c r="G113" s="50"/>
      <c r="H113" s="50"/>
      <c r="I113" s="50"/>
      <c r="J113" s="50"/>
      <c r="K113" s="50"/>
      <c r="L113" s="50"/>
      <c r="M113" s="6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2"/>
      <c r="B114" s="143"/>
      <c r="C114" s="143"/>
      <c r="D114" s="143"/>
      <c r="E114" s="143"/>
      <c r="F114" s="50"/>
      <c r="G114" s="50"/>
      <c r="H114" s="50"/>
      <c r="I114" s="50"/>
      <c r="J114" s="50"/>
      <c r="K114" s="50"/>
      <c r="L114" s="50"/>
      <c r="M114" s="6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2"/>
      <c r="B115" s="143"/>
      <c r="C115" s="143"/>
      <c r="D115" s="143"/>
      <c r="E115" s="143"/>
      <c r="F115" s="50"/>
      <c r="G115" s="50"/>
      <c r="H115" s="50"/>
      <c r="I115" s="50"/>
      <c r="J115" s="50"/>
      <c r="K115" s="50"/>
      <c r="L115" s="50"/>
      <c r="M115" s="6"/>
      <c r="N115" s="50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2"/>
      <c r="B116" s="143"/>
      <c r="C116" s="143"/>
      <c r="D116" s="143"/>
      <c r="E116" s="143"/>
      <c r="F116" s="50"/>
      <c r="G116" s="50"/>
      <c r="H116" s="50"/>
      <c r="I116" s="50"/>
      <c r="J116" s="50"/>
      <c r="K116" s="50"/>
      <c r="L116" s="50"/>
      <c r="M116" s="6"/>
      <c r="N116" s="5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2"/>
      <c r="B117" s="143"/>
      <c r="C117" s="143"/>
      <c r="D117" s="143"/>
      <c r="E117" s="143"/>
      <c r="F117" s="50"/>
      <c r="G117" s="50"/>
      <c r="H117" s="50"/>
      <c r="I117" s="50"/>
      <c r="J117" s="50"/>
      <c r="K117" s="50"/>
      <c r="L117" s="50"/>
      <c r="M117" s="6"/>
      <c r="N117" s="5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2"/>
      <c r="B118" s="143"/>
      <c r="C118" s="143"/>
      <c r="D118" s="143"/>
      <c r="E118" s="143"/>
      <c r="F118" s="50"/>
      <c r="G118" s="50"/>
      <c r="H118" s="50"/>
      <c r="I118" s="50"/>
      <c r="J118" s="50"/>
      <c r="K118" s="50"/>
      <c r="L118" s="50"/>
      <c r="M118" s="6"/>
      <c r="N118" s="5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2"/>
      <c r="B119" s="143"/>
      <c r="C119" s="143"/>
      <c r="D119" s="143"/>
      <c r="E119" s="143"/>
      <c r="F119" s="50"/>
      <c r="G119" s="50"/>
      <c r="H119" s="50"/>
      <c r="I119" s="50"/>
      <c r="J119" s="50"/>
      <c r="K119" s="50"/>
      <c r="L119" s="50"/>
      <c r="M119" s="6"/>
      <c r="N119" s="50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2"/>
      <c r="B120" s="143"/>
      <c r="C120" s="143"/>
      <c r="D120" s="143"/>
      <c r="E120" s="143"/>
      <c r="F120" s="50"/>
      <c r="G120" s="50"/>
      <c r="H120" s="50"/>
      <c r="I120" s="50"/>
      <c r="J120" s="50"/>
      <c r="K120" s="50"/>
      <c r="L120" s="50"/>
      <c r="M120" s="6"/>
      <c r="N120" s="50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2"/>
      <c r="B121" s="143"/>
      <c r="C121" s="143"/>
      <c r="D121" s="143"/>
      <c r="E121" s="143"/>
      <c r="F121" s="50"/>
      <c r="G121" s="50"/>
      <c r="H121" s="50"/>
      <c r="I121" s="50"/>
      <c r="J121" s="50"/>
      <c r="K121" s="50"/>
      <c r="L121" s="50"/>
      <c r="M121" s="6"/>
      <c r="N121" s="5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2"/>
      <c r="B122" s="143"/>
      <c r="C122" s="143"/>
      <c r="D122" s="143"/>
      <c r="E122" s="143"/>
      <c r="F122" s="50"/>
      <c r="G122" s="50"/>
      <c r="H122" s="50"/>
      <c r="I122" s="50"/>
      <c r="J122" s="50"/>
      <c r="K122" s="50"/>
      <c r="L122" s="50"/>
      <c r="M122" s="6"/>
      <c r="N122" s="5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2"/>
      <c r="B123" s="143"/>
      <c r="C123" s="143"/>
      <c r="D123" s="143"/>
      <c r="E123" s="143"/>
      <c r="F123" s="50"/>
      <c r="G123" s="50"/>
      <c r="H123" s="50"/>
      <c r="I123" s="50"/>
      <c r="J123" s="50"/>
      <c r="K123" s="50"/>
      <c r="L123" s="50"/>
      <c r="M123" s="6"/>
      <c r="N123" s="5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2"/>
      <c r="B124" s="143"/>
      <c r="C124" s="143"/>
      <c r="D124" s="143"/>
      <c r="E124" s="143"/>
      <c r="F124" s="50"/>
      <c r="G124" s="50"/>
      <c r="H124" s="50"/>
      <c r="I124" s="50"/>
      <c r="J124" s="50"/>
      <c r="K124" s="50"/>
      <c r="L124" s="50"/>
      <c r="M124" s="6"/>
      <c r="N124" s="5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2"/>
      <c r="B125" s="143"/>
      <c r="C125" s="143"/>
      <c r="D125" s="143"/>
      <c r="E125" s="143"/>
      <c r="F125" s="50"/>
      <c r="G125" s="50"/>
      <c r="H125" s="50"/>
      <c r="I125" s="50"/>
      <c r="J125" s="50"/>
      <c r="K125" s="50"/>
      <c r="L125" s="50"/>
      <c r="M125" s="6"/>
      <c r="N125" s="5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2"/>
      <c r="B126" s="143"/>
      <c r="C126" s="143"/>
      <c r="D126" s="143"/>
      <c r="E126" s="143"/>
      <c r="F126" s="50"/>
      <c r="G126" s="50"/>
      <c r="H126" s="50"/>
      <c r="I126" s="50"/>
      <c r="J126" s="50"/>
      <c r="K126" s="50"/>
      <c r="L126" s="50"/>
      <c r="M126" s="6"/>
      <c r="N126" s="5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2"/>
      <c r="B127" s="143"/>
      <c r="C127" s="143"/>
      <c r="D127" s="143"/>
      <c r="E127" s="143"/>
      <c r="F127" s="50"/>
      <c r="G127" s="50"/>
      <c r="H127" s="50"/>
      <c r="I127" s="50"/>
      <c r="J127" s="50"/>
      <c r="K127" s="50"/>
      <c r="L127" s="50"/>
      <c r="M127" s="6"/>
      <c r="N127" s="5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2"/>
      <c r="B128" s="143"/>
      <c r="C128" s="143"/>
      <c r="D128" s="143"/>
      <c r="E128" s="143"/>
      <c r="F128" s="50"/>
      <c r="G128" s="50"/>
      <c r="H128" s="50"/>
      <c r="I128" s="50"/>
      <c r="J128" s="50"/>
      <c r="K128" s="50"/>
      <c r="L128" s="50"/>
      <c r="M128" s="6"/>
      <c r="N128" s="5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2"/>
      <c r="B129" s="143"/>
      <c r="C129" s="143"/>
      <c r="D129" s="143"/>
      <c r="E129" s="143"/>
      <c r="F129" s="50"/>
      <c r="G129" s="50"/>
      <c r="H129" s="50"/>
      <c r="I129" s="50"/>
      <c r="J129" s="50"/>
      <c r="K129" s="50"/>
      <c r="L129" s="50"/>
      <c r="M129" s="6"/>
      <c r="N129" s="5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2"/>
      <c r="B130" s="143"/>
      <c r="C130" s="143"/>
      <c r="D130" s="143"/>
      <c r="E130" s="143"/>
      <c r="F130" s="50"/>
      <c r="G130" s="50"/>
      <c r="H130" s="50"/>
      <c r="I130" s="50"/>
      <c r="J130" s="50"/>
      <c r="K130" s="50"/>
      <c r="L130" s="50"/>
      <c r="M130" s="6"/>
      <c r="N130" s="5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2"/>
      <c r="B131" s="143"/>
      <c r="C131" s="143"/>
      <c r="D131" s="143"/>
      <c r="E131" s="143"/>
      <c r="F131" s="50"/>
      <c r="G131" s="50"/>
      <c r="H131" s="50"/>
      <c r="I131" s="50"/>
      <c r="J131" s="50"/>
      <c r="K131" s="50"/>
      <c r="L131" s="50"/>
      <c r="M131" s="6"/>
      <c r="N131" s="5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2"/>
      <c r="B132" s="143"/>
      <c r="C132" s="143"/>
      <c r="D132" s="143"/>
      <c r="E132" s="143"/>
      <c r="F132" s="50"/>
      <c r="G132" s="50"/>
      <c r="H132" s="50"/>
      <c r="I132" s="50"/>
      <c r="J132" s="50"/>
      <c r="K132" s="50"/>
      <c r="L132" s="50"/>
      <c r="M132" s="6"/>
      <c r="N132" s="5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2"/>
      <c r="B133" s="143"/>
      <c r="C133" s="143"/>
      <c r="D133" s="143"/>
      <c r="E133" s="143"/>
      <c r="F133" s="50"/>
      <c r="G133" s="50"/>
      <c r="H133" s="50"/>
      <c r="I133" s="50"/>
      <c r="J133" s="50"/>
      <c r="K133" s="50"/>
      <c r="L133" s="50"/>
      <c r="M133" s="6"/>
      <c r="N133" s="5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2"/>
      <c r="B134" s="143"/>
      <c r="C134" s="143"/>
      <c r="D134" s="143"/>
      <c r="E134" s="143"/>
      <c r="F134" s="50"/>
      <c r="G134" s="50"/>
      <c r="H134" s="50"/>
      <c r="I134" s="50"/>
      <c r="J134" s="50"/>
      <c r="K134" s="50"/>
      <c r="L134" s="50"/>
      <c r="M134" s="6"/>
      <c r="N134" s="5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25">
      <c r="A135" s="2"/>
      <c r="B135" s="143"/>
      <c r="C135" s="143"/>
      <c r="D135" s="143"/>
      <c r="E135" s="143"/>
      <c r="F135" s="50"/>
      <c r="G135" s="50"/>
      <c r="H135" s="50"/>
      <c r="I135" s="50"/>
      <c r="J135" s="50"/>
      <c r="K135" s="50"/>
      <c r="L135" s="50"/>
      <c r="M135" s="6"/>
      <c r="N135" s="5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25">
      <c r="A136" s="2"/>
      <c r="B136" s="143"/>
      <c r="C136" s="143"/>
      <c r="D136" s="143"/>
      <c r="E136" s="143"/>
      <c r="F136" s="50"/>
      <c r="G136" s="50"/>
      <c r="H136" s="50"/>
      <c r="I136" s="50"/>
      <c r="J136" s="50"/>
      <c r="K136" s="50"/>
      <c r="L136" s="50"/>
      <c r="M136" s="6"/>
      <c r="N136" s="50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2"/>
      <c r="B137" s="143"/>
      <c r="C137" s="143"/>
      <c r="D137" s="143"/>
      <c r="E137" s="143"/>
      <c r="F137" s="50"/>
      <c r="G137" s="50"/>
      <c r="H137" s="50"/>
      <c r="I137" s="50"/>
      <c r="J137" s="50"/>
      <c r="K137" s="50"/>
      <c r="L137" s="50"/>
      <c r="M137" s="6"/>
      <c r="N137" s="5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2"/>
      <c r="B138" s="143"/>
      <c r="C138" s="143"/>
      <c r="D138" s="143"/>
      <c r="E138" s="143"/>
      <c r="F138" s="50"/>
      <c r="G138" s="50"/>
      <c r="H138" s="50"/>
      <c r="I138" s="50"/>
      <c r="J138" s="50"/>
      <c r="K138" s="50"/>
      <c r="L138" s="50"/>
      <c r="M138" s="6"/>
      <c r="N138" s="5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2"/>
      <c r="B139" s="143"/>
      <c r="C139" s="143"/>
      <c r="D139" s="143"/>
      <c r="E139" s="143"/>
      <c r="F139" s="50"/>
      <c r="G139" s="50"/>
      <c r="H139" s="50"/>
      <c r="I139" s="50"/>
      <c r="J139" s="50"/>
      <c r="K139" s="50"/>
      <c r="L139" s="50"/>
      <c r="M139" s="6"/>
      <c r="N139" s="5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A140" s="50"/>
      <c r="F140" s="50"/>
      <c r="G140" s="50"/>
      <c r="H140" s="50"/>
      <c r="I140" s="50"/>
      <c r="J140" s="50"/>
      <c r="K140" s="50"/>
      <c r="L140" s="50"/>
      <c r="M140" s="6"/>
      <c r="N140" s="5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A141" s="50"/>
      <c r="F141" s="50"/>
      <c r="G141" s="50"/>
      <c r="H141" s="50"/>
      <c r="I141" s="50"/>
      <c r="J141" s="50"/>
      <c r="K141" s="50"/>
      <c r="L141" s="50"/>
      <c r="M141" s="6"/>
      <c r="N141" s="5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A142" s="50"/>
      <c r="F142" s="50"/>
      <c r="G142" s="50"/>
      <c r="H142" s="50"/>
      <c r="I142" s="50"/>
      <c r="J142" s="50"/>
      <c r="K142" s="50"/>
      <c r="L142" s="50"/>
      <c r="M142" s="6"/>
      <c r="N142" s="5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A143" s="50"/>
      <c r="F143" s="50"/>
      <c r="G143" s="50"/>
      <c r="H143" s="50"/>
      <c r="I143" s="50"/>
      <c r="J143" s="50"/>
      <c r="K143" s="50"/>
      <c r="L143" s="50"/>
      <c r="M143" s="6"/>
      <c r="N143" s="5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A144" s="50"/>
      <c r="F144" s="50"/>
      <c r="G144" s="50"/>
      <c r="H144" s="50"/>
      <c r="I144" s="50"/>
      <c r="J144" s="50"/>
      <c r="K144" s="50"/>
      <c r="L144" s="50"/>
      <c r="M144" s="6"/>
      <c r="N144" s="5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x14ac:dyDescent="0.25">
      <c r="A145" s="50"/>
      <c r="F145" s="50"/>
      <c r="G145" s="50"/>
      <c r="H145" s="50"/>
      <c r="I145" s="50"/>
      <c r="J145" s="50"/>
      <c r="K145" s="50"/>
      <c r="L145" s="50"/>
      <c r="M145" s="6"/>
      <c r="N145" s="5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x14ac:dyDescent="0.25">
      <c r="A146" s="50"/>
      <c r="F146" s="50"/>
      <c r="G146" s="50"/>
      <c r="H146" s="50"/>
      <c r="I146" s="50"/>
      <c r="J146" s="50"/>
      <c r="K146" s="50"/>
      <c r="L146" s="50"/>
      <c r="M146" s="6"/>
      <c r="N146" s="5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x14ac:dyDescent="0.25">
      <c r="A147" s="50"/>
      <c r="F147" s="50"/>
      <c r="G147" s="50"/>
      <c r="H147" s="50"/>
      <c r="I147" s="50"/>
      <c r="J147" s="50"/>
      <c r="K147" s="50"/>
      <c r="L147" s="50"/>
      <c r="M147" s="6"/>
      <c r="N147" s="5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x14ac:dyDescent="0.25">
      <c r="A148" s="50"/>
      <c r="F148" s="50"/>
      <c r="G148" s="50"/>
      <c r="H148" s="50"/>
      <c r="I148" s="50"/>
      <c r="J148" s="50"/>
      <c r="K148" s="50"/>
      <c r="L148" s="50"/>
      <c r="M148" s="6"/>
      <c r="N148" s="5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x14ac:dyDescent="0.25">
      <c r="A149" s="50"/>
      <c r="F149" s="50"/>
      <c r="G149" s="50"/>
      <c r="H149" s="50"/>
      <c r="I149" s="50"/>
      <c r="J149" s="50"/>
      <c r="K149" s="50"/>
      <c r="L149" s="50"/>
      <c r="M149" s="6"/>
      <c r="N149" s="50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x14ac:dyDescent="0.25">
      <c r="A150" s="50"/>
      <c r="F150" s="50"/>
      <c r="G150" s="50"/>
      <c r="H150" s="50"/>
      <c r="I150" s="50"/>
      <c r="J150" s="50"/>
      <c r="K150" s="50"/>
      <c r="L150" s="50"/>
      <c r="M150" s="6"/>
      <c r="N150" s="50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x14ac:dyDescent="0.25">
      <c r="A151" s="50"/>
      <c r="F151" s="50"/>
      <c r="G151" s="50"/>
      <c r="H151" s="50"/>
      <c r="I151" s="50"/>
      <c r="J151" s="50"/>
      <c r="K151" s="50"/>
      <c r="L151" s="50"/>
      <c r="M151" s="6"/>
      <c r="N151" s="5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x14ac:dyDescent="0.25">
      <c r="A152" s="50"/>
      <c r="F152" s="50"/>
      <c r="G152" s="50"/>
      <c r="H152" s="50"/>
      <c r="I152" s="50"/>
      <c r="J152" s="50"/>
      <c r="K152" s="50"/>
      <c r="L152" s="50"/>
      <c r="M152" s="6"/>
      <c r="N152" s="50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x14ac:dyDescent="0.25">
      <c r="A153" s="50"/>
      <c r="F153" s="50"/>
      <c r="G153" s="50"/>
      <c r="H153" s="50"/>
      <c r="I153" s="50"/>
      <c r="J153" s="50"/>
      <c r="K153" s="50"/>
      <c r="L153" s="50"/>
      <c r="M153" s="6"/>
      <c r="N153" s="50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x14ac:dyDescent="0.25">
      <c r="A154" s="50"/>
      <c r="F154" s="50"/>
      <c r="G154" s="50"/>
      <c r="H154" s="50"/>
      <c r="I154" s="50"/>
      <c r="J154" s="50"/>
      <c r="K154" s="50"/>
      <c r="L154" s="50"/>
      <c r="M154" s="6"/>
      <c r="N154" s="50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x14ac:dyDescent="0.25">
      <c r="A155" s="50"/>
      <c r="F155" s="50"/>
      <c r="G155" s="50"/>
      <c r="H155" s="50"/>
      <c r="I155" s="50"/>
      <c r="J155" s="50"/>
      <c r="K155" s="50"/>
      <c r="L155" s="50"/>
      <c r="M155" s="6"/>
      <c r="N155" s="50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x14ac:dyDescent="0.25">
      <c r="A156" s="50"/>
      <c r="F156" s="50"/>
      <c r="G156" s="50"/>
      <c r="H156" s="50"/>
      <c r="I156" s="50"/>
      <c r="J156" s="50"/>
      <c r="K156" s="50"/>
      <c r="L156" s="50"/>
      <c r="M156" s="6"/>
      <c r="N156" s="50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x14ac:dyDescent="0.25">
      <c r="A157" s="50"/>
      <c r="F157" s="50"/>
      <c r="G157" s="50"/>
      <c r="H157" s="50"/>
      <c r="I157" s="50"/>
      <c r="J157" s="50"/>
      <c r="K157" s="50"/>
      <c r="L157" s="50"/>
      <c r="M157" s="6"/>
      <c r="N157" s="50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x14ac:dyDescent="0.25">
      <c r="A158" s="50"/>
      <c r="F158" s="50"/>
      <c r="G158" s="50"/>
      <c r="H158" s="50"/>
      <c r="I158" s="50"/>
      <c r="J158" s="50"/>
      <c r="K158" s="50"/>
      <c r="L158" s="50"/>
      <c r="M158" s="6"/>
      <c r="N158" s="50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x14ac:dyDescent="0.25">
      <c r="A159" s="50"/>
      <c r="F159" s="50"/>
      <c r="G159" s="50"/>
      <c r="H159" s="50"/>
      <c r="I159" s="50"/>
      <c r="J159" s="50"/>
      <c r="K159" s="50"/>
      <c r="L159" s="50"/>
      <c r="M159" s="6"/>
      <c r="N159" s="50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x14ac:dyDescent="0.25">
      <c r="A160" s="50"/>
      <c r="F160" s="50"/>
      <c r="G160" s="50"/>
      <c r="H160" s="50"/>
      <c r="I160" s="50"/>
      <c r="J160" s="50"/>
      <c r="K160" s="50"/>
      <c r="L160" s="50"/>
      <c r="M160" s="6"/>
      <c r="N160" s="50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x14ac:dyDescent="0.25">
      <c r="A161" s="50"/>
      <c r="F161" s="50"/>
      <c r="G161" s="50"/>
      <c r="H161" s="50"/>
      <c r="I161" s="50"/>
      <c r="J161" s="50"/>
      <c r="K161" s="50"/>
      <c r="L161" s="50"/>
      <c r="M161" s="6"/>
      <c r="N161" s="50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x14ac:dyDescent="0.25">
      <c r="A162" s="50"/>
      <c r="F162" s="50"/>
      <c r="G162" s="50"/>
      <c r="H162" s="50"/>
      <c r="I162" s="50"/>
      <c r="J162" s="50"/>
      <c r="K162" s="50"/>
      <c r="L162" s="50"/>
      <c r="M162" s="6"/>
      <c r="N162" s="50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x14ac:dyDescent="0.25">
      <c r="A163" s="50"/>
      <c r="F163" s="50"/>
      <c r="G163" s="50"/>
      <c r="H163" s="50"/>
      <c r="I163" s="50"/>
      <c r="J163" s="50"/>
      <c r="K163" s="50"/>
      <c r="L163" s="50"/>
      <c r="M163" s="6"/>
      <c r="N163" s="50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x14ac:dyDescent="0.25">
      <c r="A164" s="50"/>
      <c r="F164" s="50"/>
      <c r="G164" s="50"/>
      <c r="H164" s="50"/>
      <c r="I164" s="50"/>
      <c r="J164" s="50"/>
      <c r="K164" s="50"/>
      <c r="L164" s="50"/>
      <c r="M164" s="6"/>
      <c r="N164" s="5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x14ac:dyDescent="0.25">
      <c r="A165" s="50"/>
      <c r="F165" s="50"/>
      <c r="G165" s="50"/>
      <c r="H165" s="50"/>
      <c r="I165" s="50"/>
      <c r="J165" s="50"/>
      <c r="K165" s="50"/>
      <c r="L165" s="50"/>
      <c r="M165" s="6"/>
      <c r="N165" s="50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x14ac:dyDescent="0.25">
      <c r="A166" s="50"/>
      <c r="F166" s="50"/>
      <c r="G166" s="50"/>
      <c r="H166" s="50"/>
      <c r="I166" s="50"/>
      <c r="J166" s="50"/>
      <c r="K166" s="50"/>
      <c r="L166" s="50"/>
      <c r="M166" s="6"/>
      <c r="N166" s="50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x14ac:dyDescent="0.25">
      <c r="A167" s="50"/>
      <c r="F167" s="50"/>
      <c r="G167" s="50"/>
      <c r="H167" s="50"/>
      <c r="I167" s="50"/>
      <c r="J167" s="50"/>
      <c r="K167" s="50"/>
      <c r="L167" s="50"/>
      <c r="M167" s="6"/>
      <c r="N167" s="50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x14ac:dyDescent="0.25">
      <c r="A168" s="50"/>
      <c r="F168" s="50"/>
      <c r="G168" s="50"/>
      <c r="H168" s="50"/>
      <c r="I168" s="50"/>
      <c r="J168" s="50"/>
      <c r="K168" s="50"/>
      <c r="L168" s="50"/>
      <c r="M168" s="6"/>
      <c r="N168" s="50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x14ac:dyDescent="0.25">
      <c r="A169" s="50"/>
      <c r="F169" s="50"/>
      <c r="G169" s="50"/>
      <c r="H169" s="50"/>
      <c r="I169" s="50"/>
      <c r="J169" s="50"/>
      <c r="K169" s="50"/>
      <c r="L169" s="50"/>
      <c r="M169" s="6"/>
      <c r="N169" s="5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x14ac:dyDescent="0.25">
      <c r="A170" s="50"/>
      <c r="F170" s="50"/>
      <c r="G170" s="50"/>
      <c r="H170" s="50"/>
      <c r="I170" s="50"/>
      <c r="J170" s="50"/>
      <c r="K170" s="50"/>
      <c r="L170" s="50"/>
      <c r="M170" s="6"/>
      <c r="N170" s="50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x14ac:dyDescent="0.25">
      <c r="A171" s="50"/>
      <c r="F171" s="50"/>
      <c r="G171" s="50"/>
      <c r="H171" s="50"/>
      <c r="I171" s="50"/>
      <c r="J171" s="50"/>
      <c r="K171" s="50"/>
      <c r="L171" s="50"/>
      <c r="M171" s="6"/>
      <c r="N171" s="50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x14ac:dyDescent="0.25">
      <c r="A172" s="50"/>
      <c r="F172" s="50"/>
      <c r="G172" s="50"/>
      <c r="H172" s="50"/>
      <c r="I172" s="50"/>
      <c r="J172" s="50"/>
      <c r="K172" s="50"/>
      <c r="L172" s="50"/>
      <c r="M172" s="6"/>
      <c r="N172" s="50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x14ac:dyDescent="0.25">
      <c r="A173" s="50"/>
      <c r="F173" s="50"/>
      <c r="G173" s="50"/>
      <c r="H173" s="50"/>
      <c r="I173" s="50"/>
      <c r="J173" s="50"/>
      <c r="K173" s="50"/>
      <c r="L173" s="50"/>
      <c r="M173" s="6"/>
      <c r="N173" s="50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x14ac:dyDescent="0.25">
      <c r="A174" s="50"/>
      <c r="F174" s="50"/>
      <c r="G174" s="50"/>
      <c r="H174" s="50"/>
      <c r="I174" s="50"/>
      <c r="J174" s="50"/>
      <c r="K174" s="50"/>
      <c r="L174" s="50"/>
      <c r="M174" s="6"/>
      <c r="N174" s="50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x14ac:dyDescent="0.25">
      <c r="A175" s="50"/>
      <c r="F175" s="50"/>
      <c r="G175" s="50"/>
      <c r="H175" s="50"/>
      <c r="I175" s="50"/>
      <c r="J175" s="50"/>
      <c r="K175" s="50"/>
      <c r="L175" s="50"/>
      <c r="M175" s="6"/>
      <c r="N175" s="50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x14ac:dyDescent="0.25">
      <c r="A176" s="50"/>
      <c r="F176" s="50"/>
      <c r="G176" s="50"/>
      <c r="H176" s="50"/>
      <c r="I176" s="50"/>
      <c r="J176" s="50"/>
      <c r="K176" s="50"/>
      <c r="L176" s="50"/>
      <c r="M176" s="6"/>
      <c r="N176" s="50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x14ac:dyDescent="0.25">
      <c r="A177" s="50"/>
      <c r="F177" s="50"/>
      <c r="G177" s="50"/>
      <c r="H177" s="50"/>
      <c r="I177" s="50"/>
      <c r="J177" s="50"/>
      <c r="K177" s="50"/>
      <c r="L177" s="50"/>
      <c r="M177" s="6"/>
      <c r="N177" s="50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x14ac:dyDescent="0.25">
      <c r="A178" s="50"/>
      <c r="F178" s="50"/>
      <c r="G178" s="50"/>
      <c r="H178" s="50"/>
      <c r="I178" s="50"/>
      <c r="J178" s="50"/>
      <c r="K178" s="50"/>
      <c r="L178" s="50"/>
      <c r="M178" s="6"/>
      <c r="N178" s="50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x14ac:dyDescent="0.25">
      <c r="A179" s="50"/>
      <c r="F179" s="50"/>
      <c r="G179" s="50"/>
      <c r="H179" s="50"/>
      <c r="I179" s="50"/>
      <c r="J179" s="50"/>
      <c r="K179" s="50"/>
      <c r="L179" s="50"/>
      <c r="M179" s="6"/>
      <c r="N179" s="5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x14ac:dyDescent="0.25">
      <c r="A180" s="50"/>
      <c r="F180" s="50"/>
      <c r="G180" s="50"/>
      <c r="H180" s="50"/>
      <c r="I180" s="50"/>
      <c r="J180" s="50"/>
      <c r="K180" s="50"/>
      <c r="L180" s="50"/>
      <c r="M180" s="6"/>
      <c r="N180" s="5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x14ac:dyDescent="0.25">
      <c r="A181" s="50"/>
      <c r="F181" s="50"/>
      <c r="G181" s="50"/>
      <c r="H181" s="50"/>
      <c r="I181" s="50"/>
      <c r="J181" s="50"/>
      <c r="K181" s="50"/>
      <c r="L181" s="50"/>
      <c r="M181" s="6"/>
      <c r="N181" s="5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x14ac:dyDescent="0.25">
      <c r="A182" s="50"/>
      <c r="F182" s="50"/>
      <c r="G182" s="50"/>
      <c r="H182" s="50"/>
      <c r="I182" s="50"/>
      <c r="J182" s="50"/>
      <c r="K182" s="50"/>
      <c r="L182" s="50"/>
      <c r="M182" s="6"/>
      <c r="N182" s="5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x14ac:dyDescent="0.25">
      <c r="A183" s="50"/>
      <c r="F183" s="50"/>
      <c r="G183" s="50"/>
      <c r="H183" s="50"/>
      <c r="I183" s="50"/>
      <c r="J183" s="50"/>
      <c r="K183" s="50"/>
      <c r="L183" s="50"/>
      <c r="M183" s="6"/>
      <c r="N183" s="50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x14ac:dyDescent="0.25">
      <c r="A184" s="50"/>
      <c r="F184" s="50"/>
      <c r="G184" s="50"/>
      <c r="H184" s="50"/>
      <c r="I184" s="50"/>
      <c r="J184" s="50"/>
      <c r="K184" s="50"/>
      <c r="L184" s="50"/>
      <c r="M184" s="6"/>
      <c r="N184" s="50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x14ac:dyDescent="0.25">
      <c r="A185" s="50"/>
      <c r="F185" s="50"/>
      <c r="G185" s="50"/>
      <c r="H185" s="50"/>
      <c r="I185" s="50"/>
      <c r="J185" s="50"/>
      <c r="K185" s="50"/>
      <c r="L185" s="50"/>
      <c r="M185" s="6"/>
      <c r="N185" s="50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x14ac:dyDescent="0.25">
      <c r="A186" s="50"/>
      <c r="F186" s="50"/>
      <c r="G186" s="50"/>
      <c r="H186" s="50"/>
      <c r="I186" s="50"/>
      <c r="J186" s="50"/>
      <c r="K186" s="50"/>
      <c r="L186" s="50"/>
      <c r="M186" s="6"/>
      <c r="N186" s="50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x14ac:dyDescent="0.25">
      <c r="A187" s="50"/>
      <c r="F187" s="50"/>
      <c r="G187" s="50"/>
      <c r="H187" s="50"/>
      <c r="I187" s="50"/>
      <c r="J187" s="50"/>
      <c r="K187" s="50"/>
      <c r="L187" s="50"/>
      <c r="M187" s="6"/>
      <c r="N187" s="50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x14ac:dyDescent="0.25">
      <c r="A188" s="50"/>
      <c r="F188" s="50"/>
      <c r="G188" s="50"/>
      <c r="H188" s="50"/>
      <c r="I188" s="50"/>
      <c r="J188" s="50"/>
      <c r="K188" s="50"/>
      <c r="L188" s="50"/>
      <c r="M188" s="6"/>
      <c r="N188" s="50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x14ac:dyDescent="0.25">
      <c r="A189" s="50"/>
      <c r="F189" s="50"/>
      <c r="G189" s="50"/>
      <c r="H189" s="50"/>
      <c r="I189" s="50"/>
      <c r="J189" s="50"/>
      <c r="K189" s="50"/>
      <c r="L189" s="50"/>
      <c r="M189" s="6"/>
      <c r="N189" s="50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x14ac:dyDescent="0.25">
      <c r="A190" s="50"/>
      <c r="F190" s="50"/>
      <c r="G190" s="50"/>
      <c r="H190" s="50"/>
      <c r="I190" s="50"/>
      <c r="J190" s="50"/>
      <c r="K190" s="50"/>
      <c r="L190" s="50"/>
      <c r="M190" s="6"/>
      <c r="N190" s="5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x14ac:dyDescent="0.25">
      <c r="A191" s="50"/>
      <c r="F191" s="50"/>
      <c r="G191" s="50"/>
      <c r="H191" s="50"/>
      <c r="I191" s="50"/>
      <c r="J191" s="50"/>
      <c r="K191" s="50"/>
      <c r="L191" s="50"/>
      <c r="M191" s="6"/>
      <c r="N191" s="50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x14ac:dyDescent="0.25">
      <c r="A192" s="50"/>
      <c r="F192" s="50"/>
      <c r="G192" s="50"/>
      <c r="H192" s="50"/>
      <c r="I192" s="50"/>
      <c r="J192" s="50"/>
      <c r="K192" s="50"/>
      <c r="L192" s="50"/>
      <c r="M192" s="6"/>
      <c r="N192" s="50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x14ac:dyDescent="0.25">
      <c r="A193" s="50"/>
      <c r="F193" s="50"/>
      <c r="G193" s="50"/>
      <c r="H193" s="50"/>
      <c r="I193" s="50"/>
      <c r="J193" s="50"/>
      <c r="K193" s="50"/>
      <c r="L193" s="50"/>
      <c r="M193" s="6"/>
      <c r="N193" s="5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x14ac:dyDescent="0.25">
      <c r="A194" s="50"/>
      <c r="F194" s="50"/>
      <c r="G194" s="50"/>
      <c r="H194" s="50"/>
      <c r="I194" s="50"/>
      <c r="J194" s="50"/>
      <c r="K194" s="50"/>
      <c r="L194" s="50"/>
      <c r="M194" s="6"/>
      <c r="N194" s="5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x14ac:dyDescent="0.25">
      <c r="A195" s="50"/>
      <c r="F195" s="50"/>
      <c r="G195" s="50"/>
      <c r="H195" s="50"/>
      <c r="I195" s="50"/>
      <c r="J195" s="50"/>
      <c r="K195" s="50"/>
      <c r="L195" s="50"/>
      <c r="M195" s="6"/>
      <c r="N195" s="50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x14ac:dyDescent="0.25">
      <c r="A196" s="50"/>
      <c r="F196" s="50"/>
      <c r="G196" s="50"/>
      <c r="H196" s="50"/>
      <c r="I196" s="50"/>
      <c r="J196" s="50"/>
      <c r="K196" s="50"/>
      <c r="L196" s="50"/>
      <c r="M196" s="6"/>
      <c r="N196" s="50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x14ac:dyDescent="0.25">
      <c r="A197" s="50"/>
      <c r="F197" s="50"/>
      <c r="G197" s="50"/>
      <c r="H197" s="50"/>
      <c r="I197" s="50"/>
      <c r="J197" s="50"/>
      <c r="K197" s="50"/>
      <c r="L197" s="50"/>
      <c r="M197" s="6"/>
      <c r="N197" s="50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x14ac:dyDescent="0.25">
      <c r="A198" s="50"/>
      <c r="F198" s="50"/>
      <c r="G198" s="50"/>
      <c r="H198" s="50"/>
      <c r="I198" s="50"/>
      <c r="J198" s="50"/>
      <c r="K198" s="50"/>
      <c r="L198" s="50"/>
      <c r="M198" s="6"/>
      <c r="N198" s="50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x14ac:dyDescent="0.25">
      <c r="A199" s="50"/>
      <c r="F199" s="50"/>
      <c r="G199" s="50"/>
      <c r="H199" s="50"/>
      <c r="I199" s="50"/>
      <c r="J199" s="50"/>
      <c r="K199" s="50"/>
      <c r="L199" s="50"/>
      <c r="M199" s="6"/>
      <c r="N199" s="5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x14ac:dyDescent="0.25">
      <c r="A200" s="50"/>
      <c r="F200" s="50"/>
      <c r="G200" s="50"/>
      <c r="H200" s="50"/>
      <c r="I200" s="50"/>
      <c r="J200" s="50"/>
      <c r="K200" s="50"/>
      <c r="L200" s="50"/>
      <c r="M200" s="6"/>
      <c r="N200" s="50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x14ac:dyDescent="0.25">
      <c r="A201" s="50"/>
      <c r="F201" s="50"/>
      <c r="G201" s="50"/>
      <c r="H201" s="50"/>
      <c r="I201" s="50"/>
      <c r="J201" s="50"/>
      <c r="K201" s="50"/>
      <c r="L201" s="50"/>
      <c r="M201" s="6"/>
      <c r="N201" s="50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x14ac:dyDescent="0.25">
      <c r="A202" s="50"/>
      <c r="F202" s="50"/>
      <c r="G202" s="50"/>
      <c r="H202" s="50"/>
      <c r="I202" s="50"/>
      <c r="J202" s="50"/>
      <c r="K202" s="50"/>
      <c r="L202" s="50"/>
      <c r="M202" s="6"/>
      <c r="N202" s="50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x14ac:dyDescent="0.25">
      <c r="A203" s="50"/>
      <c r="F203" s="50"/>
      <c r="G203" s="50"/>
      <c r="H203" s="50"/>
      <c r="I203" s="50"/>
      <c r="J203" s="50"/>
      <c r="K203" s="50"/>
      <c r="L203" s="50"/>
      <c r="M203" s="6"/>
      <c r="N203" s="50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x14ac:dyDescent="0.25">
      <c r="A204" s="50"/>
      <c r="F204" s="50"/>
      <c r="G204" s="50"/>
      <c r="H204" s="50"/>
      <c r="I204" s="50"/>
      <c r="J204" s="50"/>
      <c r="K204" s="50"/>
      <c r="L204" s="50"/>
      <c r="M204" s="6"/>
      <c r="N204" s="5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x14ac:dyDescent="0.25">
      <c r="A205" s="50"/>
      <c r="F205" s="50"/>
      <c r="G205" s="50"/>
      <c r="H205" s="50"/>
      <c r="I205" s="50"/>
      <c r="J205" s="50"/>
      <c r="K205" s="50"/>
      <c r="L205" s="50"/>
      <c r="M205" s="6"/>
      <c r="N205" s="5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x14ac:dyDescent="0.25">
      <c r="A206" s="50"/>
      <c r="F206" s="50"/>
      <c r="G206" s="50"/>
      <c r="H206" s="50"/>
      <c r="I206" s="50"/>
      <c r="J206" s="50"/>
      <c r="K206" s="50"/>
      <c r="L206" s="50"/>
      <c r="M206" s="6"/>
      <c r="N206" s="50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x14ac:dyDescent="0.25">
      <c r="A207" s="50"/>
      <c r="F207" s="50"/>
      <c r="G207" s="50"/>
      <c r="H207" s="50"/>
      <c r="I207" s="50"/>
      <c r="J207" s="50"/>
      <c r="K207" s="50"/>
      <c r="L207" s="50"/>
      <c r="M207" s="6"/>
      <c r="N207" s="50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x14ac:dyDescent="0.25">
      <c r="A208" s="50"/>
      <c r="F208" s="50"/>
      <c r="G208" s="50"/>
      <c r="H208" s="50"/>
      <c r="I208" s="50"/>
      <c r="J208" s="50"/>
      <c r="K208" s="50"/>
      <c r="L208" s="50"/>
      <c r="M208" s="6"/>
      <c r="N208" s="5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x14ac:dyDescent="0.25">
      <c r="A209" s="50"/>
      <c r="F209" s="50"/>
      <c r="G209" s="50"/>
      <c r="H209" s="50"/>
      <c r="I209" s="50"/>
      <c r="J209" s="50"/>
      <c r="K209" s="50"/>
      <c r="L209" s="50"/>
      <c r="M209" s="6"/>
      <c r="N209" s="50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x14ac:dyDescent="0.25">
      <c r="A210" s="50"/>
      <c r="F210" s="50"/>
      <c r="G210" s="50"/>
      <c r="H210" s="50"/>
      <c r="I210" s="50"/>
      <c r="J210" s="50"/>
      <c r="K210" s="50"/>
      <c r="L210" s="50"/>
      <c r="M210" s="6"/>
      <c r="N210" s="50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x14ac:dyDescent="0.25">
      <c r="A211" s="50"/>
      <c r="F211" s="50"/>
      <c r="G211" s="50"/>
      <c r="H211" s="50"/>
      <c r="I211" s="50"/>
      <c r="J211" s="50"/>
      <c r="K211" s="50"/>
      <c r="L211" s="50"/>
      <c r="M211" s="6"/>
      <c r="N211" s="50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x14ac:dyDescent="0.25">
      <c r="A212" s="50"/>
      <c r="F212" s="50"/>
      <c r="G212" s="50"/>
      <c r="H212" s="50"/>
      <c r="I212" s="50"/>
      <c r="J212" s="50"/>
      <c r="K212" s="50"/>
      <c r="L212" s="50"/>
      <c r="M212" s="6"/>
      <c r="N212" s="50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x14ac:dyDescent="0.25">
      <c r="A213" s="50"/>
      <c r="F213" s="50"/>
      <c r="G213" s="50"/>
      <c r="H213" s="50"/>
      <c r="I213" s="50"/>
      <c r="J213" s="50"/>
      <c r="K213" s="50"/>
      <c r="L213" s="50"/>
      <c r="M213" s="6"/>
      <c r="N213" s="50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x14ac:dyDescent="0.25">
      <c r="A214" s="50"/>
      <c r="F214" s="50"/>
      <c r="G214" s="50"/>
      <c r="H214" s="50"/>
      <c r="I214" s="50"/>
      <c r="J214" s="50"/>
      <c r="K214" s="50"/>
      <c r="L214" s="50"/>
      <c r="M214" s="6"/>
      <c r="N214" s="50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x14ac:dyDescent="0.25">
      <c r="A215" s="50"/>
      <c r="F215" s="50"/>
      <c r="G215" s="50"/>
      <c r="H215" s="50"/>
      <c r="I215" s="50"/>
      <c r="J215" s="50"/>
      <c r="K215" s="50"/>
      <c r="L215" s="50"/>
      <c r="M215" s="6"/>
      <c r="N215" s="50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x14ac:dyDescent="0.25">
      <c r="A216" s="50"/>
      <c r="F216" s="50"/>
      <c r="G216" s="50"/>
      <c r="H216" s="50"/>
      <c r="I216" s="50"/>
      <c r="J216" s="50"/>
      <c r="K216" s="50"/>
      <c r="L216" s="50"/>
      <c r="M216" s="6"/>
      <c r="N216" s="50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x14ac:dyDescent="0.25">
      <c r="A217" s="50"/>
      <c r="F217" s="50"/>
      <c r="G217" s="50"/>
      <c r="H217" s="50"/>
      <c r="I217" s="50"/>
      <c r="J217" s="50"/>
      <c r="K217" s="50"/>
      <c r="L217" s="50"/>
      <c r="M217" s="6"/>
      <c r="N217" s="5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x14ac:dyDescent="0.25">
      <c r="A218" s="50"/>
      <c r="F218" s="50"/>
      <c r="G218" s="50"/>
      <c r="H218" s="50"/>
      <c r="I218" s="50"/>
      <c r="J218" s="50"/>
      <c r="K218" s="50"/>
      <c r="L218" s="50"/>
      <c r="M218" s="6"/>
      <c r="N218" s="5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x14ac:dyDescent="0.25">
      <c r="A219" s="50"/>
      <c r="F219" s="50"/>
      <c r="G219" s="50"/>
      <c r="H219" s="50"/>
      <c r="I219" s="50"/>
      <c r="J219" s="50"/>
      <c r="K219" s="50"/>
      <c r="L219" s="50"/>
      <c r="M219" s="6"/>
      <c r="N219" s="50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x14ac:dyDescent="0.25">
      <c r="A220" s="50"/>
      <c r="F220" s="50"/>
      <c r="G220" s="50"/>
      <c r="H220" s="50"/>
      <c r="I220" s="50"/>
      <c r="J220" s="50"/>
      <c r="K220" s="50"/>
      <c r="L220" s="50"/>
      <c r="M220" s="6"/>
      <c r="N220" s="50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x14ac:dyDescent="0.25">
      <c r="A221" s="50"/>
      <c r="F221" s="50"/>
      <c r="G221" s="50"/>
      <c r="H221" s="50"/>
      <c r="I221" s="50"/>
      <c r="J221" s="50"/>
      <c r="K221" s="50"/>
      <c r="L221" s="50"/>
      <c r="M221" s="6"/>
      <c r="N221" s="50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x14ac:dyDescent="0.25">
      <c r="A222" s="50"/>
      <c r="F222" s="50"/>
      <c r="G222" s="50"/>
      <c r="H222" s="50"/>
      <c r="I222" s="50"/>
      <c r="J222" s="50"/>
      <c r="K222" s="50"/>
      <c r="L222" s="50"/>
      <c r="M222" s="6"/>
      <c r="N222" s="5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x14ac:dyDescent="0.25">
      <c r="A223" s="50"/>
      <c r="F223" s="50"/>
      <c r="G223" s="50"/>
      <c r="H223" s="50"/>
      <c r="I223" s="50"/>
      <c r="J223" s="50"/>
      <c r="K223" s="50"/>
      <c r="L223" s="50"/>
      <c r="M223" s="6"/>
      <c r="N223" s="50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x14ac:dyDescent="0.25">
      <c r="A224" s="50"/>
      <c r="F224" s="50"/>
      <c r="G224" s="50"/>
      <c r="H224" s="50"/>
      <c r="I224" s="50"/>
      <c r="J224" s="50"/>
      <c r="K224" s="50"/>
      <c r="L224" s="50"/>
      <c r="M224" s="6"/>
      <c r="N224" s="5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x14ac:dyDescent="0.25">
      <c r="A225" s="50"/>
      <c r="F225" s="50"/>
      <c r="G225" s="50"/>
      <c r="H225" s="50"/>
      <c r="I225" s="50"/>
      <c r="J225" s="50"/>
      <c r="K225" s="50"/>
      <c r="L225" s="50"/>
      <c r="M225" s="6"/>
      <c r="N225" s="5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x14ac:dyDescent="0.25">
      <c r="A226" s="50"/>
      <c r="F226" s="50"/>
      <c r="G226" s="50"/>
      <c r="H226" s="50"/>
      <c r="I226" s="50"/>
      <c r="J226" s="50"/>
      <c r="K226" s="50"/>
      <c r="L226" s="50"/>
      <c r="M226" s="6"/>
      <c r="N226" s="5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x14ac:dyDescent="0.25">
      <c r="A227" s="50"/>
      <c r="F227" s="50"/>
      <c r="G227" s="50"/>
      <c r="H227" s="50"/>
      <c r="I227" s="50"/>
      <c r="J227" s="50"/>
      <c r="K227" s="50"/>
      <c r="L227" s="50"/>
      <c r="M227" s="6"/>
      <c r="N227" s="5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x14ac:dyDescent="0.25">
      <c r="A228" s="50"/>
      <c r="F228" s="50"/>
      <c r="G228" s="50"/>
      <c r="H228" s="50"/>
      <c r="I228" s="50"/>
      <c r="J228" s="50"/>
      <c r="K228" s="50"/>
      <c r="L228" s="50"/>
      <c r="M228" s="6"/>
      <c r="N228" s="5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x14ac:dyDescent="0.25">
      <c r="A229" s="50"/>
      <c r="F229" s="50"/>
      <c r="G229" s="50"/>
      <c r="H229" s="50"/>
      <c r="I229" s="50"/>
      <c r="J229" s="50"/>
      <c r="K229" s="50"/>
      <c r="L229" s="50"/>
      <c r="M229" s="6"/>
      <c r="N229" s="5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x14ac:dyDescent="0.25">
      <c r="A230" s="50"/>
      <c r="F230" s="50"/>
      <c r="G230" s="50"/>
      <c r="H230" s="50"/>
      <c r="I230" s="50"/>
      <c r="J230" s="50"/>
      <c r="K230" s="50"/>
      <c r="L230" s="50"/>
      <c r="M230" s="6"/>
      <c r="N230" s="5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x14ac:dyDescent="0.25">
      <c r="A231" s="50"/>
      <c r="F231" s="50"/>
      <c r="G231" s="50"/>
      <c r="H231" s="50"/>
      <c r="I231" s="50"/>
      <c r="J231" s="50"/>
      <c r="K231" s="50"/>
      <c r="L231" s="50"/>
      <c r="M231" s="6"/>
      <c r="N231" s="5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x14ac:dyDescent="0.25">
      <c r="A232" s="50"/>
      <c r="F232" s="50"/>
      <c r="G232" s="50"/>
      <c r="H232" s="50"/>
      <c r="I232" s="50"/>
      <c r="J232" s="50"/>
      <c r="K232" s="50"/>
      <c r="L232" s="50"/>
      <c r="M232" s="6"/>
      <c r="N232" s="5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x14ac:dyDescent="0.25">
      <c r="A233" s="50"/>
      <c r="F233" s="50"/>
      <c r="G233" s="50"/>
      <c r="H233" s="50"/>
      <c r="I233" s="50"/>
      <c r="J233" s="50"/>
      <c r="K233" s="50"/>
      <c r="L233" s="50"/>
      <c r="M233" s="6"/>
      <c r="N233" s="5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x14ac:dyDescent="0.25">
      <c r="A234" s="50"/>
      <c r="F234" s="50"/>
      <c r="G234" s="50"/>
      <c r="H234" s="50"/>
      <c r="I234" s="50"/>
      <c r="J234" s="50"/>
      <c r="K234" s="50"/>
      <c r="L234" s="50"/>
      <c r="M234" s="6"/>
      <c r="N234" s="5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x14ac:dyDescent="0.25">
      <c r="A235" s="50"/>
      <c r="F235" s="50"/>
      <c r="G235" s="50"/>
      <c r="H235" s="50"/>
      <c r="I235" s="50"/>
      <c r="J235" s="50"/>
      <c r="K235" s="50"/>
      <c r="L235" s="50"/>
      <c r="M235" s="6"/>
      <c r="N235" s="50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x14ac:dyDescent="0.25">
      <c r="A236" s="50"/>
      <c r="F236" s="50"/>
      <c r="G236" s="50"/>
      <c r="H236" s="50"/>
      <c r="I236" s="50"/>
      <c r="J236" s="50"/>
      <c r="K236" s="50"/>
      <c r="L236" s="50"/>
      <c r="M236" s="6"/>
      <c r="N236" s="50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x14ac:dyDescent="0.25">
      <c r="A237" s="50"/>
      <c r="F237" s="50"/>
      <c r="G237" s="50"/>
      <c r="H237" s="50"/>
      <c r="I237" s="50"/>
      <c r="J237" s="50"/>
      <c r="K237" s="50"/>
      <c r="L237" s="50"/>
      <c r="M237" s="6"/>
      <c r="N237" s="50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x14ac:dyDescent="0.25">
      <c r="A238" s="50"/>
      <c r="F238" s="50"/>
      <c r="G238" s="50"/>
      <c r="H238" s="50"/>
      <c r="I238" s="50"/>
      <c r="J238" s="50"/>
      <c r="K238" s="50"/>
      <c r="L238" s="50"/>
      <c r="M238" s="6"/>
      <c r="N238" s="50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x14ac:dyDescent="0.25">
      <c r="A239" s="50"/>
      <c r="F239" s="50"/>
      <c r="G239" s="50"/>
      <c r="H239" s="50"/>
      <c r="I239" s="50"/>
      <c r="J239" s="50"/>
      <c r="K239" s="50"/>
      <c r="L239" s="50"/>
      <c r="M239" s="6"/>
      <c r="N239" s="50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x14ac:dyDescent="0.25">
      <c r="A240" s="50"/>
      <c r="F240" s="50"/>
      <c r="G240" s="50"/>
      <c r="H240" s="50"/>
      <c r="I240" s="50"/>
      <c r="J240" s="50"/>
      <c r="K240" s="50"/>
      <c r="L240" s="50"/>
      <c r="M240" s="6"/>
      <c r="N240" s="50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x14ac:dyDescent="0.25">
      <c r="A241" s="50"/>
      <c r="F241" s="50"/>
      <c r="G241" s="50"/>
      <c r="H241" s="50"/>
      <c r="I241" s="50"/>
      <c r="J241" s="50"/>
      <c r="K241" s="50"/>
      <c r="L241" s="50"/>
      <c r="M241" s="6"/>
      <c r="N241" s="50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x14ac:dyDescent="0.25">
      <c r="A242" s="50"/>
      <c r="F242" s="50"/>
      <c r="G242" s="50"/>
      <c r="H242" s="50"/>
      <c r="I242" s="50"/>
      <c r="J242" s="50"/>
      <c r="K242" s="50"/>
      <c r="L242" s="50"/>
      <c r="M242" s="6"/>
      <c r="N242" s="50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x14ac:dyDescent="0.25">
      <c r="A243" s="50"/>
      <c r="F243" s="50"/>
      <c r="G243" s="50"/>
      <c r="H243" s="50"/>
      <c r="I243" s="50"/>
      <c r="J243" s="50"/>
      <c r="K243" s="50"/>
      <c r="L243" s="50"/>
      <c r="M243" s="6"/>
      <c r="N243" s="50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x14ac:dyDescent="0.25">
      <c r="A244" s="50"/>
      <c r="F244" s="50"/>
      <c r="G244" s="50"/>
      <c r="H244" s="50"/>
      <c r="I244" s="50"/>
      <c r="J244" s="50"/>
      <c r="K244" s="50"/>
      <c r="L244" s="50"/>
      <c r="M244" s="6"/>
      <c r="N244" s="50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x14ac:dyDescent="0.25">
      <c r="A245" s="50"/>
      <c r="F245" s="50"/>
      <c r="G245" s="50"/>
      <c r="H245" s="50"/>
      <c r="I245" s="50"/>
      <c r="J245" s="50"/>
      <c r="K245" s="50"/>
      <c r="L245" s="50"/>
      <c r="M245" s="6"/>
      <c r="N245" s="50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x14ac:dyDescent="0.25">
      <c r="A246" s="50"/>
      <c r="F246" s="50"/>
      <c r="G246" s="50"/>
      <c r="H246" s="50"/>
      <c r="I246" s="50"/>
      <c r="J246" s="50"/>
      <c r="K246" s="50"/>
      <c r="L246" s="50"/>
      <c r="M246" s="6"/>
      <c r="N246" s="5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x14ac:dyDescent="0.25">
      <c r="A247" s="50"/>
      <c r="F247" s="50"/>
      <c r="G247" s="50"/>
      <c r="H247" s="50"/>
      <c r="I247" s="50"/>
      <c r="J247" s="50"/>
      <c r="K247" s="50"/>
      <c r="L247" s="50"/>
      <c r="M247" s="6"/>
      <c r="N247" s="5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x14ac:dyDescent="0.25">
      <c r="A248" s="50"/>
      <c r="F248" s="50"/>
      <c r="G248" s="50"/>
      <c r="H248" s="50"/>
      <c r="I248" s="50"/>
      <c r="J248" s="50"/>
      <c r="K248" s="50"/>
      <c r="L248" s="50"/>
      <c r="M248" s="6"/>
      <c r="N248" s="50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x14ac:dyDescent="0.25">
      <c r="A249" s="50"/>
      <c r="F249" s="50"/>
      <c r="G249" s="50"/>
      <c r="H249" s="50"/>
      <c r="I249" s="50"/>
      <c r="J249" s="50"/>
      <c r="K249" s="50"/>
      <c r="L249" s="50"/>
      <c r="M249" s="6"/>
      <c r="N249" s="50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x14ac:dyDescent="0.25">
      <c r="A250" s="50"/>
      <c r="F250" s="50"/>
      <c r="G250" s="50"/>
      <c r="H250" s="50"/>
      <c r="I250" s="50"/>
      <c r="J250" s="50"/>
      <c r="K250" s="50"/>
      <c r="L250" s="50"/>
      <c r="M250" s="6"/>
      <c r="N250" s="50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x14ac:dyDescent="0.25">
      <c r="A251" s="50"/>
      <c r="F251" s="50"/>
      <c r="G251" s="50"/>
      <c r="H251" s="50"/>
      <c r="I251" s="50"/>
      <c r="J251" s="50"/>
      <c r="K251" s="50"/>
      <c r="L251" s="50"/>
      <c r="M251" s="6"/>
      <c r="N251" s="50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x14ac:dyDescent="0.25">
      <c r="A252" s="50"/>
      <c r="F252" s="50"/>
      <c r="G252" s="50"/>
      <c r="H252" s="50"/>
      <c r="I252" s="50"/>
      <c r="J252" s="50"/>
      <c r="K252" s="50"/>
      <c r="L252" s="50"/>
      <c r="M252" s="6"/>
      <c r="N252" s="50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x14ac:dyDescent="0.25">
      <c r="A253" s="50"/>
      <c r="F253" s="50"/>
      <c r="G253" s="50"/>
      <c r="H253" s="50"/>
      <c r="I253" s="50"/>
      <c r="J253" s="50"/>
      <c r="K253" s="50"/>
      <c r="L253" s="50"/>
      <c r="M253" s="6"/>
      <c r="N253" s="50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x14ac:dyDescent="0.25">
      <c r="A254" s="50"/>
      <c r="F254" s="50"/>
      <c r="G254" s="50"/>
      <c r="H254" s="50"/>
      <c r="I254" s="50"/>
      <c r="J254" s="50"/>
      <c r="K254" s="50"/>
      <c r="L254" s="50"/>
      <c r="M254" s="6"/>
      <c r="N254" s="50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x14ac:dyDescent="0.25">
      <c r="A255" s="50"/>
      <c r="F255" s="50"/>
      <c r="G255" s="50"/>
      <c r="H255" s="50"/>
      <c r="I255" s="50"/>
      <c r="J255" s="50"/>
      <c r="K255" s="50"/>
      <c r="L255" s="50"/>
      <c r="M255" s="6"/>
      <c r="N255" s="50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x14ac:dyDescent="0.25">
      <c r="A256" s="50"/>
      <c r="F256" s="50"/>
      <c r="G256" s="50"/>
      <c r="H256" s="50"/>
      <c r="I256" s="50"/>
      <c r="J256" s="50"/>
      <c r="K256" s="50"/>
      <c r="L256" s="50"/>
      <c r="M256" s="6"/>
      <c r="N256" s="50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x14ac:dyDescent="0.25">
      <c r="A257" s="50"/>
      <c r="F257" s="50"/>
      <c r="G257" s="50"/>
      <c r="H257" s="50"/>
      <c r="I257" s="50"/>
      <c r="J257" s="50"/>
      <c r="K257" s="50"/>
      <c r="L257" s="50"/>
      <c r="M257" s="6"/>
      <c r="N257" s="5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x14ac:dyDescent="0.25">
      <c r="A258" s="50"/>
      <c r="F258" s="50"/>
      <c r="G258" s="50"/>
      <c r="H258" s="50"/>
      <c r="I258" s="50"/>
      <c r="J258" s="50"/>
      <c r="K258" s="50"/>
      <c r="L258" s="50"/>
      <c r="M258" s="6"/>
      <c r="N258" s="5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x14ac:dyDescent="0.25">
      <c r="A259" s="50"/>
      <c r="F259" s="50"/>
      <c r="G259" s="50"/>
      <c r="H259" s="50"/>
      <c r="I259" s="50"/>
      <c r="J259" s="50"/>
      <c r="K259" s="50"/>
      <c r="L259" s="50"/>
      <c r="M259" s="6"/>
      <c r="N259" s="5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x14ac:dyDescent="0.25">
      <c r="A260" s="50"/>
      <c r="F260" s="50"/>
      <c r="G260" s="50"/>
      <c r="H260" s="50"/>
      <c r="I260" s="50"/>
      <c r="J260" s="50"/>
      <c r="K260" s="50"/>
      <c r="L260" s="50"/>
      <c r="M260" s="6"/>
      <c r="N260" s="50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x14ac:dyDescent="0.25">
      <c r="A261" s="50"/>
      <c r="F261" s="50"/>
      <c r="G261" s="50"/>
      <c r="H261" s="50"/>
      <c r="I261" s="50"/>
      <c r="J261" s="50"/>
      <c r="K261" s="50"/>
      <c r="L261" s="50"/>
      <c r="M261" s="6"/>
      <c r="N261" s="50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x14ac:dyDescent="0.25">
      <c r="A262" s="50"/>
      <c r="F262" s="50"/>
      <c r="G262" s="50"/>
      <c r="H262" s="50"/>
      <c r="I262" s="50"/>
      <c r="J262" s="50"/>
      <c r="K262" s="50"/>
      <c r="L262" s="50"/>
      <c r="M262" s="6"/>
      <c r="N262" s="50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x14ac:dyDescent="0.25">
      <c r="A263" s="50"/>
      <c r="F263" s="50"/>
      <c r="G263" s="50"/>
      <c r="H263" s="50"/>
      <c r="I263" s="50"/>
      <c r="J263" s="50"/>
      <c r="K263" s="50"/>
      <c r="L263" s="50"/>
      <c r="M263" s="6"/>
      <c r="N263" s="50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x14ac:dyDescent="0.25">
      <c r="A264" s="50"/>
      <c r="F264" s="50"/>
      <c r="G264" s="50"/>
      <c r="H264" s="50"/>
      <c r="I264" s="50"/>
      <c r="J264" s="50"/>
      <c r="K264" s="50"/>
      <c r="L264" s="50"/>
      <c r="M264" s="6"/>
      <c r="N264" s="50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x14ac:dyDescent="0.25">
      <c r="A265" s="50"/>
      <c r="F265" s="50"/>
      <c r="G265" s="50"/>
      <c r="H265" s="50"/>
      <c r="I265" s="50"/>
      <c r="J265" s="50"/>
      <c r="K265" s="50"/>
      <c r="L265" s="50"/>
      <c r="M265" s="6"/>
      <c r="N265" s="50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x14ac:dyDescent="0.25">
      <c r="A266" s="50"/>
      <c r="F266" s="50"/>
      <c r="G266" s="50"/>
      <c r="H266" s="50"/>
      <c r="I266" s="50"/>
      <c r="J266" s="50"/>
      <c r="K266" s="50"/>
      <c r="L266" s="50"/>
      <c r="M266" s="6"/>
      <c r="N266" s="50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x14ac:dyDescent="0.25">
      <c r="A267" s="50"/>
      <c r="F267" s="50"/>
      <c r="G267" s="50"/>
      <c r="H267" s="50"/>
      <c r="I267" s="50"/>
      <c r="J267" s="50"/>
      <c r="K267" s="50"/>
      <c r="L267" s="50"/>
      <c r="M267" s="6"/>
      <c r="N267" s="50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x14ac:dyDescent="0.25">
      <c r="A268" s="50"/>
      <c r="F268" s="50"/>
      <c r="G268" s="50"/>
      <c r="H268" s="50"/>
      <c r="I268" s="50"/>
      <c r="J268" s="50"/>
      <c r="K268" s="50"/>
      <c r="L268" s="50"/>
      <c r="M268" s="6"/>
      <c r="N268" s="50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x14ac:dyDescent="0.25">
      <c r="A269" s="50"/>
      <c r="F269" s="50"/>
      <c r="G269" s="50"/>
      <c r="H269" s="50"/>
      <c r="I269" s="50"/>
      <c r="J269" s="50"/>
      <c r="K269" s="50"/>
      <c r="L269" s="50"/>
      <c r="M269" s="6"/>
      <c r="N269" s="5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x14ac:dyDescent="0.25">
      <c r="A270" s="50"/>
      <c r="F270" s="50"/>
      <c r="G270" s="50"/>
      <c r="H270" s="50"/>
      <c r="I270" s="50"/>
      <c r="J270" s="50"/>
      <c r="K270" s="50"/>
      <c r="L270" s="50"/>
      <c r="M270" s="6"/>
      <c r="N270" s="5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x14ac:dyDescent="0.25">
      <c r="A271" s="50"/>
      <c r="F271" s="50"/>
      <c r="G271" s="50"/>
      <c r="H271" s="50"/>
      <c r="I271" s="50"/>
      <c r="J271" s="50"/>
      <c r="K271" s="50"/>
      <c r="L271" s="50"/>
      <c r="M271" s="6"/>
      <c r="N271" s="50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x14ac:dyDescent="0.25">
      <c r="A272" s="50"/>
      <c r="F272" s="50"/>
      <c r="G272" s="50"/>
      <c r="H272" s="50"/>
      <c r="I272" s="50"/>
      <c r="J272" s="50"/>
      <c r="K272" s="50"/>
      <c r="L272" s="50"/>
      <c r="M272" s="6"/>
      <c r="N272" s="50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x14ac:dyDescent="0.25">
      <c r="A273" s="50"/>
      <c r="F273" s="50"/>
      <c r="G273" s="50"/>
      <c r="H273" s="50"/>
      <c r="I273" s="50"/>
      <c r="J273" s="50"/>
      <c r="K273" s="50"/>
      <c r="L273" s="50"/>
      <c r="M273" s="6"/>
      <c r="N273" s="50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x14ac:dyDescent="0.25">
      <c r="A274" s="50"/>
      <c r="F274" s="50"/>
      <c r="G274" s="50"/>
      <c r="H274" s="50"/>
      <c r="I274" s="50"/>
      <c r="J274" s="50"/>
      <c r="K274" s="50"/>
      <c r="L274" s="50"/>
      <c r="M274" s="6"/>
      <c r="N274" s="50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x14ac:dyDescent="0.25">
      <c r="A275" s="50"/>
      <c r="F275" s="50"/>
      <c r="G275" s="50"/>
      <c r="H275" s="50"/>
      <c r="I275" s="50"/>
      <c r="J275" s="50"/>
      <c r="K275" s="50"/>
      <c r="L275" s="50"/>
      <c r="M275" s="6"/>
      <c r="N275" s="50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x14ac:dyDescent="0.25">
      <c r="A276" s="50"/>
      <c r="F276" s="50"/>
      <c r="G276" s="50"/>
      <c r="H276" s="50"/>
      <c r="I276" s="50"/>
      <c r="J276" s="50"/>
      <c r="K276" s="50"/>
      <c r="L276" s="50"/>
      <c r="M276" s="6"/>
      <c r="N276" s="50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x14ac:dyDescent="0.25">
      <c r="A277" s="50"/>
      <c r="F277" s="50"/>
      <c r="G277" s="50"/>
      <c r="H277" s="50"/>
      <c r="I277" s="50"/>
      <c r="J277" s="50"/>
      <c r="K277" s="50"/>
      <c r="L277" s="50"/>
      <c r="M277" s="6"/>
      <c r="N277" s="50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x14ac:dyDescent="0.25">
      <c r="A278" s="50"/>
      <c r="F278" s="50"/>
      <c r="G278" s="50"/>
      <c r="H278" s="50"/>
      <c r="I278" s="50"/>
      <c r="J278" s="50"/>
      <c r="K278" s="50"/>
      <c r="L278" s="50"/>
      <c r="M278" s="6"/>
      <c r="N278" s="50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x14ac:dyDescent="0.25">
      <c r="A279" s="50"/>
      <c r="F279" s="50"/>
      <c r="G279" s="50"/>
      <c r="H279" s="50"/>
      <c r="I279" s="50"/>
      <c r="J279" s="50"/>
      <c r="K279" s="50"/>
      <c r="L279" s="50"/>
      <c r="M279" s="6"/>
      <c r="N279" s="50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x14ac:dyDescent="0.25">
      <c r="A280" s="50"/>
      <c r="F280" s="50"/>
      <c r="G280" s="50"/>
      <c r="H280" s="50"/>
      <c r="I280" s="50"/>
      <c r="J280" s="50"/>
      <c r="K280" s="50"/>
      <c r="L280" s="50"/>
      <c r="M280" s="6"/>
      <c r="N280" s="50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x14ac:dyDescent="0.25">
      <c r="A281" s="50"/>
      <c r="F281" s="50"/>
      <c r="G281" s="50"/>
      <c r="H281" s="50"/>
      <c r="I281" s="50"/>
      <c r="J281" s="50"/>
      <c r="K281" s="50"/>
      <c r="L281" s="50"/>
      <c r="M281" s="6"/>
      <c r="N281" s="50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x14ac:dyDescent="0.25">
      <c r="A282" s="50"/>
      <c r="F282" s="50"/>
      <c r="G282" s="50"/>
      <c r="H282" s="50"/>
      <c r="I282" s="50"/>
      <c r="J282" s="50"/>
      <c r="K282" s="50"/>
      <c r="L282" s="50"/>
      <c r="M282" s="6"/>
      <c r="N282" s="5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x14ac:dyDescent="0.25">
      <c r="A283" s="50"/>
      <c r="F283" s="50"/>
      <c r="G283" s="50"/>
      <c r="H283" s="50"/>
      <c r="I283" s="50"/>
      <c r="J283" s="50"/>
      <c r="K283" s="50"/>
      <c r="L283" s="50"/>
      <c r="M283" s="6"/>
      <c r="N283" s="50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x14ac:dyDescent="0.25">
      <c r="A284" s="50"/>
      <c r="F284" s="50"/>
      <c r="G284" s="50"/>
      <c r="H284" s="50"/>
      <c r="I284" s="50"/>
      <c r="J284" s="50"/>
      <c r="K284" s="50"/>
      <c r="L284" s="50"/>
      <c r="M284" s="6"/>
      <c r="N284" s="50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x14ac:dyDescent="0.25">
      <c r="A285" s="50"/>
      <c r="F285" s="50"/>
      <c r="G285" s="50"/>
      <c r="H285" s="50"/>
      <c r="I285" s="50"/>
      <c r="J285" s="50"/>
      <c r="K285" s="50"/>
      <c r="L285" s="50"/>
      <c r="M285" s="6"/>
      <c r="N285" s="50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x14ac:dyDescent="0.25">
      <c r="A286" s="50"/>
      <c r="F286" s="50"/>
      <c r="G286" s="50"/>
      <c r="H286" s="50"/>
      <c r="I286" s="50"/>
      <c r="J286" s="50"/>
      <c r="K286" s="50"/>
      <c r="L286" s="50"/>
      <c r="M286" s="6"/>
      <c r="N286" s="50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x14ac:dyDescent="0.25">
      <c r="A287" s="50"/>
      <c r="F287" s="50"/>
      <c r="G287" s="50"/>
      <c r="H287" s="50"/>
      <c r="I287" s="50"/>
      <c r="J287" s="50"/>
      <c r="K287" s="50"/>
      <c r="L287" s="50"/>
      <c r="M287" s="6"/>
      <c r="N287" s="50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x14ac:dyDescent="0.25">
      <c r="A288" s="50"/>
      <c r="F288" s="50"/>
      <c r="G288" s="50"/>
      <c r="H288" s="50"/>
      <c r="I288" s="50"/>
      <c r="J288" s="50"/>
      <c r="K288" s="50"/>
      <c r="L288" s="50"/>
      <c r="M288" s="6"/>
      <c r="N288" s="50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x14ac:dyDescent="0.25">
      <c r="A289" s="50"/>
      <c r="F289" s="50"/>
      <c r="G289" s="50"/>
      <c r="H289" s="50"/>
      <c r="I289" s="50"/>
      <c r="J289" s="50"/>
      <c r="K289" s="50"/>
      <c r="L289" s="50"/>
      <c r="M289" s="6"/>
      <c r="N289" s="5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x14ac:dyDescent="0.25">
      <c r="A290" s="50"/>
      <c r="F290" s="50"/>
      <c r="G290" s="50"/>
      <c r="H290" s="50"/>
      <c r="I290" s="50"/>
      <c r="J290" s="50"/>
      <c r="K290" s="50"/>
      <c r="L290" s="50"/>
      <c r="M290" s="6"/>
      <c r="N290" s="50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x14ac:dyDescent="0.25">
      <c r="A291" s="50"/>
      <c r="F291" s="50"/>
      <c r="G291" s="50"/>
      <c r="H291" s="50"/>
      <c r="I291" s="50"/>
      <c r="J291" s="50"/>
      <c r="K291" s="50"/>
      <c r="L291" s="50"/>
      <c r="M291" s="6"/>
      <c r="N291" s="50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x14ac:dyDescent="0.25">
      <c r="A292" s="50"/>
      <c r="F292" s="50"/>
      <c r="G292" s="50"/>
      <c r="H292" s="50"/>
      <c r="I292" s="50"/>
      <c r="J292" s="50"/>
      <c r="K292" s="50"/>
      <c r="L292" s="50"/>
      <c r="M292" s="6"/>
      <c r="N292" s="50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x14ac:dyDescent="0.25">
      <c r="A293" s="50"/>
      <c r="F293" s="50"/>
      <c r="G293" s="50"/>
      <c r="H293" s="50"/>
      <c r="I293" s="50"/>
      <c r="J293" s="50"/>
      <c r="K293" s="50"/>
      <c r="L293" s="50"/>
      <c r="M293" s="6"/>
      <c r="N293" s="50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x14ac:dyDescent="0.25">
      <c r="A294" s="50"/>
      <c r="F294" s="50"/>
      <c r="G294" s="50"/>
      <c r="H294" s="50"/>
      <c r="I294" s="50"/>
      <c r="J294" s="50"/>
      <c r="K294" s="50"/>
      <c r="L294" s="50"/>
      <c r="M294" s="6"/>
      <c r="N294" s="50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x14ac:dyDescent="0.25">
      <c r="A295" s="50"/>
      <c r="F295" s="50"/>
      <c r="G295" s="50"/>
      <c r="H295" s="50"/>
      <c r="I295" s="50"/>
      <c r="J295" s="50"/>
      <c r="K295" s="50"/>
      <c r="L295" s="50"/>
      <c r="M295" s="6"/>
      <c r="N295" s="50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x14ac:dyDescent="0.25">
      <c r="A296" s="50"/>
      <c r="F296" s="50"/>
      <c r="G296" s="50"/>
      <c r="H296" s="50"/>
      <c r="I296" s="50"/>
      <c r="J296" s="50"/>
      <c r="K296" s="50"/>
      <c r="L296" s="50"/>
      <c r="M296" s="6"/>
      <c r="N296" s="50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x14ac:dyDescent="0.25">
      <c r="A297" s="50"/>
      <c r="F297" s="50"/>
      <c r="G297" s="50"/>
      <c r="H297" s="50"/>
      <c r="I297" s="50"/>
      <c r="J297" s="50"/>
      <c r="K297" s="50"/>
      <c r="L297" s="50"/>
      <c r="M297" s="6"/>
      <c r="N297" s="50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x14ac:dyDescent="0.25">
      <c r="A298" s="50"/>
      <c r="F298" s="50"/>
      <c r="G298" s="50"/>
      <c r="H298" s="50"/>
      <c r="I298" s="50"/>
      <c r="J298" s="50"/>
      <c r="K298" s="50"/>
      <c r="L298" s="50"/>
      <c r="M298" s="6"/>
      <c r="N298" s="50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x14ac:dyDescent="0.25">
      <c r="A299" s="50"/>
      <c r="F299" s="50"/>
      <c r="G299" s="50"/>
      <c r="H299" s="50"/>
      <c r="I299" s="50"/>
      <c r="J299" s="50"/>
      <c r="K299" s="50"/>
      <c r="L299" s="50"/>
      <c r="M299" s="6"/>
      <c r="N299" s="50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x14ac:dyDescent="0.25">
      <c r="A300" s="50"/>
      <c r="F300" s="50"/>
      <c r="G300" s="50"/>
      <c r="H300" s="50"/>
      <c r="I300" s="50"/>
      <c r="J300" s="50"/>
      <c r="K300" s="50"/>
      <c r="L300" s="50"/>
      <c r="M300" s="6"/>
      <c r="N300" s="50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x14ac:dyDescent="0.25">
      <c r="A301" s="50"/>
      <c r="F301" s="50"/>
      <c r="G301" s="50"/>
      <c r="H301" s="50"/>
      <c r="I301" s="50"/>
      <c r="J301" s="50"/>
      <c r="K301" s="50"/>
      <c r="L301" s="50"/>
      <c r="M301" s="6"/>
      <c r="N301" s="50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x14ac:dyDescent="0.25">
      <c r="A302" s="50"/>
      <c r="F302" s="50"/>
      <c r="G302" s="50"/>
      <c r="H302" s="50"/>
      <c r="I302" s="50"/>
      <c r="J302" s="50"/>
      <c r="K302" s="50"/>
      <c r="L302" s="50"/>
      <c r="M302" s="6"/>
      <c r="N302" s="50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x14ac:dyDescent="0.25">
      <c r="A303" s="50"/>
      <c r="F303" s="50"/>
      <c r="G303" s="50"/>
      <c r="H303" s="50"/>
      <c r="I303" s="50"/>
      <c r="J303" s="50"/>
      <c r="K303" s="50"/>
      <c r="L303" s="50"/>
      <c r="M303" s="6"/>
      <c r="N303" s="50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x14ac:dyDescent="0.25">
      <c r="A304" s="50"/>
      <c r="F304" s="50"/>
      <c r="G304" s="50"/>
      <c r="H304" s="50"/>
      <c r="I304" s="50"/>
      <c r="J304" s="50"/>
      <c r="K304" s="50"/>
      <c r="L304" s="50"/>
      <c r="M304" s="6"/>
      <c r="N304" s="50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x14ac:dyDescent="0.25">
      <c r="A305" s="50"/>
      <c r="F305" s="50"/>
      <c r="G305" s="50"/>
      <c r="H305" s="50"/>
      <c r="I305" s="50"/>
      <c r="J305" s="50"/>
      <c r="K305" s="50"/>
      <c r="L305" s="50"/>
      <c r="M305" s="6"/>
      <c r="N305" s="50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x14ac:dyDescent="0.25">
      <c r="A306" s="50"/>
      <c r="F306" s="50"/>
      <c r="G306" s="50"/>
      <c r="H306" s="50"/>
      <c r="I306" s="50"/>
      <c r="J306" s="50"/>
      <c r="K306" s="50"/>
      <c r="L306" s="50"/>
      <c r="M306" s="6"/>
      <c r="N306" s="50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x14ac:dyDescent="0.25">
      <c r="A307" s="50"/>
      <c r="F307" s="50"/>
      <c r="G307" s="50"/>
      <c r="H307" s="50"/>
      <c r="I307" s="50"/>
      <c r="J307" s="50"/>
      <c r="K307" s="50"/>
      <c r="L307" s="50"/>
      <c r="M307" s="6"/>
      <c r="N307" s="50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x14ac:dyDescent="0.25">
      <c r="A308" s="50"/>
      <c r="F308" s="50"/>
      <c r="G308" s="50"/>
      <c r="H308" s="50"/>
      <c r="I308" s="50"/>
      <c r="J308" s="50"/>
      <c r="K308" s="50"/>
      <c r="L308" s="50"/>
      <c r="M308" s="6"/>
      <c r="N308" s="50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x14ac:dyDescent="0.25">
      <c r="A309" s="50"/>
      <c r="F309" s="50"/>
      <c r="G309" s="50"/>
      <c r="H309" s="50"/>
      <c r="I309" s="50"/>
      <c r="J309" s="50"/>
      <c r="K309" s="50"/>
      <c r="L309" s="50"/>
      <c r="M309" s="6"/>
      <c r="N309" s="50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x14ac:dyDescent="0.25">
      <c r="A310" s="50"/>
      <c r="F310" s="50"/>
      <c r="G310" s="50"/>
      <c r="H310" s="50"/>
      <c r="I310" s="50"/>
      <c r="J310" s="50"/>
      <c r="K310" s="50"/>
      <c r="L310" s="50"/>
      <c r="M310" s="6"/>
      <c r="N310" s="50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x14ac:dyDescent="0.25">
      <c r="A311" s="50"/>
      <c r="F311" s="50"/>
      <c r="G311" s="50"/>
      <c r="H311" s="50"/>
      <c r="I311" s="50"/>
      <c r="J311" s="50"/>
      <c r="K311" s="50"/>
      <c r="L311" s="50"/>
      <c r="M311" s="6"/>
      <c r="N311" s="50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x14ac:dyDescent="0.25">
      <c r="A312" s="50"/>
      <c r="F312" s="50"/>
      <c r="G312" s="50"/>
      <c r="H312" s="50"/>
      <c r="I312" s="50"/>
      <c r="J312" s="50"/>
      <c r="K312" s="50"/>
      <c r="L312" s="50"/>
      <c r="M312" s="6"/>
      <c r="N312" s="50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x14ac:dyDescent="0.25">
      <c r="A313" s="50"/>
      <c r="F313" s="50"/>
      <c r="G313" s="50"/>
      <c r="H313" s="50"/>
      <c r="I313" s="50"/>
      <c r="J313" s="50"/>
      <c r="K313" s="50"/>
      <c r="L313" s="50"/>
      <c r="M313" s="6"/>
      <c r="N313" s="50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x14ac:dyDescent="0.25">
      <c r="A314" s="50"/>
      <c r="F314" s="50"/>
      <c r="G314" s="50"/>
      <c r="H314" s="50"/>
      <c r="I314" s="50"/>
      <c r="J314" s="50"/>
      <c r="K314" s="50"/>
      <c r="L314" s="50"/>
      <c r="M314" s="6"/>
      <c r="N314" s="50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x14ac:dyDescent="0.25">
      <c r="A315" s="50"/>
      <c r="F315" s="50"/>
      <c r="G315" s="50"/>
      <c r="H315" s="50"/>
      <c r="I315" s="50"/>
      <c r="J315" s="50"/>
      <c r="K315" s="50"/>
      <c r="L315" s="50"/>
      <c r="M315" s="6"/>
      <c r="N315" s="50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x14ac:dyDescent="0.25">
      <c r="A316" s="50"/>
      <c r="F316" s="50"/>
      <c r="G316" s="50"/>
      <c r="H316" s="50"/>
      <c r="I316" s="50"/>
      <c r="J316" s="50"/>
      <c r="K316" s="50"/>
      <c r="L316" s="50"/>
      <c r="M316" s="6"/>
      <c r="N316" s="50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x14ac:dyDescent="0.25">
      <c r="A317" s="50"/>
      <c r="F317" s="50"/>
      <c r="G317" s="50"/>
      <c r="H317" s="50"/>
      <c r="I317" s="50"/>
      <c r="J317" s="50"/>
      <c r="K317" s="50"/>
      <c r="L317" s="50"/>
      <c r="M317" s="6"/>
      <c r="N317" s="50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x14ac:dyDescent="0.25">
      <c r="A318" s="50"/>
      <c r="F318" s="50"/>
      <c r="G318" s="50"/>
      <c r="H318" s="50"/>
      <c r="I318" s="50"/>
      <c r="J318" s="50"/>
      <c r="K318" s="50"/>
      <c r="L318" s="50"/>
      <c r="M318" s="6"/>
      <c r="N318" s="50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x14ac:dyDescent="0.25">
      <c r="A319" s="50"/>
      <c r="F319" s="50"/>
      <c r="G319" s="50"/>
      <c r="H319" s="50"/>
      <c r="I319" s="50"/>
      <c r="J319" s="50"/>
      <c r="K319" s="50"/>
      <c r="L319" s="50"/>
      <c r="M319" s="6"/>
      <c r="N319" s="50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x14ac:dyDescent="0.25">
      <c r="A320" s="50"/>
      <c r="F320" s="50"/>
      <c r="G320" s="50"/>
      <c r="H320" s="50"/>
      <c r="I320" s="50"/>
      <c r="J320" s="50"/>
      <c r="K320" s="50"/>
      <c r="L320" s="50"/>
      <c r="M320" s="6"/>
      <c r="N320" s="50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x14ac:dyDescent="0.25">
      <c r="A321" s="50"/>
      <c r="F321" s="50"/>
      <c r="G321" s="50"/>
      <c r="H321" s="50"/>
      <c r="I321" s="50"/>
      <c r="J321" s="50"/>
      <c r="K321" s="50"/>
      <c r="L321" s="50"/>
      <c r="M321" s="6"/>
      <c r="N321" s="50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x14ac:dyDescent="0.25">
      <c r="A322" s="50"/>
      <c r="F322" s="50"/>
      <c r="G322" s="50"/>
      <c r="H322" s="50"/>
      <c r="I322" s="50"/>
      <c r="J322" s="50"/>
      <c r="K322" s="50"/>
      <c r="L322" s="50"/>
      <c r="M322" s="6"/>
      <c r="N322" s="50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x14ac:dyDescent="0.25">
      <c r="A323" s="50"/>
      <c r="F323" s="50"/>
      <c r="G323" s="50"/>
      <c r="H323" s="50"/>
      <c r="I323" s="50"/>
      <c r="J323" s="50"/>
      <c r="K323" s="50"/>
      <c r="L323" s="50"/>
      <c r="M323" s="6"/>
      <c r="N323" s="50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x14ac:dyDescent="0.25">
      <c r="A324" s="50"/>
      <c r="F324" s="50"/>
      <c r="G324" s="50"/>
      <c r="H324" s="50"/>
      <c r="I324" s="50"/>
      <c r="J324" s="50"/>
      <c r="K324" s="50"/>
      <c r="L324" s="50"/>
      <c r="M324" s="6"/>
      <c r="N324" s="50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x14ac:dyDescent="0.25">
      <c r="A325" s="50"/>
      <c r="F325" s="50"/>
      <c r="G325" s="50"/>
      <c r="H325" s="50"/>
      <c r="I325" s="50"/>
      <c r="J325" s="50"/>
      <c r="K325" s="50"/>
      <c r="L325" s="50"/>
      <c r="M325" s="6"/>
      <c r="N325" s="50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x14ac:dyDescent="0.25">
      <c r="A326" s="50"/>
      <c r="F326" s="50"/>
      <c r="G326" s="50"/>
      <c r="H326" s="50"/>
      <c r="I326" s="50"/>
      <c r="J326" s="50"/>
      <c r="K326" s="50"/>
      <c r="L326" s="50"/>
      <c r="M326" s="6"/>
      <c r="N326" s="50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x14ac:dyDescent="0.25">
      <c r="A327" s="50"/>
      <c r="F327" s="50"/>
      <c r="G327" s="50"/>
      <c r="H327" s="50"/>
      <c r="I327" s="50"/>
      <c r="J327" s="50"/>
      <c r="K327" s="50"/>
      <c r="L327" s="50"/>
      <c r="M327" s="6"/>
      <c r="N327" s="50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x14ac:dyDescent="0.25">
      <c r="A328" s="50"/>
      <c r="F328" s="50"/>
      <c r="G328" s="50"/>
      <c r="H328" s="50"/>
      <c r="I328" s="50"/>
      <c r="J328" s="50"/>
      <c r="K328" s="50"/>
      <c r="L328" s="50"/>
      <c r="M328" s="6"/>
      <c r="N328" s="50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x14ac:dyDescent="0.25">
      <c r="A329" s="50"/>
      <c r="F329" s="50"/>
      <c r="G329" s="50"/>
      <c r="H329" s="50"/>
      <c r="I329" s="50"/>
      <c r="J329" s="50"/>
      <c r="K329" s="50"/>
      <c r="L329" s="50"/>
      <c r="M329" s="6"/>
      <c r="N329" s="50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x14ac:dyDescent="0.25">
      <c r="A330" s="50"/>
      <c r="F330" s="50"/>
      <c r="G330" s="50"/>
      <c r="H330" s="50"/>
      <c r="I330" s="50"/>
      <c r="J330" s="50"/>
      <c r="K330" s="50"/>
      <c r="L330" s="50"/>
      <c r="M330" s="6"/>
      <c r="N330" s="50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x14ac:dyDescent="0.25">
      <c r="A331" s="50"/>
      <c r="F331" s="50"/>
      <c r="G331" s="50"/>
      <c r="H331" s="50"/>
      <c r="I331" s="50"/>
      <c r="J331" s="50"/>
      <c r="K331" s="50"/>
      <c r="L331" s="50"/>
      <c r="M331" s="6"/>
      <c r="N331" s="50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x14ac:dyDescent="0.25">
      <c r="A332" s="50"/>
      <c r="F332" s="50"/>
      <c r="G332" s="50"/>
      <c r="H332" s="50"/>
      <c r="I332" s="50"/>
      <c r="J332" s="50"/>
      <c r="K332" s="50"/>
      <c r="L332" s="50"/>
      <c r="M332" s="6"/>
      <c r="N332" s="50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x14ac:dyDescent="0.25">
      <c r="A333" s="50"/>
      <c r="F333" s="50"/>
      <c r="G333" s="50"/>
      <c r="H333" s="50"/>
      <c r="I333" s="50"/>
      <c r="J333" s="50"/>
      <c r="K333" s="50"/>
      <c r="L333" s="50"/>
      <c r="M333" s="6"/>
      <c r="N333" s="50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x14ac:dyDescent="0.25">
      <c r="A334" s="50"/>
      <c r="F334" s="50"/>
      <c r="G334" s="50"/>
      <c r="H334" s="50"/>
      <c r="I334" s="50"/>
      <c r="J334" s="50"/>
      <c r="K334" s="50"/>
      <c r="L334" s="50"/>
      <c r="M334" s="6"/>
      <c r="N334" s="50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x14ac:dyDescent="0.25">
      <c r="A335" s="50"/>
      <c r="F335" s="50"/>
      <c r="G335" s="50"/>
      <c r="H335" s="50"/>
      <c r="I335" s="50"/>
      <c r="J335" s="50"/>
      <c r="K335" s="50"/>
      <c r="L335" s="50"/>
      <c r="M335" s="6"/>
      <c r="N335" s="50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x14ac:dyDescent="0.25">
      <c r="A336" s="50"/>
      <c r="F336" s="50"/>
      <c r="G336" s="50"/>
      <c r="H336" s="50"/>
      <c r="I336" s="50"/>
      <c r="J336" s="50"/>
      <c r="K336" s="50"/>
      <c r="L336" s="50"/>
      <c r="M336" s="6"/>
      <c r="N336" s="50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x14ac:dyDescent="0.25">
      <c r="A337" s="50"/>
      <c r="F337" s="50"/>
      <c r="G337" s="50"/>
      <c r="H337" s="50"/>
      <c r="I337" s="50"/>
      <c r="J337" s="50"/>
      <c r="K337" s="50"/>
      <c r="L337" s="50"/>
      <c r="M337" s="6"/>
      <c r="N337" s="50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x14ac:dyDescent="0.25">
      <c r="A338" s="50"/>
      <c r="F338" s="50"/>
      <c r="G338" s="50"/>
      <c r="H338" s="50"/>
      <c r="I338" s="50"/>
      <c r="J338" s="50"/>
      <c r="K338" s="50"/>
      <c r="L338" s="50"/>
      <c r="M338" s="6"/>
      <c r="N338" s="50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x14ac:dyDescent="0.25">
      <c r="A339" s="50"/>
      <c r="F339" s="50"/>
      <c r="G339" s="50"/>
      <c r="H339" s="50"/>
      <c r="I339" s="50"/>
      <c r="J339" s="50"/>
      <c r="K339" s="50"/>
      <c r="L339" s="50"/>
      <c r="M339" s="6"/>
      <c r="N339" s="50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x14ac:dyDescent="0.25">
      <c r="A340" s="50"/>
      <c r="F340" s="50"/>
      <c r="G340" s="50"/>
      <c r="H340" s="50"/>
      <c r="I340" s="50"/>
      <c r="J340" s="50"/>
      <c r="K340" s="50"/>
      <c r="L340" s="50"/>
      <c r="M340" s="6"/>
      <c r="N340" s="50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x14ac:dyDescent="0.25">
      <c r="A341" s="50"/>
      <c r="F341" s="50"/>
      <c r="G341" s="50"/>
      <c r="H341" s="50"/>
      <c r="I341" s="50"/>
      <c r="J341" s="50"/>
      <c r="K341" s="50"/>
      <c r="L341" s="50"/>
      <c r="M341" s="6"/>
      <c r="N341" s="50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x14ac:dyDescent="0.25">
      <c r="A342" s="50"/>
      <c r="F342" s="50"/>
      <c r="G342" s="50"/>
      <c r="H342" s="50"/>
      <c r="I342" s="50"/>
      <c r="J342" s="50"/>
      <c r="K342" s="50"/>
      <c r="L342" s="50"/>
      <c r="M342" s="6"/>
      <c r="N342" s="50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x14ac:dyDescent="0.25">
      <c r="A343" s="50"/>
      <c r="F343" s="50"/>
      <c r="G343" s="50"/>
      <c r="H343" s="50"/>
      <c r="I343" s="50"/>
      <c r="J343" s="50"/>
      <c r="K343" s="50"/>
      <c r="L343" s="50"/>
      <c r="M343" s="6"/>
      <c r="N343" s="50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x14ac:dyDescent="0.25">
      <c r="A344" s="50"/>
      <c r="F344" s="50"/>
      <c r="G344" s="50"/>
      <c r="H344" s="50"/>
      <c r="I344" s="50"/>
      <c r="J344" s="50"/>
      <c r="K344" s="50"/>
      <c r="L344" s="50"/>
      <c r="M344" s="6"/>
      <c r="N344" s="50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x14ac:dyDescent="0.25">
      <c r="A345" s="50"/>
      <c r="F345" s="50"/>
      <c r="G345" s="50"/>
      <c r="H345" s="50"/>
      <c r="I345" s="50"/>
      <c r="J345" s="50"/>
      <c r="K345" s="50"/>
      <c r="L345" s="50"/>
      <c r="M345" s="6"/>
      <c r="N345" s="50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x14ac:dyDescent="0.25">
      <c r="A346" s="50"/>
      <c r="F346" s="50"/>
      <c r="G346" s="50"/>
      <c r="H346" s="50"/>
      <c r="I346" s="50"/>
      <c r="J346" s="50"/>
      <c r="K346" s="50"/>
      <c r="L346" s="50"/>
      <c r="M346" s="6"/>
      <c r="N346" s="50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x14ac:dyDescent="0.25">
      <c r="A347" s="50"/>
      <c r="F347" s="50"/>
      <c r="G347" s="50"/>
      <c r="H347" s="50"/>
      <c r="I347" s="50"/>
      <c r="J347" s="50"/>
      <c r="K347" s="50"/>
      <c r="L347" s="50"/>
      <c r="M347" s="6"/>
      <c r="N347" s="50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x14ac:dyDescent="0.25">
      <c r="A348" s="50"/>
      <c r="F348" s="50"/>
      <c r="G348" s="50"/>
      <c r="H348" s="50"/>
      <c r="I348" s="50"/>
      <c r="J348" s="50"/>
      <c r="K348" s="50"/>
      <c r="L348" s="50"/>
      <c r="M348" s="6"/>
      <c r="N348" s="50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x14ac:dyDescent="0.25">
      <c r="A349" s="50"/>
      <c r="F349" s="50"/>
      <c r="G349" s="50"/>
      <c r="H349" s="50"/>
      <c r="I349" s="50"/>
      <c r="J349" s="50"/>
      <c r="K349" s="50"/>
      <c r="L349" s="50"/>
      <c r="M349" s="6"/>
      <c r="N349" s="50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x14ac:dyDescent="0.25">
      <c r="A350" s="50"/>
      <c r="F350" s="50"/>
      <c r="G350" s="50"/>
      <c r="H350" s="50"/>
      <c r="I350" s="50"/>
      <c r="J350" s="50"/>
      <c r="K350" s="50"/>
      <c r="L350" s="50"/>
      <c r="M350" s="6"/>
      <c r="N350" s="50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x14ac:dyDescent="0.25">
      <c r="A351" s="50"/>
      <c r="F351" s="50"/>
      <c r="G351" s="50"/>
      <c r="H351" s="50"/>
      <c r="I351" s="50"/>
      <c r="J351" s="50"/>
      <c r="K351" s="50"/>
      <c r="L351" s="50"/>
      <c r="M351" s="6"/>
      <c r="N351" s="50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x14ac:dyDescent="0.25">
      <c r="A352" s="50"/>
      <c r="F352" s="50"/>
      <c r="G352" s="50"/>
      <c r="H352" s="50"/>
      <c r="I352" s="50"/>
      <c r="J352" s="50"/>
      <c r="K352" s="50"/>
      <c r="L352" s="50"/>
      <c r="M352" s="6"/>
      <c r="N352" s="50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x14ac:dyDescent="0.25">
      <c r="A353" s="50"/>
      <c r="F353" s="50"/>
      <c r="G353" s="50"/>
      <c r="H353" s="50"/>
      <c r="I353" s="50"/>
      <c r="J353" s="50"/>
      <c r="K353" s="50"/>
      <c r="L353" s="50"/>
      <c r="M353" s="6"/>
      <c r="N353" s="50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x14ac:dyDescent="0.25">
      <c r="A354" s="50"/>
      <c r="F354" s="50"/>
      <c r="G354" s="50"/>
      <c r="H354" s="50"/>
      <c r="I354" s="50"/>
      <c r="J354" s="50"/>
      <c r="K354" s="50"/>
      <c r="L354" s="50"/>
      <c r="M354" s="6"/>
      <c r="N354" s="50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x14ac:dyDescent="0.25">
      <c r="A355" s="50"/>
      <c r="F355" s="50"/>
      <c r="G355" s="50"/>
      <c r="H355" s="50"/>
      <c r="I355" s="50"/>
      <c r="J355" s="50"/>
      <c r="K355" s="50"/>
      <c r="L355" s="50"/>
      <c r="M355" s="6"/>
      <c r="N355" s="50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x14ac:dyDescent="0.25">
      <c r="A356" s="50"/>
      <c r="F356" s="50"/>
      <c r="G356" s="50"/>
      <c r="H356" s="50"/>
      <c r="I356" s="50"/>
      <c r="J356" s="50"/>
      <c r="K356" s="50"/>
      <c r="L356" s="50"/>
      <c r="M356" s="6"/>
      <c r="N356" s="50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x14ac:dyDescent="0.25">
      <c r="A357" s="50"/>
      <c r="F357" s="50"/>
      <c r="G357" s="50"/>
      <c r="H357" s="50"/>
      <c r="I357" s="50"/>
      <c r="J357" s="50"/>
      <c r="K357" s="50"/>
      <c r="L357" s="50"/>
      <c r="M357" s="6"/>
      <c r="N357" s="50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x14ac:dyDescent="0.25">
      <c r="A358" s="50"/>
      <c r="F358" s="50"/>
      <c r="G358" s="50"/>
      <c r="H358" s="50"/>
      <c r="I358" s="50"/>
      <c r="J358" s="50"/>
      <c r="K358" s="50"/>
      <c r="L358" s="50"/>
      <c r="M358" s="6"/>
      <c r="N358" s="50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x14ac:dyDescent="0.25">
      <c r="A359" s="50"/>
      <c r="F359" s="50"/>
      <c r="G359" s="50"/>
      <c r="H359" s="50"/>
      <c r="I359" s="50"/>
      <c r="J359" s="50"/>
      <c r="K359" s="50"/>
      <c r="L359" s="50"/>
      <c r="M359" s="6"/>
      <c r="N359" s="50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x14ac:dyDescent="0.25">
      <c r="A360" s="50"/>
      <c r="F360" s="50"/>
      <c r="G360" s="50"/>
      <c r="H360" s="50"/>
      <c r="I360" s="50"/>
      <c r="J360" s="50"/>
      <c r="K360" s="50"/>
      <c r="L360" s="50"/>
      <c r="M360" s="6"/>
      <c r="N360" s="50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x14ac:dyDescent="0.25">
      <c r="A361" s="50"/>
      <c r="F361" s="50"/>
      <c r="G361" s="50"/>
      <c r="H361" s="50"/>
      <c r="I361" s="50"/>
      <c r="J361" s="50"/>
      <c r="K361" s="50"/>
      <c r="L361" s="50"/>
      <c r="M361" s="6"/>
      <c r="N361" s="50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x14ac:dyDescent="0.25">
      <c r="A362" s="50"/>
      <c r="F362" s="50"/>
      <c r="G362" s="50"/>
      <c r="H362" s="50"/>
      <c r="I362" s="50"/>
      <c r="J362" s="50"/>
      <c r="K362" s="50"/>
      <c r="L362" s="50"/>
      <c r="M362" s="6"/>
      <c r="N362" s="50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x14ac:dyDescent="0.25">
      <c r="A363" s="50"/>
      <c r="F363" s="50"/>
      <c r="G363" s="50"/>
      <c r="H363" s="50"/>
      <c r="I363" s="50"/>
      <c r="J363" s="50"/>
      <c r="K363" s="50"/>
      <c r="L363" s="50"/>
      <c r="M363" s="6"/>
      <c r="N363" s="50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x14ac:dyDescent="0.25">
      <c r="A364" s="50"/>
      <c r="F364" s="50"/>
      <c r="G364" s="50"/>
      <c r="H364" s="50"/>
      <c r="I364" s="50"/>
      <c r="J364" s="50"/>
      <c r="K364" s="50"/>
      <c r="L364" s="50"/>
      <c r="M364" s="6"/>
      <c r="N364" s="50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x14ac:dyDescent="0.25">
      <c r="A365" s="50"/>
      <c r="F365" s="50"/>
      <c r="G365" s="50"/>
      <c r="H365" s="50"/>
      <c r="I365" s="50"/>
      <c r="J365" s="50"/>
      <c r="K365" s="50"/>
      <c r="L365" s="50"/>
      <c r="M365" s="6"/>
      <c r="N365" s="50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x14ac:dyDescent="0.25">
      <c r="A366" s="50"/>
      <c r="F366" s="50"/>
      <c r="G366" s="50"/>
      <c r="H366" s="50"/>
      <c r="I366" s="50"/>
      <c r="J366" s="50"/>
      <c r="K366" s="50"/>
      <c r="L366" s="50"/>
      <c r="M366" s="6"/>
      <c r="N366" s="50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x14ac:dyDescent="0.25">
      <c r="A367" s="50"/>
      <c r="F367" s="50"/>
      <c r="G367" s="50"/>
      <c r="H367" s="50"/>
      <c r="I367" s="50"/>
      <c r="J367" s="50"/>
      <c r="K367" s="50"/>
      <c r="L367" s="50"/>
      <c r="M367" s="6"/>
      <c r="N367" s="50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x14ac:dyDescent="0.25">
      <c r="A368" s="50"/>
      <c r="F368" s="50"/>
      <c r="G368" s="50"/>
      <c r="H368" s="50"/>
      <c r="I368" s="50"/>
      <c r="J368" s="50"/>
      <c r="K368" s="50"/>
      <c r="L368" s="50"/>
      <c r="M368" s="6"/>
      <c r="N368" s="50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x14ac:dyDescent="0.25">
      <c r="A369" s="50"/>
      <c r="F369" s="50"/>
      <c r="G369" s="50"/>
      <c r="H369" s="50"/>
      <c r="I369" s="50"/>
      <c r="J369" s="50"/>
      <c r="K369" s="50"/>
      <c r="L369" s="50"/>
      <c r="M369" s="6"/>
      <c r="N369" s="50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x14ac:dyDescent="0.25">
      <c r="A370" s="50"/>
      <c r="F370" s="50"/>
      <c r="G370" s="50"/>
      <c r="H370" s="50"/>
      <c r="I370" s="50"/>
      <c r="J370" s="50"/>
      <c r="K370" s="50"/>
      <c r="L370" s="50"/>
      <c r="M370" s="6"/>
      <c r="N370" s="50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x14ac:dyDescent="0.25">
      <c r="A371" s="50"/>
      <c r="F371" s="50"/>
      <c r="G371" s="50"/>
      <c r="H371" s="50"/>
      <c r="I371" s="50"/>
      <c r="J371" s="50"/>
      <c r="K371" s="50"/>
      <c r="L371" s="50"/>
      <c r="M371" s="6"/>
      <c r="N371" s="50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x14ac:dyDescent="0.25">
      <c r="A372" s="50"/>
      <c r="F372" s="50"/>
      <c r="G372" s="50"/>
      <c r="H372" s="50"/>
      <c r="I372" s="50"/>
      <c r="J372" s="50"/>
      <c r="K372" s="50"/>
      <c r="L372" s="50"/>
      <c r="M372" s="6"/>
      <c r="N372" s="50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x14ac:dyDescent="0.25">
      <c r="A373" s="50"/>
      <c r="F373" s="50"/>
      <c r="G373" s="50"/>
      <c r="H373" s="50"/>
      <c r="I373" s="50"/>
      <c r="J373" s="50"/>
      <c r="K373" s="50"/>
      <c r="L373" s="50"/>
      <c r="M373" s="6"/>
      <c r="N373" s="50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x14ac:dyDescent="0.25">
      <c r="A374" s="50"/>
      <c r="F374" s="50"/>
      <c r="G374" s="50"/>
      <c r="H374" s="50"/>
      <c r="I374" s="50"/>
      <c r="J374" s="50"/>
      <c r="K374" s="50"/>
      <c r="L374" s="50"/>
      <c r="M374" s="6"/>
      <c r="N374" s="50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x14ac:dyDescent="0.25">
      <c r="A375" s="50"/>
      <c r="F375" s="50"/>
      <c r="G375" s="50"/>
      <c r="H375" s="50"/>
      <c r="I375" s="50"/>
      <c r="J375" s="50"/>
      <c r="K375" s="50"/>
      <c r="L375" s="50"/>
      <c r="M375" s="6"/>
      <c r="N375" s="50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x14ac:dyDescent="0.25">
      <c r="A376" s="50"/>
      <c r="F376" s="50"/>
      <c r="G376" s="50"/>
      <c r="H376" s="50"/>
      <c r="I376" s="50"/>
      <c r="J376" s="50"/>
      <c r="K376" s="50"/>
      <c r="L376" s="50"/>
      <c r="M376" s="6"/>
      <c r="N376" s="50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x14ac:dyDescent="0.25">
      <c r="A377" s="50"/>
      <c r="F377" s="50"/>
      <c r="G377" s="50"/>
      <c r="H377" s="50"/>
      <c r="I377" s="50"/>
      <c r="J377" s="50"/>
      <c r="K377" s="50"/>
      <c r="L377" s="50"/>
      <c r="M377" s="6"/>
      <c r="N377" s="50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x14ac:dyDescent="0.25">
      <c r="A378" s="50"/>
      <c r="F378" s="50"/>
      <c r="G378" s="50"/>
      <c r="H378" s="50"/>
      <c r="I378" s="50"/>
      <c r="J378" s="50"/>
      <c r="K378" s="50"/>
      <c r="L378" s="50"/>
      <c r="M378" s="6"/>
      <c r="N378" s="50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x14ac:dyDescent="0.25">
      <c r="A379" s="50"/>
      <c r="F379" s="50"/>
      <c r="G379" s="50"/>
      <c r="H379" s="50"/>
      <c r="I379" s="50"/>
      <c r="J379" s="50"/>
      <c r="K379" s="50"/>
      <c r="L379" s="50"/>
      <c r="M379" s="6"/>
      <c r="N379" s="50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x14ac:dyDescent="0.25">
      <c r="A380" s="50"/>
      <c r="F380" s="50"/>
      <c r="G380" s="50"/>
      <c r="H380" s="50"/>
      <c r="I380" s="50"/>
      <c r="J380" s="50"/>
      <c r="K380" s="50"/>
      <c r="L380" s="50"/>
      <c r="M380" s="6"/>
      <c r="N380" s="50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x14ac:dyDescent="0.25">
      <c r="A381" s="50"/>
      <c r="F381" s="50"/>
      <c r="G381" s="50"/>
      <c r="H381" s="50"/>
      <c r="I381" s="50"/>
      <c r="J381" s="50"/>
      <c r="K381" s="50"/>
      <c r="L381" s="50"/>
      <c r="M381" s="6"/>
      <c r="N381" s="50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x14ac:dyDescent="0.25">
      <c r="A382" s="50"/>
      <c r="F382" s="50"/>
      <c r="G382" s="50"/>
      <c r="H382" s="50"/>
      <c r="I382" s="50"/>
      <c r="J382" s="50"/>
      <c r="K382" s="50"/>
      <c r="L382" s="50"/>
      <c r="M382" s="6"/>
      <c r="N382" s="50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x14ac:dyDescent="0.25">
      <c r="A383" s="50"/>
      <c r="F383" s="50"/>
      <c r="G383" s="50"/>
      <c r="H383" s="50"/>
      <c r="I383" s="50"/>
      <c r="J383" s="50"/>
      <c r="K383" s="50"/>
      <c r="L383" s="50"/>
      <c r="M383" s="6"/>
      <c r="N383" s="50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x14ac:dyDescent="0.25">
      <c r="A384" s="50"/>
      <c r="F384" s="50"/>
      <c r="G384" s="50"/>
      <c r="H384" s="50"/>
      <c r="I384" s="50"/>
      <c r="J384" s="50"/>
      <c r="K384" s="50"/>
      <c r="L384" s="50"/>
      <c r="M384" s="6"/>
      <c r="N384" s="50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x14ac:dyDescent="0.25">
      <c r="A385" s="50"/>
      <c r="F385" s="50"/>
      <c r="G385" s="50"/>
      <c r="H385" s="50"/>
      <c r="I385" s="50"/>
      <c r="J385" s="50"/>
      <c r="K385" s="50"/>
      <c r="L385" s="50"/>
      <c r="M385" s="6"/>
      <c r="N385" s="50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x14ac:dyDescent="0.25">
      <c r="A386" s="50"/>
      <c r="F386" s="50"/>
      <c r="G386" s="50"/>
      <c r="H386" s="50"/>
      <c r="I386" s="50"/>
      <c r="J386" s="50"/>
      <c r="K386" s="50"/>
      <c r="L386" s="50"/>
      <c r="M386" s="6"/>
      <c r="N386" s="50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x14ac:dyDescent="0.25">
      <c r="A387" s="50"/>
      <c r="F387" s="50"/>
      <c r="G387" s="50"/>
      <c r="H387" s="50"/>
      <c r="I387" s="50"/>
      <c r="J387" s="50"/>
      <c r="K387" s="50"/>
      <c r="L387" s="50"/>
      <c r="M387" s="6"/>
      <c r="N387" s="50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x14ac:dyDescent="0.25">
      <c r="A388" s="50"/>
      <c r="F388" s="50"/>
      <c r="G388" s="50"/>
      <c r="H388" s="50"/>
      <c r="I388" s="50"/>
      <c r="J388" s="50"/>
      <c r="K388" s="50"/>
      <c r="L388" s="50"/>
      <c r="M388" s="6"/>
      <c r="N388" s="50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x14ac:dyDescent="0.25">
      <c r="A389" s="50"/>
      <c r="F389" s="50"/>
      <c r="G389" s="50"/>
      <c r="H389" s="50"/>
      <c r="I389" s="50"/>
      <c r="J389" s="50"/>
      <c r="K389" s="50"/>
      <c r="L389" s="50"/>
      <c r="M389" s="6"/>
      <c r="N389" s="50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x14ac:dyDescent="0.25">
      <c r="A390" s="50"/>
      <c r="F390" s="50"/>
      <c r="G390" s="50"/>
      <c r="H390" s="50"/>
      <c r="I390" s="50"/>
      <c r="J390" s="50"/>
      <c r="K390" s="50"/>
      <c r="L390" s="50"/>
      <c r="M390" s="6"/>
      <c r="N390" s="50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x14ac:dyDescent="0.25">
      <c r="A391" s="50"/>
      <c r="F391" s="50"/>
      <c r="G391" s="50"/>
      <c r="H391" s="50"/>
      <c r="I391" s="50"/>
      <c r="J391" s="50"/>
      <c r="K391" s="50"/>
      <c r="L391" s="50"/>
      <c r="M391" s="6"/>
      <c r="N391" s="50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x14ac:dyDescent="0.25">
      <c r="A392" s="50"/>
      <c r="F392" s="50"/>
      <c r="G392" s="50"/>
      <c r="H392" s="50"/>
      <c r="I392" s="50"/>
      <c r="J392" s="50"/>
      <c r="K392" s="50"/>
      <c r="L392" s="50"/>
      <c r="M392" s="6"/>
      <c r="N392" s="50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x14ac:dyDescent="0.25">
      <c r="A393" s="50"/>
      <c r="F393" s="50"/>
      <c r="G393" s="50"/>
      <c r="H393" s="50"/>
      <c r="I393" s="50"/>
      <c r="J393" s="50"/>
      <c r="K393" s="50"/>
      <c r="L393" s="50"/>
      <c r="M393" s="6"/>
      <c r="N393" s="50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x14ac:dyDescent="0.25">
      <c r="A394" s="50"/>
      <c r="F394" s="50"/>
      <c r="G394" s="50"/>
      <c r="H394" s="50"/>
      <c r="I394" s="50"/>
      <c r="J394" s="50"/>
      <c r="K394" s="50"/>
      <c r="L394" s="50"/>
      <c r="M394" s="6"/>
      <c r="N394" s="50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x14ac:dyDescent="0.25">
      <c r="A395" s="50"/>
      <c r="F395" s="50"/>
      <c r="G395" s="50"/>
      <c r="H395" s="50"/>
      <c r="I395" s="50"/>
      <c r="J395" s="50"/>
      <c r="K395" s="50"/>
      <c r="L395" s="50"/>
      <c r="M395" s="6"/>
      <c r="N395" s="50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x14ac:dyDescent="0.25">
      <c r="A396" s="50"/>
      <c r="F396" s="50"/>
      <c r="G396" s="50"/>
      <c r="H396" s="50"/>
      <c r="I396" s="50"/>
      <c r="J396" s="50"/>
      <c r="K396" s="50"/>
      <c r="L396" s="50"/>
      <c r="M396" s="6"/>
      <c r="N396" s="50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x14ac:dyDescent="0.25">
      <c r="A397" s="50"/>
      <c r="F397" s="50"/>
      <c r="G397" s="50"/>
      <c r="H397" s="50"/>
      <c r="I397" s="50"/>
      <c r="J397" s="50"/>
      <c r="K397" s="50"/>
      <c r="L397" s="50"/>
      <c r="M397" s="6"/>
      <c r="N397" s="50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x14ac:dyDescent="0.25">
      <c r="A398" s="50"/>
      <c r="F398" s="50"/>
      <c r="G398" s="50"/>
      <c r="H398" s="50"/>
      <c r="I398" s="50"/>
      <c r="J398" s="50"/>
      <c r="K398" s="50"/>
      <c r="L398" s="50"/>
      <c r="M398" s="6"/>
      <c r="N398" s="50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x14ac:dyDescent="0.25">
      <c r="A399" s="50"/>
      <c r="F399" s="50"/>
      <c r="G399" s="50"/>
      <c r="H399" s="50"/>
      <c r="I399" s="50"/>
      <c r="J399" s="50"/>
      <c r="K399" s="50"/>
      <c r="L399" s="50"/>
      <c r="M399" s="6"/>
      <c r="N399" s="50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x14ac:dyDescent="0.25">
      <c r="A400" s="50"/>
      <c r="F400" s="50"/>
      <c r="G400" s="50"/>
      <c r="H400" s="50"/>
      <c r="I400" s="50"/>
      <c r="J400" s="50"/>
      <c r="K400" s="50"/>
      <c r="L400" s="50"/>
      <c r="M400" s="6"/>
      <c r="N400" s="50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x14ac:dyDescent="0.25">
      <c r="A401" s="50"/>
      <c r="F401" s="50"/>
      <c r="G401" s="50"/>
      <c r="H401" s="50"/>
      <c r="I401" s="50"/>
      <c r="J401" s="50"/>
      <c r="K401" s="50"/>
      <c r="L401" s="50"/>
      <c r="M401" s="6"/>
      <c r="N401" s="50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x14ac:dyDescent="0.25">
      <c r="A402" s="50"/>
      <c r="F402" s="50"/>
      <c r="G402" s="50"/>
      <c r="H402" s="50"/>
      <c r="I402" s="50"/>
      <c r="J402" s="50"/>
      <c r="K402" s="50"/>
      <c r="L402" s="50"/>
      <c r="M402" s="6"/>
      <c r="N402" s="50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x14ac:dyDescent="0.25">
      <c r="A403" s="50"/>
      <c r="F403" s="50"/>
      <c r="G403" s="50"/>
      <c r="H403" s="50"/>
      <c r="I403" s="50"/>
      <c r="J403" s="50"/>
      <c r="K403" s="50"/>
      <c r="L403" s="50"/>
      <c r="M403" s="6"/>
      <c r="N403" s="50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x14ac:dyDescent="0.25">
      <c r="A404" s="50"/>
      <c r="F404" s="50"/>
      <c r="G404" s="50"/>
      <c r="H404" s="50"/>
      <c r="I404" s="50"/>
      <c r="J404" s="50"/>
      <c r="K404" s="50"/>
      <c r="L404" s="50"/>
      <c r="M404" s="6"/>
      <c r="N404" s="50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x14ac:dyDescent="0.25">
      <c r="A405" s="50"/>
      <c r="F405" s="50"/>
      <c r="G405" s="50"/>
      <c r="H405" s="50"/>
      <c r="I405" s="50"/>
      <c r="J405" s="50"/>
      <c r="K405" s="50"/>
      <c r="L405" s="50"/>
      <c r="M405" s="6"/>
      <c r="N405" s="50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x14ac:dyDescent="0.25">
      <c r="A406" s="50"/>
      <c r="F406" s="50"/>
      <c r="G406" s="50"/>
      <c r="H406" s="50"/>
      <c r="I406" s="50"/>
      <c r="J406" s="50"/>
      <c r="K406" s="50"/>
      <c r="L406" s="50"/>
      <c r="M406" s="6"/>
      <c r="N406" s="50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x14ac:dyDescent="0.25">
      <c r="A407" s="50"/>
      <c r="F407" s="50"/>
      <c r="G407" s="50"/>
      <c r="H407" s="50"/>
      <c r="I407" s="50"/>
      <c r="J407" s="50"/>
      <c r="K407" s="50"/>
      <c r="L407" s="50"/>
      <c r="M407" s="6"/>
      <c r="N407" s="50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x14ac:dyDescent="0.25">
      <c r="A408" s="50"/>
      <c r="F408" s="50"/>
      <c r="G408" s="50"/>
      <c r="H408" s="50"/>
      <c r="I408" s="50"/>
      <c r="J408" s="50"/>
      <c r="K408" s="50"/>
      <c r="L408" s="50"/>
      <c r="M408" s="6"/>
      <c r="N408" s="50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x14ac:dyDescent="0.25">
      <c r="A409" s="50"/>
      <c r="F409" s="50"/>
      <c r="G409" s="50"/>
      <c r="H409" s="50"/>
      <c r="I409" s="50"/>
      <c r="J409" s="50"/>
      <c r="K409" s="50"/>
      <c r="L409" s="50"/>
      <c r="M409" s="6"/>
      <c r="N409" s="50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x14ac:dyDescent="0.25">
      <c r="A410" s="50"/>
      <c r="F410" s="50"/>
      <c r="G410" s="50"/>
      <c r="H410" s="50"/>
      <c r="I410" s="50"/>
      <c r="J410" s="50"/>
      <c r="K410" s="50"/>
      <c r="L410" s="50"/>
      <c r="M410" s="6"/>
      <c r="N410" s="50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x14ac:dyDescent="0.25">
      <c r="A411" s="50"/>
      <c r="F411" s="50"/>
      <c r="G411" s="50"/>
      <c r="H411" s="50"/>
      <c r="I411" s="50"/>
      <c r="J411" s="50"/>
      <c r="K411" s="50"/>
      <c r="L411" s="50"/>
      <c r="M411" s="6"/>
      <c r="N411" s="50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x14ac:dyDescent="0.25">
      <c r="A412" s="50"/>
      <c r="F412" s="50"/>
      <c r="G412" s="50"/>
      <c r="H412" s="50"/>
      <c r="I412" s="50"/>
      <c r="J412" s="50"/>
      <c r="K412" s="50"/>
      <c r="L412" s="50"/>
      <c r="M412" s="6"/>
      <c r="N412" s="50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x14ac:dyDescent="0.25">
      <c r="A413" s="50"/>
      <c r="F413" s="50"/>
      <c r="G413" s="50"/>
      <c r="H413" s="50"/>
      <c r="I413" s="50"/>
      <c r="J413" s="50"/>
      <c r="K413" s="50"/>
      <c r="L413" s="50"/>
      <c r="M413" s="6"/>
      <c r="N413" s="50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x14ac:dyDescent="0.25">
      <c r="A414" s="50"/>
      <c r="F414" s="50"/>
      <c r="G414" s="50"/>
      <c r="H414" s="50"/>
      <c r="I414" s="50"/>
      <c r="J414" s="50"/>
      <c r="K414" s="50"/>
      <c r="L414" s="50"/>
      <c r="M414" s="6"/>
      <c r="N414" s="50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x14ac:dyDescent="0.25">
      <c r="A415" s="50"/>
      <c r="F415" s="50"/>
      <c r="G415" s="50"/>
      <c r="H415" s="50"/>
      <c r="I415" s="50"/>
      <c r="J415" s="50"/>
      <c r="K415" s="50"/>
      <c r="L415" s="50"/>
      <c r="M415" s="6"/>
      <c r="N415" s="50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x14ac:dyDescent="0.25">
      <c r="A416" s="50"/>
      <c r="F416" s="50"/>
      <c r="G416" s="50"/>
      <c r="H416" s="50"/>
      <c r="I416" s="50"/>
      <c r="J416" s="50"/>
      <c r="K416" s="50"/>
      <c r="L416" s="50"/>
      <c r="M416" s="6"/>
      <c r="N416" s="50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x14ac:dyDescent="0.25">
      <c r="A417" s="50"/>
      <c r="F417" s="50"/>
      <c r="G417" s="50"/>
      <c r="H417" s="50"/>
      <c r="I417" s="50"/>
      <c r="J417" s="50"/>
      <c r="K417" s="50"/>
      <c r="L417" s="50"/>
      <c r="M417" s="6"/>
      <c r="N417" s="50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x14ac:dyDescent="0.25">
      <c r="A418" s="50"/>
      <c r="F418" s="50"/>
      <c r="G418" s="50"/>
      <c r="H418" s="50"/>
      <c r="I418" s="50"/>
      <c r="J418" s="50"/>
      <c r="K418" s="50"/>
      <c r="L418" s="50"/>
      <c r="M418" s="6"/>
      <c r="N418" s="50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x14ac:dyDescent="0.25">
      <c r="A419" s="50"/>
      <c r="F419" s="50"/>
      <c r="G419" s="50"/>
      <c r="H419" s="50"/>
      <c r="I419" s="50"/>
      <c r="J419" s="50"/>
      <c r="K419" s="50"/>
      <c r="L419" s="50"/>
      <c r="M419" s="6"/>
      <c r="N419" s="50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x14ac:dyDescent="0.25">
      <c r="A420" s="50"/>
      <c r="F420" s="50"/>
      <c r="G420" s="50"/>
      <c r="H420" s="50"/>
      <c r="I420" s="50"/>
      <c r="J420" s="50"/>
      <c r="K420" s="50"/>
      <c r="L420" s="50"/>
      <c r="M420" s="6"/>
      <c r="N420" s="50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x14ac:dyDescent="0.25">
      <c r="A421" s="50"/>
      <c r="F421" s="50"/>
      <c r="G421" s="50"/>
      <c r="H421" s="50"/>
      <c r="I421" s="50"/>
      <c r="J421" s="50"/>
      <c r="K421" s="50"/>
      <c r="L421" s="50"/>
      <c r="M421" s="6"/>
      <c r="N421" s="50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x14ac:dyDescent="0.25">
      <c r="A422" s="50"/>
      <c r="F422" s="50"/>
      <c r="G422" s="50"/>
      <c r="H422" s="50"/>
      <c r="I422" s="50"/>
      <c r="J422" s="50"/>
      <c r="K422" s="50"/>
      <c r="L422" s="50"/>
      <c r="M422" s="6"/>
      <c r="N422" s="50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x14ac:dyDescent="0.25">
      <c r="A423" s="50"/>
      <c r="F423" s="50"/>
      <c r="G423" s="50"/>
      <c r="H423" s="50"/>
      <c r="I423" s="50"/>
      <c r="J423" s="50"/>
      <c r="K423" s="50"/>
      <c r="L423" s="50"/>
      <c r="M423" s="6"/>
      <c r="N423" s="50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x14ac:dyDescent="0.25">
      <c r="A424" s="50"/>
      <c r="F424" s="50"/>
      <c r="G424" s="50"/>
      <c r="H424" s="50"/>
      <c r="I424" s="50"/>
      <c r="J424" s="50"/>
      <c r="K424" s="50"/>
      <c r="L424" s="50"/>
      <c r="M424" s="6"/>
      <c r="N424" s="50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x14ac:dyDescent="0.25">
      <c r="A425" s="50"/>
      <c r="F425" s="50"/>
      <c r="G425" s="50"/>
      <c r="H425" s="50"/>
      <c r="I425" s="50"/>
      <c r="J425" s="50"/>
      <c r="K425" s="50"/>
      <c r="L425" s="50"/>
      <c r="M425" s="6"/>
      <c r="N425" s="50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x14ac:dyDescent="0.25">
      <c r="A426" s="50"/>
      <c r="F426" s="50"/>
      <c r="G426" s="50"/>
      <c r="H426" s="50"/>
      <c r="I426" s="50"/>
      <c r="J426" s="50"/>
      <c r="K426" s="50"/>
      <c r="L426" s="50"/>
      <c r="M426" s="6"/>
      <c r="N426" s="50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x14ac:dyDescent="0.25">
      <c r="A427" s="50"/>
      <c r="F427" s="50"/>
      <c r="G427" s="50"/>
      <c r="H427" s="50"/>
      <c r="I427" s="50"/>
      <c r="J427" s="50"/>
      <c r="K427" s="50"/>
      <c r="L427" s="50"/>
      <c r="M427" s="6"/>
      <c r="N427" s="50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x14ac:dyDescent="0.25">
      <c r="A428" s="50"/>
      <c r="F428" s="50"/>
      <c r="G428" s="50"/>
      <c r="H428" s="50"/>
      <c r="I428" s="50"/>
      <c r="J428" s="50"/>
      <c r="K428" s="50"/>
      <c r="L428" s="50"/>
      <c r="M428" s="6"/>
      <c r="N428" s="50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x14ac:dyDescent="0.25">
      <c r="A429" s="50"/>
      <c r="F429" s="50"/>
      <c r="G429" s="50"/>
      <c r="H429" s="50"/>
      <c r="I429" s="50"/>
      <c r="J429" s="50"/>
      <c r="K429" s="50"/>
      <c r="L429" s="50"/>
      <c r="M429" s="6"/>
      <c r="N429" s="50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x14ac:dyDescent="0.25">
      <c r="A430" s="50"/>
      <c r="F430" s="50"/>
      <c r="G430" s="50"/>
      <c r="H430" s="50"/>
      <c r="I430" s="50"/>
      <c r="J430" s="50"/>
      <c r="K430" s="50"/>
      <c r="L430" s="50"/>
      <c r="M430" s="6"/>
      <c r="N430" s="50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x14ac:dyDescent="0.25">
      <c r="A431" s="50"/>
      <c r="F431" s="50"/>
      <c r="G431" s="50"/>
      <c r="H431" s="50"/>
      <c r="I431" s="50"/>
      <c r="J431" s="50"/>
      <c r="K431" s="50"/>
      <c r="L431" s="50"/>
      <c r="M431" s="6"/>
      <c r="N431" s="50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x14ac:dyDescent="0.25">
      <c r="A432" s="50"/>
      <c r="F432" s="50"/>
      <c r="G432" s="50"/>
      <c r="H432" s="50"/>
      <c r="I432" s="50"/>
      <c r="J432" s="50"/>
      <c r="K432" s="50"/>
      <c r="L432" s="50"/>
      <c r="M432" s="6"/>
      <c r="N432" s="50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x14ac:dyDescent="0.25">
      <c r="A433" s="50"/>
      <c r="F433" s="50"/>
      <c r="G433" s="50"/>
      <c r="H433" s="50"/>
      <c r="I433" s="50"/>
      <c r="J433" s="50"/>
      <c r="K433" s="50"/>
      <c r="L433" s="50"/>
      <c r="M433" s="6"/>
      <c r="N433" s="50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x14ac:dyDescent="0.25">
      <c r="A434" s="50"/>
      <c r="F434" s="50"/>
      <c r="G434" s="50"/>
      <c r="H434" s="50"/>
      <c r="I434" s="50"/>
      <c r="J434" s="50"/>
      <c r="K434" s="50"/>
      <c r="L434" s="50"/>
      <c r="M434" s="6"/>
      <c r="N434" s="50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x14ac:dyDescent="0.25">
      <c r="A435" s="50"/>
      <c r="F435" s="50"/>
      <c r="G435" s="50"/>
      <c r="H435" s="50"/>
      <c r="I435" s="50"/>
      <c r="J435" s="50"/>
      <c r="K435" s="50"/>
      <c r="L435" s="50"/>
      <c r="M435" s="6"/>
      <c r="N435" s="50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x14ac:dyDescent="0.25">
      <c r="A436" s="50"/>
      <c r="F436" s="50"/>
      <c r="G436" s="50"/>
      <c r="H436" s="50"/>
      <c r="I436" s="50"/>
      <c r="J436" s="50"/>
      <c r="K436" s="50"/>
      <c r="L436" s="50"/>
      <c r="M436" s="6"/>
      <c r="N436" s="50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x14ac:dyDescent="0.25">
      <c r="A437" s="50"/>
      <c r="F437" s="50"/>
      <c r="G437" s="50"/>
      <c r="H437" s="50"/>
      <c r="I437" s="50"/>
      <c r="J437" s="50"/>
      <c r="K437" s="50"/>
      <c r="L437" s="50"/>
      <c r="M437" s="6"/>
      <c r="N437" s="50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x14ac:dyDescent="0.25">
      <c r="A438" s="50"/>
      <c r="F438" s="50"/>
      <c r="G438" s="50"/>
      <c r="H438" s="50"/>
      <c r="I438" s="50"/>
      <c r="J438" s="50"/>
      <c r="K438" s="50"/>
      <c r="L438" s="50"/>
      <c r="M438" s="6"/>
      <c r="N438" s="50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x14ac:dyDescent="0.25">
      <c r="A439" s="50"/>
      <c r="F439" s="50"/>
      <c r="G439" s="50"/>
      <c r="H439" s="50"/>
      <c r="I439" s="50"/>
      <c r="J439" s="50"/>
      <c r="K439" s="50"/>
      <c r="L439" s="50"/>
      <c r="M439" s="6"/>
      <c r="N439" s="50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x14ac:dyDescent="0.25">
      <c r="A440" s="50"/>
      <c r="F440" s="50"/>
      <c r="G440" s="50"/>
      <c r="H440" s="50"/>
      <c r="I440" s="50"/>
      <c r="J440" s="50"/>
      <c r="K440" s="50"/>
      <c r="L440" s="50"/>
      <c r="M440" s="6"/>
      <c r="N440" s="50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x14ac:dyDescent="0.25">
      <c r="A441" s="50"/>
      <c r="F441" s="50"/>
      <c r="G441" s="50"/>
      <c r="H441" s="50"/>
      <c r="I441" s="50"/>
      <c r="J441" s="50"/>
      <c r="K441" s="50"/>
      <c r="L441" s="50"/>
      <c r="M441" s="6"/>
      <c r="N441" s="50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x14ac:dyDescent="0.25">
      <c r="A442" s="50"/>
      <c r="F442" s="50"/>
      <c r="G442" s="50"/>
      <c r="H442" s="50"/>
      <c r="I442" s="50"/>
      <c r="J442" s="50"/>
      <c r="K442" s="50"/>
      <c r="L442" s="50"/>
      <c r="M442" s="6"/>
      <c r="N442" s="50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x14ac:dyDescent="0.25">
      <c r="A443" s="50"/>
      <c r="F443" s="50"/>
      <c r="G443" s="50"/>
      <c r="H443" s="50"/>
      <c r="I443" s="50"/>
      <c r="J443" s="50"/>
      <c r="K443" s="50"/>
      <c r="L443" s="50"/>
      <c r="M443" s="6"/>
      <c r="N443" s="50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x14ac:dyDescent="0.25">
      <c r="A444" s="50"/>
      <c r="F444" s="50"/>
      <c r="G444" s="50"/>
      <c r="H444" s="50"/>
      <c r="I444" s="50"/>
      <c r="J444" s="50"/>
      <c r="K444" s="50"/>
      <c r="L444" s="50"/>
      <c r="M444" s="6"/>
      <c r="N444" s="50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x14ac:dyDescent="0.25">
      <c r="A445" s="50"/>
      <c r="F445" s="50"/>
      <c r="G445" s="50"/>
      <c r="H445" s="50"/>
      <c r="I445" s="50"/>
      <c r="J445" s="50"/>
      <c r="K445" s="50"/>
      <c r="L445" s="50"/>
      <c r="M445" s="6"/>
      <c r="N445" s="50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x14ac:dyDescent="0.25">
      <c r="A446" s="50"/>
      <c r="F446" s="50"/>
      <c r="G446" s="50"/>
      <c r="H446" s="50"/>
      <c r="I446" s="50"/>
      <c r="J446" s="50"/>
      <c r="K446" s="50"/>
      <c r="L446" s="50"/>
      <c r="M446" s="6"/>
      <c r="N446" s="50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x14ac:dyDescent="0.25">
      <c r="A447" s="50"/>
      <c r="F447" s="50"/>
      <c r="G447" s="50"/>
      <c r="H447" s="50"/>
      <c r="I447" s="50"/>
      <c r="J447" s="50"/>
      <c r="K447" s="50"/>
      <c r="L447" s="50"/>
      <c r="M447" s="6"/>
      <c r="N447" s="50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x14ac:dyDescent="0.25">
      <c r="A448" s="50"/>
      <c r="F448" s="50"/>
      <c r="G448" s="50"/>
      <c r="H448" s="50"/>
      <c r="I448" s="50"/>
      <c r="J448" s="50"/>
      <c r="K448" s="50"/>
      <c r="L448" s="50"/>
      <c r="M448" s="6"/>
      <c r="N448" s="50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x14ac:dyDescent="0.25">
      <c r="A449" s="50"/>
      <c r="F449" s="50"/>
      <c r="G449" s="50"/>
      <c r="H449" s="50"/>
      <c r="I449" s="50"/>
      <c r="J449" s="50"/>
      <c r="K449" s="50"/>
      <c r="L449" s="50"/>
      <c r="M449" s="6"/>
      <c r="N449" s="50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x14ac:dyDescent="0.25">
      <c r="A450" s="50"/>
      <c r="F450" s="50"/>
      <c r="G450" s="50"/>
      <c r="H450" s="50"/>
      <c r="I450" s="50"/>
      <c r="J450" s="50"/>
      <c r="K450" s="50"/>
      <c r="L450" s="50"/>
      <c r="M450" s="6"/>
      <c r="N450" s="50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x14ac:dyDescent="0.25">
      <c r="A451" s="50"/>
      <c r="F451" s="50"/>
      <c r="G451" s="50"/>
      <c r="H451" s="50"/>
      <c r="I451" s="50"/>
      <c r="J451" s="50"/>
      <c r="K451" s="50"/>
      <c r="L451" s="50"/>
      <c r="M451" s="6"/>
      <c r="N451" s="50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x14ac:dyDescent="0.25">
      <c r="A452" s="50"/>
      <c r="F452" s="50"/>
      <c r="G452" s="50"/>
      <c r="H452" s="50"/>
      <c r="I452" s="50"/>
      <c r="J452" s="50"/>
      <c r="K452" s="50"/>
      <c r="L452" s="50"/>
      <c r="M452" s="6"/>
      <c r="N452" s="50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x14ac:dyDescent="0.25">
      <c r="A453" s="50"/>
      <c r="F453" s="50"/>
      <c r="G453" s="50"/>
      <c r="H453" s="50"/>
      <c r="I453" s="50"/>
      <c r="J453" s="50"/>
      <c r="K453" s="50"/>
      <c r="L453" s="50"/>
      <c r="M453" s="6"/>
      <c r="N453" s="50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x14ac:dyDescent="0.25">
      <c r="A454" s="50"/>
      <c r="F454" s="50"/>
      <c r="G454" s="50"/>
      <c r="H454" s="50"/>
      <c r="I454" s="50"/>
      <c r="J454" s="50"/>
      <c r="K454" s="50"/>
      <c r="L454" s="50"/>
      <c r="M454" s="6"/>
      <c r="N454" s="50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x14ac:dyDescent="0.25">
      <c r="A455" s="50"/>
      <c r="F455" s="50"/>
      <c r="G455" s="50"/>
      <c r="H455" s="50"/>
      <c r="I455" s="50"/>
      <c r="J455" s="50"/>
      <c r="K455" s="50"/>
      <c r="L455" s="50"/>
      <c r="M455" s="6"/>
      <c r="N455" s="50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x14ac:dyDescent="0.25">
      <c r="A456" s="50"/>
      <c r="F456" s="50"/>
      <c r="G456" s="50"/>
      <c r="H456" s="50"/>
      <c r="I456" s="50"/>
      <c r="J456" s="50"/>
      <c r="K456" s="50"/>
      <c r="L456" s="50"/>
      <c r="M456" s="6"/>
      <c r="N456" s="50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x14ac:dyDescent="0.25">
      <c r="A457" s="50"/>
      <c r="F457" s="50"/>
      <c r="G457" s="50"/>
      <c r="H457" s="50"/>
      <c r="I457" s="50"/>
      <c r="J457" s="50"/>
      <c r="K457" s="50"/>
      <c r="L457" s="50"/>
      <c r="M457" s="6"/>
      <c r="N457" s="50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x14ac:dyDescent="0.25">
      <c r="A458" s="50"/>
      <c r="F458" s="50"/>
      <c r="G458" s="50"/>
      <c r="H458" s="50"/>
      <c r="I458" s="50"/>
      <c r="J458" s="50"/>
      <c r="K458" s="50"/>
      <c r="L458" s="50"/>
      <c r="M458" s="6"/>
      <c r="N458" s="50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x14ac:dyDescent="0.25">
      <c r="A459" s="50"/>
      <c r="F459" s="50"/>
      <c r="G459" s="50"/>
      <c r="H459" s="50"/>
      <c r="I459" s="50"/>
      <c r="J459" s="50"/>
      <c r="K459" s="50"/>
      <c r="L459" s="50"/>
      <c r="M459" s="6"/>
      <c r="N459" s="50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x14ac:dyDescent="0.25">
      <c r="A460" s="50"/>
      <c r="F460" s="50"/>
      <c r="G460" s="50"/>
      <c r="H460" s="50"/>
      <c r="I460" s="50"/>
      <c r="J460" s="50"/>
      <c r="K460" s="50"/>
      <c r="L460" s="50"/>
      <c r="M460" s="6"/>
      <c r="N460" s="50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x14ac:dyDescent="0.25">
      <c r="A461" s="50"/>
      <c r="F461" s="50"/>
      <c r="G461" s="50"/>
      <c r="H461" s="50"/>
      <c r="I461" s="50"/>
      <c r="J461" s="50"/>
      <c r="K461" s="50"/>
      <c r="L461" s="50"/>
      <c r="M461" s="6"/>
      <c r="N461" s="50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x14ac:dyDescent="0.25">
      <c r="A462" s="50"/>
      <c r="F462" s="50"/>
      <c r="G462" s="50"/>
      <c r="H462" s="50"/>
      <c r="I462" s="50"/>
      <c r="J462" s="50"/>
      <c r="K462" s="50"/>
      <c r="L462" s="50"/>
      <c r="M462" s="6"/>
      <c r="N462" s="50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x14ac:dyDescent="0.25">
      <c r="A463" s="50"/>
      <c r="F463" s="50"/>
      <c r="G463" s="50"/>
      <c r="H463" s="50"/>
      <c r="I463" s="50"/>
      <c r="J463" s="50"/>
      <c r="K463" s="50"/>
      <c r="L463" s="50"/>
      <c r="M463" s="6"/>
      <c r="N463" s="50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x14ac:dyDescent="0.25">
      <c r="A464" s="50"/>
      <c r="F464" s="50"/>
      <c r="G464" s="50"/>
      <c r="H464" s="50"/>
      <c r="I464" s="50"/>
      <c r="J464" s="50"/>
      <c r="K464" s="50"/>
      <c r="L464" s="50"/>
      <c r="M464" s="6"/>
      <c r="N464" s="50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x14ac:dyDescent="0.25">
      <c r="A465" s="50"/>
      <c r="F465" s="50"/>
      <c r="G465" s="50"/>
      <c r="H465" s="50"/>
      <c r="I465" s="50"/>
      <c r="J465" s="50"/>
      <c r="K465" s="50"/>
      <c r="L465" s="50"/>
      <c r="M465" s="6"/>
      <c r="N465" s="50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x14ac:dyDescent="0.25">
      <c r="A466" s="50"/>
      <c r="F466" s="50"/>
      <c r="G466" s="50"/>
      <c r="H466" s="50"/>
      <c r="I466" s="50"/>
      <c r="J466" s="50"/>
      <c r="K466" s="50"/>
      <c r="L466" s="50"/>
      <c r="M466" s="6"/>
      <c r="N466" s="50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x14ac:dyDescent="0.25">
      <c r="A467" s="50"/>
      <c r="F467" s="50"/>
      <c r="G467" s="50"/>
      <c r="H467" s="50"/>
      <c r="I467" s="50"/>
      <c r="J467" s="50"/>
      <c r="K467" s="50"/>
      <c r="L467" s="50"/>
      <c r="M467" s="6"/>
      <c r="N467" s="50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x14ac:dyDescent="0.25">
      <c r="A468" s="50"/>
      <c r="F468" s="50"/>
      <c r="G468" s="50"/>
      <c r="H468" s="50"/>
      <c r="I468" s="50"/>
      <c r="J468" s="50"/>
      <c r="K468" s="50"/>
      <c r="L468" s="50"/>
      <c r="M468" s="6"/>
      <c r="N468" s="50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x14ac:dyDescent="0.25">
      <c r="A469" s="50"/>
      <c r="F469" s="50"/>
      <c r="G469" s="50"/>
      <c r="H469" s="50"/>
      <c r="I469" s="50"/>
      <c r="J469" s="50"/>
      <c r="K469" s="50"/>
      <c r="L469" s="50"/>
      <c r="M469" s="6"/>
      <c r="N469" s="50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x14ac:dyDescent="0.25">
      <c r="A470" s="50"/>
      <c r="F470" s="50"/>
      <c r="G470" s="50"/>
      <c r="H470" s="50"/>
      <c r="I470" s="50"/>
      <c r="J470" s="50"/>
      <c r="K470" s="50"/>
      <c r="L470" s="50"/>
      <c r="M470" s="6"/>
      <c r="N470" s="50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x14ac:dyDescent="0.25">
      <c r="A471" s="50"/>
      <c r="F471" s="50"/>
      <c r="G471" s="50"/>
      <c r="H471" s="50"/>
      <c r="I471" s="50"/>
      <c r="J471" s="50"/>
      <c r="K471" s="50"/>
      <c r="L471" s="50"/>
      <c r="M471" s="6"/>
      <c r="N471" s="50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x14ac:dyDescent="0.25">
      <c r="A472" s="50"/>
      <c r="F472" s="50"/>
      <c r="G472" s="50"/>
      <c r="H472" s="50"/>
      <c r="I472" s="50"/>
      <c r="J472" s="50"/>
      <c r="K472" s="50"/>
      <c r="L472" s="50"/>
      <c r="M472" s="6"/>
      <c r="N472" s="50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x14ac:dyDescent="0.25">
      <c r="A473" s="50"/>
      <c r="F473" s="50"/>
      <c r="G473" s="50"/>
      <c r="H473" s="50"/>
      <c r="I473" s="50"/>
      <c r="J473" s="50"/>
      <c r="K473" s="50"/>
      <c r="L473" s="50"/>
      <c r="M473" s="6"/>
      <c r="N473" s="50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x14ac:dyDescent="0.25">
      <c r="A474" s="50"/>
      <c r="F474" s="50"/>
      <c r="G474" s="50"/>
      <c r="H474" s="50"/>
      <c r="I474" s="50"/>
      <c r="J474" s="50"/>
      <c r="K474" s="50"/>
      <c r="L474" s="50"/>
      <c r="M474" s="6"/>
      <c r="N474" s="50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x14ac:dyDescent="0.25">
      <c r="A475" s="50"/>
      <c r="F475" s="50"/>
      <c r="G475" s="50"/>
      <c r="H475" s="50"/>
      <c r="I475" s="50"/>
      <c r="J475" s="50"/>
      <c r="K475" s="50"/>
      <c r="L475" s="50"/>
      <c r="M475" s="6"/>
      <c r="N475" s="50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x14ac:dyDescent="0.25">
      <c r="A476" s="50"/>
      <c r="F476" s="50"/>
      <c r="G476" s="50"/>
      <c r="H476" s="50"/>
      <c r="I476" s="50"/>
      <c r="J476" s="50"/>
      <c r="K476" s="50"/>
      <c r="L476" s="50"/>
      <c r="M476" s="6"/>
      <c r="N476" s="50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x14ac:dyDescent="0.25">
      <c r="A477" s="50"/>
      <c r="F477" s="50"/>
      <c r="G477" s="50"/>
      <c r="H477" s="50"/>
      <c r="I477" s="50"/>
      <c r="J477" s="50"/>
      <c r="K477" s="50"/>
      <c r="L477" s="50"/>
      <c r="M477" s="6"/>
      <c r="N477" s="50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x14ac:dyDescent="0.25">
      <c r="A478" s="50"/>
      <c r="F478" s="50"/>
      <c r="G478" s="50"/>
      <c r="H478" s="50"/>
      <c r="I478" s="50"/>
      <c r="J478" s="50"/>
      <c r="K478" s="50"/>
      <c r="L478" s="50"/>
      <c r="M478" s="6"/>
      <c r="N478" s="50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x14ac:dyDescent="0.25">
      <c r="A479" s="50"/>
      <c r="F479" s="50"/>
      <c r="G479" s="50"/>
      <c r="H479" s="50"/>
      <c r="I479" s="50"/>
      <c r="J479" s="50"/>
      <c r="K479" s="50"/>
      <c r="L479" s="50"/>
      <c r="M479" s="6"/>
      <c r="N479" s="50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x14ac:dyDescent="0.25">
      <c r="A480" s="50"/>
      <c r="F480" s="50"/>
      <c r="G480" s="50"/>
      <c r="H480" s="50"/>
      <c r="I480" s="50"/>
      <c r="J480" s="50"/>
      <c r="K480" s="50"/>
      <c r="L480" s="50"/>
      <c r="M480" s="6"/>
      <c r="N480" s="50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x14ac:dyDescent="0.25">
      <c r="A481" s="50"/>
      <c r="F481" s="50"/>
      <c r="G481" s="50"/>
      <c r="H481" s="50"/>
      <c r="I481" s="50"/>
      <c r="J481" s="50"/>
      <c r="K481" s="50"/>
      <c r="L481" s="50"/>
      <c r="M481" s="6"/>
      <c r="N481" s="50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x14ac:dyDescent="0.25">
      <c r="A482" s="50"/>
      <c r="F482" s="50"/>
      <c r="G482" s="50"/>
      <c r="H482" s="50"/>
      <c r="I482" s="50"/>
      <c r="J482" s="50"/>
      <c r="K482" s="50"/>
      <c r="L482" s="50"/>
      <c r="M482" s="6"/>
      <c r="N482" s="50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x14ac:dyDescent="0.25">
      <c r="A483" s="50"/>
      <c r="F483" s="50"/>
      <c r="G483" s="50"/>
      <c r="H483" s="50"/>
      <c r="I483" s="50"/>
      <c r="J483" s="50"/>
      <c r="K483" s="50"/>
      <c r="L483" s="50"/>
      <c r="M483" s="6"/>
      <c r="N483" s="50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x14ac:dyDescent="0.25">
      <c r="A484" s="50"/>
      <c r="F484" s="50"/>
      <c r="G484" s="50"/>
      <c r="H484" s="50"/>
      <c r="I484" s="50"/>
      <c r="J484" s="50"/>
      <c r="K484" s="50"/>
      <c r="L484" s="50"/>
      <c r="M484" s="6"/>
      <c r="N484" s="50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x14ac:dyDescent="0.25">
      <c r="A485" s="50"/>
      <c r="F485" s="50"/>
      <c r="G485" s="50"/>
      <c r="H485" s="50"/>
      <c r="I485" s="50"/>
      <c r="J485" s="50"/>
      <c r="K485" s="50"/>
      <c r="L485" s="50"/>
      <c r="M485" s="6"/>
      <c r="N485" s="50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x14ac:dyDescent="0.25">
      <c r="A486" s="50"/>
      <c r="F486" s="50"/>
      <c r="G486" s="50"/>
      <c r="H486" s="50"/>
      <c r="I486" s="50"/>
      <c r="J486" s="50"/>
      <c r="K486" s="50"/>
      <c r="L486" s="50"/>
      <c r="M486" s="6"/>
      <c r="N486" s="50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x14ac:dyDescent="0.25">
      <c r="A487" s="50"/>
      <c r="F487" s="50"/>
      <c r="G487" s="50"/>
      <c r="H487" s="50"/>
      <c r="I487" s="50"/>
      <c r="J487" s="50"/>
      <c r="K487" s="50"/>
      <c r="L487" s="50"/>
      <c r="M487" s="6"/>
      <c r="N487" s="50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x14ac:dyDescent="0.25">
      <c r="A488" s="50"/>
      <c r="F488" s="50"/>
      <c r="G488" s="50"/>
      <c r="H488" s="50"/>
      <c r="I488" s="50"/>
      <c r="J488" s="50"/>
      <c r="K488" s="50"/>
      <c r="L488" s="50"/>
      <c r="M488" s="6"/>
      <c r="N488" s="50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x14ac:dyDescent="0.25">
      <c r="A489" s="50"/>
      <c r="F489" s="50"/>
      <c r="G489" s="50"/>
      <c r="H489" s="50"/>
      <c r="I489" s="50"/>
      <c r="J489" s="50"/>
      <c r="K489" s="50"/>
      <c r="L489" s="50"/>
      <c r="M489" s="6"/>
      <c r="N489" s="50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x14ac:dyDescent="0.25">
      <c r="A490" s="50"/>
      <c r="F490" s="50"/>
      <c r="G490" s="50"/>
      <c r="H490" s="50"/>
      <c r="I490" s="50"/>
      <c r="J490" s="50"/>
      <c r="K490" s="50"/>
      <c r="L490" s="50"/>
      <c r="M490" s="6"/>
      <c r="N490" s="50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x14ac:dyDescent="0.25">
      <c r="A491" s="50"/>
      <c r="F491" s="50"/>
      <c r="G491" s="50"/>
      <c r="H491" s="50"/>
      <c r="I491" s="50"/>
      <c r="J491" s="50"/>
      <c r="K491" s="50"/>
      <c r="L491" s="50"/>
      <c r="M491" s="6"/>
      <c r="N491" s="50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x14ac:dyDescent="0.25">
      <c r="A492" s="50"/>
      <c r="F492" s="50"/>
      <c r="G492" s="50"/>
      <c r="H492" s="50"/>
      <c r="I492" s="50"/>
      <c r="J492" s="50"/>
      <c r="K492" s="50"/>
      <c r="L492" s="50"/>
      <c r="M492" s="6"/>
      <c r="N492" s="50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x14ac:dyDescent="0.25">
      <c r="A493" s="50"/>
      <c r="F493" s="50"/>
      <c r="G493" s="50"/>
      <c r="H493" s="50"/>
      <c r="I493" s="50"/>
      <c r="J493" s="50"/>
      <c r="K493" s="50"/>
      <c r="L493" s="50"/>
      <c r="M493" s="6"/>
      <c r="N493" s="50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x14ac:dyDescent="0.25">
      <c r="A494" s="50"/>
      <c r="F494" s="50"/>
      <c r="G494" s="50"/>
      <c r="H494" s="50"/>
      <c r="I494" s="50"/>
      <c r="J494" s="50"/>
      <c r="K494" s="50"/>
      <c r="L494" s="50"/>
      <c r="M494" s="6"/>
      <c r="N494" s="50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x14ac:dyDescent="0.25">
      <c r="A495" s="50"/>
      <c r="F495" s="50"/>
      <c r="G495" s="50"/>
      <c r="H495" s="50"/>
      <c r="I495" s="50"/>
      <c r="J495" s="50"/>
      <c r="K495" s="50"/>
      <c r="L495" s="50"/>
      <c r="M495" s="6"/>
      <c r="N495" s="50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x14ac:dyDescent="0.25">
      <c r="A496" s="50"/>
      <c r="F496" s="50"/>
      <c r="G496" s="50"/>
      <c r="H496" s="50"/>
      <c r="I496" s="50"/>
      <c r="J496" s="50"/>
      <c r="K496" s="50"/>
      <c r="L496" s="50"/>
      <c r="M496" s="6"/>
      <c r="N496" s="50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x14ac:dyDescent="0.25">
      <c r="A497" s="50"/>
      <c r="F497" s="50"/>
      <c r="G497" s="50"/>
      <c r="H497" s="50"/>
      <c r="I497" s="50"/>
      <c r="J497" s="50"/>
      <c r="K497" s="50"/>
      <c r="L497" s="50"/>
      <c r="M497" s="6"/>
      <c r="N497" s="50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x14ac:dyDescent="0.25">
      <c r="A498" s="50"/>
      <c r="F498" s="50"/>
      <c r="G498" s="50"/>
      <c r="H498" s="50"/>
      <c r="I498" s="50"/>
      <c r="J498" s="50"/>
      <c r="K498" s="50"/>
      <c r="L498" s="50"/>
      <c r="M498" s="6"/>
      <c r="N498" s="50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x14ac:dyDescent="0.25">
      <c r="A499" s="50"/>
      <c r="F499" s="50"/>
      <c r="G499" s="50"/>
      <c r="H499" s="50"/>
      <c r="I499" s="50"/>
      <c r="J499" s="50"/>
      <c r="K499" s="50"/>
      <c r="L499" s="50"/>
      <c r="M499" s="6"/>
      <c r="N499" s="50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x14ac:dyDescent="0.25">
      <c r="A500" s="50"/>
      <c r="F500" s="50"/>
      <c r="G500" s="50"/>
      <c r="H500" s="50"/>
      <c r="I500" s="50"/>
      <c r="J500" s="50"/>
      <c r="K500" s="50"/>
      <c r="L500" s="50"/>
      <c r="M500" s="6"/>
      <c r="N500" s="50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x14ac:dyDescent="0.25">
      <c r="A501" s="50"/>
      <c r="F501" s="50"/>
      <c r="G501" s="50"/>
      <c r="H501" s="50"/>
      <c r="I501" s="50"/>
      <c r="J501" s="50"/>
      <c r="K501" s="50"/>
      <c r="L501" s="50"/>
      <c r="M501" s="6"/>
      <c r="N501" s="50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x14ac:dyDescent="0.25">
      <c r="A502" s="50"/>
      <c r="F502" s="50"/>
      <c r="G502" s="50"/>
      <c r="H502" s="50"/>
      <c r="I502" s="50"/>
      <c r="J502" s="50"/>
      <c r="K502" s="50"/>
      <c r="L502" s="50"/>
      <c r="M502" s="6"/>
      <c r="N502" s="50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x14ac:dyDescent="0.25">
      <c r="A503" s="50"/>
      <c r="F503" s="50"/>
      <c r="G503" s="50"/>
      <c r="H503" s="50"/>
      <c r="I503" s="50"/>
      <c r="J503" s="50"/>
      <c r="K503" s="50"/>
      <c r="L503" s="50"/>
      <c r="M503" s="6"/>
      <c r="N503" s="50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x14ac:dyDescent="0.25">
      <c r="A504" s="50"/>
      <c r="F504" s="50"/>
      <c r="G504" s="50"/>
      <c r="H504" s="50"/>
      <c r="I504" s="50"/>
      <c r="J504" s="50"/>
      <c r="K504" s="50"/>
      <c r="L504" s="50"/>
      <c r="M504" s="6"/>
      <c r="N504" s="50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x14ac:dyDescent="0.25">
      <c r="A505" s="50"/>
      <c r="F505" s="50"/>
      <c r="G505" s="50"/>
      <c r="H505" s="50"/>
      <c r="I505" s="50"/>
      <c r="J505" s="50"/>
      <c r="K505" s="50"/>
      <c r="L505" s="50"/>
      <c r="M505" s="6"/>
      <c r="N505" s="50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x14ac:dyDescent="0.25">
      <c r="A506" s="50"/>
      <c r="F506" s="50"/>
      <c r="G506" s="50"/>
      <c r="H506" s="50"/>
      <c r="I506" s="50"/>
      <c r="J506" s="50"/>
      <c r="K506" s="50"/>
      <c r="L506" s="50"/>
      <c r="M506" s="6"/>
      <c r="N506" s="50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x14ac:dyDescent="0.25">
      <c r="A507" s="50"/>
      <c r="F507" s="50"/>
      <c r="G507" s="50"/>
      <c r="H507" s="50"/>
      <c r="I507" s="50"/>
      <c r="J507" s="50"/>
      <c r="K507" s="50"/>
      <c r="L507" s="50"/>
      <c r="M507" s="6"/>
      <c r="N507" s="50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x14ac:dyDescent="0.25">
      <c r="A508" s="50"/>
      <c r="F508" s="50"/>
      <c r="G508" s="50"/>
      <c r="H508" s="50"/>
      <c r="I508" s="50"/>
      <c r="J508" s="50"/>
      <c r="K508" s="50"/>
      <c r="L508" s="50"/>
      <c r="M508" s="6"/>
      <c r="N508" s="50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x14ac:dyDescent="0.25">
      <c r="A509" s="50"/>
      <c r="F509" s="50"/>
      <c r="G509" s="50"/>
      <c r="H509" s="50"/>
      <c r="I509" s="50"/>
      <c r="J509" s="50"/>
      <c r="K509" s="50"/>
      <c r="L509" s="50"/>
      <c r="M509" s="6"/>
      <c r="N509" s="50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x14ac:dyDescent="0.25">
      <c r="A510" s="50"/>
      <c r="F510" s="50"/>
      <c r="G510" s="50"/>
      <c r="H510" s="50"/>
      <c r="I510" s="50"/>
      <c r="J510" s="50"/>
      <c r="K510" s="50"/>
      <c r="L510" s="50"/>
      <c r="M510" s="6"/>
      <c r="N510" s="50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x14ac:dyDescent="0.25">
      <c r="A511" s="50"/>
      <c r="F511" s="50"/>
      <c r="G511" s="50"/>
      <c r="H511" s="50"/>
      <c r="I511" s="50"/>
      <c r="J511" s="50"/>
      <c r="K511" s="50"/>
      <c r="L511" s="50"/>
      <c r="M511" s="6"/>
      <c r="N511" s="50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x14ac:dyDescent="0.25">
      <c r="A512" s="50"/>
      <c r="F512" s="50"/>
      <c r="G512" s="50"/>
      <c r="H512" s="50"/>
      <c r="I512" s="50"/>
      <c r="J512" s="50"/>
      <c r="K512" s="50"/>
      <c r="L512" s="50"/>
      <c r="M512" s="6"/>
      <c r="N512" s="50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x14ac:dyDescent="0.25">
      <c r="A513" s="50"/>
      <c r="F513" s="50"/>
      <c r="G513" s="50"/>
      <c r="H513" s="50"/>
      <c r="I513" s="50"/>
      <c r="J513" s="50"/>
      <c r="K513" s="50"/>
      <c r="L513" s="50"/>
      <c r="M513" s="6"/>
      <c r="N513" s="50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x14ac:dyDescent="0.25">
      <c r="A514" s="50"/>
      <c r="F514" s="50"/>
      <c r="G514" s="50"/>
      <c r="H514" s="50"/>
      <c r="I514" s="50"/>
      <c r="J514" s="50"/>
      <c r="K514" s="50"/>
      <c r="L514" s="50"/>
      <c r="M514" s="6"/>
      <c r="N514" s="50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x14ac:dyDescent="0.25">
      <c r="A515" s="50"/>
      <c r="F515" s="50"/>
      <c r="G515" s="50"/>
      <c r="H515" s="50"/>
      <c r="I515" s="50"/>
      <c r="J515" s="50"/>
      <c r="K515" s="50"/>
      <c r="L515" s="50"/>
      <c r="M515" s="6"/>
      <c r="N515" s="50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x14ac:dyDescent="0.25">
      <c r="A516" s="50"/>
      <c r="F516" s="50"/>
      <c r="G516" s="50"/>
      <c r="H516" s="50"/>
      <c r="I516" s="50"/>
      <c r="J516" s="50"/>
      <c r="K516" s="50"/>
      <c r="L516" s="50"/>
      <c r="M516" s="6"/>
      <c r="N516" s="50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x14ac:dyDescent="0.25">
      <c r="A517" s="50"/>
      <c r="F517" s="50"/>
      <c r="G517" s="50"/>
      <c r="H517" s="50"/>
      <c r="I517" s="50"/>
      <c r="J517" s="50"/>
      <c r="K517" s="50"/>
      <c r="L517" s="50"/>
      <c r="M517" s="6"/>
      <c r="N517" s="50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x14ac:dyDescent="0.25">
      <c r="A518" s="50"/>
      <c r="F518" s="50"/>
      <c r="G518" s="50"/>
      <c r="H518" s="50"/>
      <c r="I518" s="50"/>
      <c r="J518" s="50"/>
      <c r="K518" s="50"/>
      <c r="L518" s="50"/>
      <c r="M518" s="6"/>
      <c r="N518" s="50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x14ac:dyDescent="0.25">
      <c r="A519" s="50"/>
      <c r="F519" s="50"/>
      <c r="G519" s="50"/>
      <c r="H519" s="50"/>
      <c r="I519" s="50"/>
      <c r="J519" s="50"/>
      <c r="K519" s="50"/>
      <c r="L519" s="50"/>
      <c r="M519" s="6"/>
      <c r="N519" s="50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x14ac:dyDescent="0.25">
      <c r="A520" s="50"/>
      <c r="F520" s="50"/>
      <c r="G520" s="50"/>
      <c r="H520" s="50"/>
      <c r="I520" s="50"/>
      <c r="J520" s="50"/>
      <c r="K520" s="50"/>
      <c r="L520" s="50"/>
      <c r="M520" s="6"/>
      <c r="N520" s="50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x14ac:dyDescent="0.25">
      <c r="A521" s="50"/>
      <c r="F521" s="50"/>
      <c r="G521" s="50"/>
      <c r="H521" s="50"/>
      <c r="I521" s="50"/>
      <c r="J521" s="50"/>
      <c r="K521" s="50"/>
      <c r="L521" s="50"/>
      <c r="M521" s="6"/>
      <c r="N521" s="50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x14ac:dyDescent="0.25">
      <c r="A522" s="50"/>
      <c r="F522" s="50"/>
      <c r="G522" s="50"/>
      <c r="H522" s="50"/>
      <c r="I522" s="50"/>
      <c r="J522" s="50"/>
      <c r="K522" s="50"/>
      <c r="L522" s="50"/>
      <c r="M522" s="6"/>
      <c r="N522" s="50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x14ac:dyDescent="0.25">
      <c r="A523" s="50"/>
      <c r="F523" s="50"/>
      <c r="G523" s="50"/>
      <c r="H523" s="50"/>
      <c r="I523" s="50"/>
      <c r="J523" s="50"/>
      <c r="K523" s="50"/>
      <c r="L523" s="50"/>
      <c r="M523" s="6"/>
      <c r="N523" s="50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x14ac:dyDescent="0.25">
      <c r="A524" s="50"/>
      <c r="F524" s="50"/>
      <c r="G524" s="50"/>
      <c r="H524" s="50"/>
      <c r="I524" s="50"/>
      <c r="J524" s="50"/>
      <c r="K524" s="50"/>
      <c r="L524" s="50"/>
      <c r="M524" s="6"/>
      <c r="N524" s="50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x14ac:dyDescent="0.25">
      <c r="A525" s="50"/>
      <c r="F525" s="50"/>
      <c r="G525" s="50"/>
      <c r="H525" s="50"/>
      <c r="I525" s="50"/>
      <c r="J525" s="50"/>
      <c r="K525" s="50"/>
      <c r="L525" s="50"/>
      <c r="M525" s="6"/>
      <c r="N525" s="50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x14ac:dyDescent="0.25">
      <c r="A526" s="50"/>
      <c r="F526" s="50"/>
      <c r="G526" s="50"/>
      <c r="H526" s="50"/>
      <c r="I526" s="50"/>
      <c r="J526" s="50"/>
      <c r="K526" s="50"/>
      <c r="L526" s="50"/>
      <c r="M526" s="6"/>
      <c r="N526" s="50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x14ac:dyDescent="0.25">
      <c r="A527" s="50"/>
      <c r="F527" s="50"/>
      <c r="G527" s="50"/>
      <c r="H527" s="50"/>
      <c r="I527" s="50"/>
      <c r="J527" s="50"/>
      <c r="K527" s="50"/>
      <c r="L527" s="50"/>
      <c r="M527" s="6"/>
      <c r="N527" s="50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x14ac:dyDescent="0.25">
      <c r="A528" s="50"/>
      <c r="F528" s="50"/>
      <c r="G528" s="50"/>
      <c r="H528" s="50"/>
      <c r="I528" s="50"/>
      <c r="J528" s="50"/>
      <c r="K528" s="50"/>
      <c r="L528" s="50"/>
      <c r="M528" s="6"/>
      <c r="N528" s="50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x14ac:dyDescent="0.25">
      <c r="A529" s="50"/>
      <c r="F529" s="50"/>
      <c r="G529" s="50"/>
      <c r="H529" s="50"/>
      <c r="I529" s="50"/>
      <c r="J529" s="50"/>
      <c r="K529" s="50"/>
      <c r="L529" s="50"/>
      <c r="M529" s="6"/>
      <c r="N529" s="50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x14ac:dyDescent="0.25">
      <c r="A530" s="50"/>
      <c r="F530" s="50"/>
      <c r="G530" s="50"/>
      <c r="H530" s="50"/>
      <c r="I530" s="50"/>
      <c r="J530" s="50"/>
      <c r="K530" s="50"/>
      <c r="L530" s="50"/>
      <c r="M530" s="6"/>
      <c r="N530" s="50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x14ac:dyDescent="0.25">
      <c r="A531" s="50"/>
      <c r="F531" s="50"/>
      <c r="G531" s="50"/>
      <c r="H531" s="50"/>
      <c r="I531" s="50"/>
      <c r="J531" s="50"/>
      <c r="K531" s="50"/>
      <c r="L531" s="50"/>
      <c r="M531" s="6"/>
      <c r="N531" s="50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x14ac:dyDescent="0.25">
      <c r="A532" s="50"/>
      <c r="F532" s="50"/>
      <c r="G532" s="50"/>
      <c r="H532" s="50"/>
      <c r="I532" s="50"/>
      <c r="J532" s="50"/>
      <c r="K532" s="50"/>
      <c r="L532" s="50"/>
      <c r="M532" s="6"/>
      <c r="N532" s="50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x14ac:dyDescent="0.25">
      <c r="A533" s="50"/>
      <c r="F533" s="50"/>
      <c r="G533" s="50"/>
      <c r="H533" s="50"/>
      <c r="I533" s="50"/>
      <c r="J533" s="50"/>
      <c r="K533" s="50"/>
      <c r="L533" s="50"/>
      <c r="M533" s="6"/>
      <c r="N533" s="50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x14ac:dyDescent="0.25">
      <c r="A534" s="50"/>
      <c r="F534" s="50"/>
      <c r="G534" s="50"/>
      <c r="H534" s="50"/>
      <c r="I534" s="50"/>
      <c r="J534" s="50"/>
      <c r="K534" s="50"/>
      <c r="L534" s="50"/>
      <c r="M534" s="6"/>
      <c r="N534" s="50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x14ac:dyDescent="0.25">
      <c r="A535" s="50"/>
      <c r="F535" s="50"/>
      <c r="G535" s="50"/>
      <c r="H535" s="50"/>
      <c r="I535" s="50"/>
      <c r="J535" s="50"/>
      <c r="K535" s="50"/>
      <c r="L535" s="50"/>
      <c r="M535" s="6"/>
      <c r="N535" s="50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x14ac:dyDescent="0.25">
      <c r="A536" s="50"/>
      <c r="F536" s="50"/>
      <c r="G536" s="50"/>
      <c r="H536" s="50"/>
      <c r="I536" s="50"/>
      <c r="J536" s="50"/>
      <c r="K536" s="50"/>
      <c r="L536" s="50"/>
      <c r="M536" s="6"/>
      <c r="N536" s="50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x14ac:dyDescent="0.25">
      <c r="A537" s="50"/>
      <c r="F537" s="50"/>
      <c r="G537" s="50"/>
      <c r="H537" s="50"/>
      <c r="I537" s="50"/>
      <c r="J537" s="50"/>
      <c r="K537" s="50"/>
      <c r="L537" s="50"/>
      <c r="M537" s="6"/>
      <c r="N537" s="50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x14ac:dyDescent="0.25">
      <c r="A538" s="50"/>
      <c r="F538" s="50"/>
      <c r="G538" s="50"/>
      <c r="H538" s="50"/>
      <c r="I538" s="50"/>
      <c r="J538" s="50"/>
      <c r="K538" s="50"/>
      <c r="L538" s="50"/>
      <c r="M538" s="6"/>
      <c r="N538" s="50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x14ac:dyDescent="0.25">
      <c r="A539" s="50"/>
      <c r="F539" s="50"/>
      <c r="G539" s="50"/>
      <c r="H539" s="50"/>
      <c r="I539" s="50"/>
      <c r="J539" s="50"/>
      <c r="K539" s="50"/>
      <c r="L539" s="50"/>
      <c r="M539" s="6"/>
      <c r="N539" s="50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x14ac:dyDescent="0.25">
      <c r="A540" s="50"/>
      <c r="F540" s="50"/>
      <c r="G540" s="50"/>
      <c r="H540" s="50"/>
      <c r="I540" s="50"/>
      <c r="J540" s="50"/>
      <c r="K540" s="50"/>
      <c r="L540" s="50"/>
      <c r="M540" s="6"/>
      <c r="N540" s="50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x14ac:dyDescent="0.25">
      <c r="A541" s="50"/>
      <c r="F541" s="50"/>
      <c r="G541" s="50"/>
      <c r="H541" s="50"/>
      <c r="I541" s="50"/>
      <c r="J541" s="50"/>
      <c r="K541" s="50"/>
      <c r="L541" s="50"/>
      <c r="M541" s="6"/>
      <c r="N541" s="50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x14ac:dyDescent="0.25">
      <c r="A542" s="50"/>
      <c r="F542" s="50"/>
      <c r="G542" s="50"/>
      <c r="H542" s="50"/>
      <c r="I542" s="50"/>
      <c r="J542" s="50"/>
      <c r="K542" s="50"/>
      <c r="L542" s="50"/>
      <c r="M542" s="6"/>
      <c r="N542" s="50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x14ac:dyDescent="0.25">
      <c r="A543" s="50"/>
      <c r="F543" s="50"/>
      <c r="G543" s="50"/>
      <c r="H543" s="50"/>
      <c r="I543" s="50"/>
      <c r="J543" s="50"/>
      <c r="K543" s="50"/>
      <c r="L543" s="50"/>
      <c r="M543" s="6"/>
      <c r="N543" s="50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x14ac:dyDescent="0.25">
      <c r="A544" s="50"/>
      <c r="F544" s="50"/>
      <c r="G544" s="50"/>
      <c r="H544" s="50"/>
      <c r="I544" s="50"/>
      <c r="J544" s="50"/>
      <c r="K544" s="50"/>
      <c r="L544" s="50"/>
      <c r="M544" s="6"/>
      <c r="N544" s="50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x14ac:dyDescent="0.25">
      <c r="A545" s="50"/>
      <c r="F545" s="50"/>
      <c r="G545" s="50"/>
      <c r="H545" s="50"/>
      <c r="I545" s="50"/>
      <c r="J545" s="50"/>
      <c r="K545" s="50"/>
      <c r="L545" s="50"/>
      <c r="M545" s="6"/>
      <c r="N545" s="50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x14ac:dyDescent="0.25">
      <c r="A546" s="50"/>
      <c r="F546" s="50"/>
      <c r="G546" s="50"/>
      <c r="H546" s="50"/>
      <c r="I546" s="50"/>
      <c r="J546" s="50"/>
      <c r="K546" s="50"/>
      <c r="L546" s="50"/>
      <c r="M546" s="6"/>
      <c r="N546" s="50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x14ac:dyDescent="0.25">
      <c r="A547" s="50"/>
      <c r="F547" s="50"/>
      <c r="G547" s="50"/>
      <c r="H547" s="50"/>
      <c r="I547" s="50"/>
      <c r="J547" s="50"/>
      <c r="K547" s="50"/>
      <c r="L547" s="50"/>
      <c r="M547" s="6"/>
      <c r="N547" s="50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x14ac:dyDescent="0.25">
      <c r="A548" s="50"/>
      <c r="F548" s="50"/>
      <c r="G548" s="50"/>
      <c r="H548" s="50"/>
      <c r="I548" s="50"/>
      <c r="J548" s="50"/>
      <c r="K548" s="50"/>
      <c r="L548" s="50"/>
      <c r="M548" s="6"/>
      <c r="N548" s="50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x14ac:dyDescent="0.25">
      <c r="A549" s="50"/>
      <c r="F549" s="50"/>
      <c r="G549" s="50"/>
      <c r="H549" s="50"/>
      <c r="I549" s="50"/>
      <c r="J549" s="50"/>
      <c r="K549" s="50"/>
      <c r="L549" s="50"/>
      <c r="M549" s="6"/>
      <c r="N549" s="50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x14ac:dyDescent="0.25">
      <c r="A550" s="50"/>
      <c r="F550" s="50"/>
      <c r="G550" s="50"/>
      <c r="H550" s="50"/>
      <c r="I550" s="50"/>
      <c r="J550" s="50"/>
      <c r="K550" s="50"/>
      <c r="L550" s="50"/>
      <c r="M550" s="6"/>
      <c r="N550" s="50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x14ac:dyDescent="0.25">
      <c r="A551" s="50"/>
      <c r="F551" s="50"/>
      <c r="G551" s="50"/>
      <c r="H551" s="50"/>
      <c r="I551" s="50"/>
      <c r="J551" s="50"/>
      <c r="K551" s="50"/>
      <c r="L551" s="50"/>
      <c r="M551" s="6"/>
      <c r="N551" s="50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x14ac:dyDescent="0.25">
      <c r="A552" s="50"/>
      <c r="F552" s="50"/>
      <c r="G552" s="50"/>
      <c r="H552" s="50"/>
      <c r="I552" s="50"/>
      <c r="J552" s="50"/>
      <c r="K552" s="50"/>
      <c r="L552" s="50"/>
      <c r="M552" s="6"/>
      <c r="N552" s="50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x14ac:dyDescent="0.25">
      <c r="A553" s="50"/>
      <c r="F553" s="50"/>
      <c r="G553" s="50"/>
      <c r="H553" s="50"/>
      <c r="I553" s="50"/>
      <c r="J553" s="50"/>
      <c r="K553" s="50"/>
      <c r="L553" s="50"/>
      <c r="M553" s="6"/>
      <c r="N553" s="50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x14ac:dyDescent="0.25">
      <c r="A554" s="50"/>
      <c r="F554" s="50"/>
      <c r="G554" s="50"/>
      <c r="H554" s="50"/>
      <c r="I554" s="50"/>
      <c r="J554" s="50"/>
      <c r="K554" s="50"/>
      <c r="L554" s="50"/>
      <c r="M554" s="6"/>
      <c r="N554" s="50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x14ac:dyDescent="0.25">
      <c r="A555" s="50"/>
      <c r="F555" s="50"/>
      <c r="G555" s="50"/>
      <c r="H555" s="50"/>
      <c r="I555" s="50"/>
      <c r="J555" s="50"/>
      <c r="K555" s="50"/>
      <c r="L555" s="50"/>
      <c r="M555" s="6"/>
      <c r="N555" s="50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x14ac:dyDescent="0.25">
      <c r="A556" s="50"/>
      <c r="F556" s="50"/>
      <c r="G556" s="50"/>
      <c r="H556" s="50"/>
      <c r="I556" s="50"/>
      <c r="J556" s="50"/>
      <c r="K556" s="50"/>
      <c r="L556" s="50"/>
      <c r="M556" s="6"/>
      <c r="N556" s="50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x14ac:dyDescent="0.25">
      <c r="A557" s="50"/>
      <c r="F557" s="50"/>
      <c r="G557" s="50"/>
      <c r="H557" s="50"/>
      <c r="I557" s="50"/>
      <c r="J557" s="50"/>
      <c r="K557" s="50"/>
      <c r="L557" s="50"/>
      <c r="M557" s="6"/>
      <c r="N557" s="50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x14ac:dyDescent="0.25">
      <c r="A558" s="50"/>
      <c r="F558" s="50"/>
      <c r="G558" s="50"/>
      <c r="H558" s="50"/>
      <c r="I558" s="50"/>
      <c r="J558" s="50"/>
      <c r="K558" s="50"/>
      <c r="L558" s="50"/>
      <c r="M558" s="6"/>
      <c r="N558" s="50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x14ac:dyDescent="0.25">
      <c r="A559" s="50"/>
      <c r="F559" s="50"/>
      <c r="G559" s="50"/>
      <c r="H559" s="50"/>
      <c r="I559" s="50"/>
      <c r="J559" s="50"/>
      <c r="K559" s="50"/>
      <c r="L559" s="50"/>
      <c r="M559" s="6"/>
      <c r="N559" s="50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x14ac:dyDescent="0.25">
      <c r="A560" s="50"/>
      <c r="F560" s="50"/>
      <c r="G560" s="50"/>
      <c r="H560" s="50"/>
      <c r="I560" s="50"/>
      <c r="J560" s="50"/>
      <c r="K560" s="50"/>
      <c r="L560" s="50"/>
      <c r="M560" s="6"/>
      <c r="N560" s="50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x14ac:dyDescent="0.25">
      <c r="A561" s="50"/>
      <c r="F561" s="50"/>
      <c r="G561" s="50"/>
      <c r="H561" s="50"/>
      <c r="I561" s="50"/>
      <c r="J561" s="50"/>
      <c r="K561" s="50"/>
      <c r="L561" s="50"/>
      <c r="M561" s="6"/>
      <c r="N561" s="50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x14ac:dyDescent="0.25">
      <c r="A562" s="50"/>
      <c r="F562" s="50"/>
      <c r="G562" s="50"/>
      <c r="H562" s="50"/>
      <c r="I562" s="50"/>
      <c r="J562" s="50"/>
      <c r="K562" s="50"/>
      <c r="L562" s="50"/>
      <c r="M562" s="6"/>
      <c r="N562" s="50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x14ac:dyDescent="0.25">
      <c r="A563" s="50"/>
      <c r="F563" s="50"/>
      <c r="G563" s="50"/>
      <c r="H563" s="50"/>
      <c r="I563" s="50"/>
      <c r="J563" s="50"/>
      <c r="K563" s="50"/>
      <c r="L563" s="50"/>
      <c r="M563" s="6"/>
      <c r="N563" s="50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x14ac:dyDescent="0.25">
      <c r="A564" s="50"/>
      <c r="F564" s="50"/>
      <c r="G564" s="50"/>
      <c r="H564" s="50"/>
      <c r="I564" s="50"/>
      <c r="J564" s="50"/>
      <c r="K564" s="50"/>
      <c r="L564" s="50"/>
      <c r="M564" s="6"/>
      <c r="N564" s="50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x14ac:dyDescent="0.25">
      <c r="A565" s="50"/>
      <c r="F565" s="50"/>
      <c r="G565" s="50"/>
      <c r="H565" s="50"/>
      <c r="I565" s="50"/>
      <c r="J565" s="50"/>
      <c r="K565" s="50"/>
      <c r="L565" s="50"/>
      <c r="M565" s="6"/>
      <c r="N565" s="50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x14ac:dyDescent="0.25">
      <c r="A566" s="50"/>
      <c r="F566" s="50"/>
      <c r="G566" s="50"/>
      <c r="H566" s="50"/>
      <c r="I566" s="50"/>
      <c r="J566" s="50"/>
      <c r="K566" s="50"/>
      <c r="L566" s="50"/>
      <c r="M566" s="6"/>
      <c r="N566" s="50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x14ac:dyDescent="0.25">
      <c r="A567" s="50"/>
      <c r="F567" s="50"/>
      <c r="G567" s="50"/>
      <c r="H567" s="50"/>
      <c r="I567" s="50"/>
      <c r="J567" s="50"/>
      <c r="K567" s="50"/>
      <c r="L567" s="50"/>
      <c r="M567" s="6"/>
      <c r="N567" s="50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x14ac:dyDescent="0.25">
      <c r="A568" s="50"/>
      <c r="F568" s="50"/>
      <c r="G568" s="50"/>
      <c r="H568" s="50"/>
      <c r="I568" s="50"/>
      <c r="J568" s="50"/>
      <c r="K568" s="50"/>
      <c r="L568" s="50"/>
      <c r="M568" s="6"/>
      <c r="N568" s="50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x14ac:dyDescent="0.25">
      <c r="A569" s="50"/>
      <c r="F569" s="50"/>
      <c r="G569" s="50"/>
      <c r="H569" s="50"/>
      <c r="I569" s="50"/>
      <c r="J569" s="50"/>
      <c r="K569" s="50"/>
      <c r="L569" s="50"/>
      <c r="M569" s="6"/>
      <c r="N569" s="50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x14ac:dyDescent="0.25">
      <c r="A570" s="50"/>
      <c r="F570" s="50"/>
      <c r="G570" s="50"/>
      <c r="H570" s="50"/>
      <c r="I570" s="50"/>
      <c r="J570" s="50"/>
      <c r="K570" s="50"/>
      <c r="L570" s="50"/>
      <c r="M570" s="6"/>
      <c r="N570" s="50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x14ac:dyDescent="0.25">
      <c r="A571" s="50"/>
      <c r="F571" s="50"/>
      <c r="G571" s="50"/>
      <c r="H571" s="50"/>
      <c r="I571" s="50"/>
      <c r="J571" s="50"/>
      <c r="K571" s="50"/>
      <c r="L571" s="50"/>
      <c r="M571" s="6"/>
      <c r="N571" s="50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x14ac:dyDescent="0.25">
      <c r="A572" s="50"/>
      <c r="F572" s="50"/>
      <c r="G572" s="50"/>
      <c r="H572" s="50"/>
      <c r="I572" s="50"/>
      <c r="J572" s="50"/>
      <c r="K572" s="50"/>
      <c r="L572" s="50"/>
      <c r="M572" s="6"/>
      <c r="N572" s="50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x14ac:dyDescent="0.25">
      <c r="A573" s="50"/>
      <c r="F573" s="50"/>
      <c r="G573" s="50"/>
      <c r="H573" s="50"/>
      <c r="I573" s="50"/>
      <c r="J573" s="50"/>
      <c r="K573" s="50"/>
      <c r="L573" s="50"/>
      <c r="M573" s="6"/>
      <c r="N573" s="50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x14ac:dyDescent="0.25">
      <c r="A574" s="50"/>
      <c r="F574" s="50"/>
      <c r="G574" s="50"/>
      <c r="H574" s="50"/>
      <c r="I574" s="50"/>
      <c r="J574" s="50"/>
      <c r="K574" s="50"/>
      <c r="L574" s="50"/>
      <c r="M574" s="6"/>
      <c r="N574" s="50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x14ac:dyDescent="0.25">
      <c r="A575" s="50"/>
      <c r="F575" s="50"/>
      <c r="G575" s="50"/>
      <c r="H575" s="50"/>
      <c r="I575" s="50"/>
      <c r="J575" s="50"/>
      <c r="K575" s="50"/>
      <c r="L575" s="50"/>
      <c r="M575" s="6"/>
      <c r="N575" s="50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x14ac:dyDescent="0.25">
      <c r="A576" s="50"/>
      <c r="F576" s="50"/>
      <c r="G576" s="50"/>
      <c r="H576" s="50"/>
      <c r="I576" s="50"/>
      <c r="J576" s="50"/>
      <c r="K576" s="50"/>
      <c r="L576" s="50"/>
      <c r="M576" s="6"/>
      <c r="N576" s="50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x14ac:dyDescent="0.25">
      <c r="A577" s="50"/>
      <c r="F577" s="50"/>
      <c r="G577" s="50"/>
      <c r="H577" s="50"/>
      <c r="I577" s="50"/>
      <c r="J577" s="50"/>
      <c r="K577" s="50"/>
      <c r="L577" s="50"/>
      <c r="M577" s="6"/>
      <c r="N577" s="50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x14ac:dyDescent="0.25">
      <c r="A578" s="50"/>
      <c r="F578" s="50"/>
      <c r="G578" s="50"/>
      <c r="H578" s="50"/>
      <c r="I578" s="50"/>
      <c r="J578" s="50"/>
      <c r="K578" s="50"/>
      <c r="L578" s="50"/>
      <c r="M578" s="6"/>
      <c r="N578" s="50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x14ac:dyDescent="0.25">
      <c r="A579" s="50"/>
      <c r="F579" s="50"/>
      <c r="G579" s="50"/>
      <c r="H579" s="50"/>
      <c r="I579" s="50"/>
      <c r="J579" s="50"/>
      <c r="K579" s="50"/>
      <c r="L579" s="50"/>
      <c r="M579" s="6"/>
      <c r="N579" s="50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x14ac:dyDescent="0.25">
      <c r="A580" s="50"/>
      <c r="F580" s="50"/>
      <c r="G580" s="50"/>
      <c r="H580" s="50"/>
      <c r="I580" s="50"/>
      <c r="J580" s="50"/>
      <c r="K580" s="50"/>
      <c r="L580" s="50"/>
      <c r="M580" s="6"/>
      <c r="N580" s="50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x14ac:dyDescent="0.25">
      <c r="A581" s="50"/>
      <c r="F581" s="50"/>
      <c r="G581" s="50"/>
      <c r="H581" s="50"/>
      <c r="I581" s="50"/>
      <c r="J581" s="50"/>
      <c r="K581" s="50"/>
      <c r="L581" s="50"/>
      <c r="M581" s="6"/>
      <c r="N581" s="50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x14ac:dyDescent="0.25">
      <c r="A582" s="50"/>
      <c r="F582" s="50"/>
      <c r="G582" s="50"/>
      <c r="H582" s="50"/>
      <c r="I582" s="50"/>
      <c r="J582" s="50"/>
      <c r="K582" s="50"/>
      <c r="L582" s="50"/>
      <c r="M582" s="6"/>
      <c r="N582" s="50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x14ac:dyDescent="0.25">
      <c r="A583" s="50"/>
      <c r="F583" s="50"/>
      <c r="G583" s="50"/>
      <c r="H583" s="50"/>
      <c r="I583" s="50"/>
      <c r="J583" s="50"/>
      <c r="K583" s="50"/>
      <c r="L583" s="50"/>
      <c r="M583" s="6"/>
      <c r="N583" s="50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x14ac:dyDescent="0.25">
      <c r="A584" s="50"/>
      <c r="F584" s="50"/>
      <c r="G584" s="50"/>
      <c r="H584" s="50"/>
      <c r="I584" s="50"/>
      <c r="J584" s="50"/>
      <c r="K584" s="50"/>
      <c r="L584" s="50"/>
      <c r="M584" s="6"/>
      <c r="N584" s="50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x14ac:dyDescent="0.25">
      <c r="A585" s="50"/>
      <c r="F585" s="50"/>
      <c r="G585" s="50"/>
      <c r="H585" s="50"/>
      <c r="I585" s="50"/>
      <c r="J585" s="50"/>
      <c r="K585" s="50"/>
      <c r="L585" s="50"/>
      <c r="M585" s="6"/>
      <c r="N585" s="50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x14ac:dyDescent="0.25">
      <c r="A586" s="50"/>
      <c r="F586" s="50"/>
      <c r="G586" s="50"/>
      <c r="H586" s="50"/>
      <c r="I586" s="50"/>
      <c r="J586" s="50"/>
      <c r="K586" s="50"/>
      <c r="L586" s="50"/>
      <c r="M586" s="6"/>
      <c r="N586" s="50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x14ac:dyDescent="0.25">
      <c r="A587" s="50"/>
      <c r="F587" s="50"/>
      <c r="G587" s="50"/>
      <c r="H587" s="50"/>
      <c r="I587" s="50"/>
      <c r="J587" s="50"/>
      <c r="K587" s="50"/>
      <c r="L587" s="50"/>
      <c r="M587" s="6"/>
      <c r="N587" s="50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x14ac:dyDescent="0.25">
      <c r="A588" s="50"/>
      <c r="F588" s="50"/>
      <c r="G588" s="50"/>
      <c r="H588" s="50"/>
      <c r="I588" s="50"/>
      <c r="J588" s="50"/>
      <c r="K588" s="50"/>
      <c r="L588" s="50"/>
      <c r="M588" s="6"/>
      <c r="N588" s="50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x14ac:dyDescent="0.25">
      <c r="A589" s="50"/>
      <c r="F589" s="50"/>
      <c r="G589" s="50"/>
      <c r="H589" s="50"/>
      <c r="I589" s="50"/>
      <c r="J589" s="50"/>
      <c r="K589" s="50"/>
      <c r="L589" s="50"/>
      <c r="M589" s="6"/>
      <c r="N589" s="50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x14ac:dyDescent="0.25">
      <c r="A590" s="50"/>
      <c r="F590" s="50"/>
      <c r="G590" s="50"/>
      <c r="H590" s="50"/>
      <c r="I590" s="50"/>
      <c r="J590" s="50"/>
      <c r="K590" s="50"/>
      <c r="L590" s="50"/>
      <c r="M590" s="6"/>
      <c r="N590" s="50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x14ac:dyDescent="0.25">
      <c r="A591" s="50"/>
      <c r="F591" s="50"/>
      <c r="G591" s="50"/>
      <c r="H591" s="50"/>
      <c r="I591" s="50"/>
      <c r="J591" s="50"/>
      <c r="K591" s="50"/>
      <c r="L591" s="50"/>
      <c r="M591" s="6"/>
      <c r="N591" s="50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x14ac:dyDescent="0.25">
      <c r="A592" s="50"/>
      <c r="F592" s="50"/>
      <c r="G592" s="50"/>
      <c r="H592" s="50"/>
      <c r="I592" s="50"/>
      <c r="J592" s="50"/>
      <c r="K592" s="50"/>
      <c r="L592" s="50"/>
      <c r="M592" s="6"/>
      <c r="N592" s="50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x14ac:dyDescent="0.25">
      <c r="A593" s="50"/>
      <c r="F593" s="50"/>
      <c r="G593" s="50"/>
      <c r="H593" s="50"/>
      <c r="I593" s="50"/>
      <c r="J593" s="50"/>
      <c r="K593" s="50"/>
      <c r="L593" s="50"/>
      <c r="M593" s="6"/>
      <c r="N593" s="50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x14ac:dyDescent="0.25">
      <c r="A594" s="50"/>
      <c r="F594" s="50"/>
      <c r="G594" s="50"/>
      <c r="H594" s="50"/>
      <c r="I594" s="50"/>
      <c r="J594" s="50"/>
      <c r="K594" s="50"/>
      <c r="L594" s="50"/>
      <c r="M594" s="6"/>
      <c r="N594" s="50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x14ac:dyDescent="0.25">
      <c r="A595" s="50"/>
      <c r="F595" s="50"/>
      <c r="G595" s="50"/>
      <c r="H595" s="50"/>
      <c r="I595" s="50"/>
      <c r="J595" s="50"/>
      <c r="K595" s="50"/>
      <c r="L595" s="50"/>
      <c r="M595" s="6"/>
      <c r="N595" s="50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x14ac:dyDescent="0.25">
      <c r="A596" s="50"/>
      <c r="F596" s="50"/>
      <c r="G596" s="50"/>
      <c r="H596" s="50"/>
      <c r="I596" s="50"/>
      <c r="J596" s="50"/>
      <c r="K596" s="50"/>
      <c r="L596" s="50"/>
      <c r="M596" s="6"/>
      <c r="N596" s="50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x14ac:dyDescent="0.25">
      <c r="A597" s="50"/>
      <c r="F597" s="50"/>
      <c r="G597" s="50"/>
      <c r="H597" s="50"/>
      <c r="I597" s="50"/>
      <c r="J597" s="50"/>
      <c r="K597" s="50"/>
      <c r="L597" s="50"/>
      <c r="M597" s="6"/>
      <c r="N597" s="50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x14ac:dyDescent="0.25">
      <c r="A598" s="50"/>
      <c r="F598" s="50"/>
      <c r="G598" s="50"/>
      <c r="H598" s="50"/>
      <c r="I598" s="50"/>
      <c r="J598" s="50"/>
      <c r="K598" s="50"/>
      <c r="L598" s="50"/>
      <c r="M598" s="6"/>
      <c r="N598" s="50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x14ac:dyDescent="0.25">
      <c r="A599" s="50"/>
      <c r="F599" s="50"/>
      <c r="G599" s="50"/>
      <c r="H599" s="50"/>
      <c r="I599" s="50"/>
      <c r="J599" s="50"/>
      <c r="K599" s="50"/>
      <c r="L599" s="50"/>
      <c r="M599" s="6"/>
      <c r="N599" s="50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x14ac:dyDescent="0.25">
      <c r="A600" s="50"/>
      <c r="F600" s="50"/>
      <c r="G600" s="50"/>
      <c r="H600" s="50"/>
      <c r="I600" s="50"/>
      <c r="J600" s="50"/>
      <c r="K600" s="50"/>
      <c r="L600" s="50"/>
      <c r="M600" s="6"/>
      <c r="N600" s="50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x14ac:dyDescent="0.25">
      <c r="A601" s="50"/>
      <c r="F601" s="50"/>
      <c r="G601" s="50"/>
      <c r="H601" s="50"/>
      <c r="I601" s="50"/>
      <c r="J601" s="50"/>
      <c r="K601" s="50"/>
      <c r="L601" s="50"/>
      <c r="M601" s="6"/>
      <c r="N601" s="50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x14ac:dyDescent="0.25">
      <c r="A602" s="50"/>
      <c r="F602" s="50"/>
      <c r="G602" s="50"/>
      <c r="H602" s="50"/>
      <c r="I602" s="50"/>
      <c r="J602" s="50"/>
      <c r="K602" s="50"/>
      <c r="L602" s="50"/>
      <c r="M602" s="6"/>
      <c r="N602" s="50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x14ac:dyDescent="0.25">
      <c r="A603" s="50"/>
      <c r="F603" s="50"/>
      <c r="G603" s="50"/>
      <c r="H603" s="50"/>
      <c r="I603" s="50"/>
      <c r="J603" s="50"/>
      <c r="K603" s="50"/>
      <c r="L603" s="50"/>
      <c r="M603" s="6"/>
      <c r="N603" s="50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x14ac:dyDescent="0.25">
      <c r="A604" s="50"/>
      <c r="F604" s="50"/>
      <c r="G604" s="50"/>
      <c r="H604" s="50"/>
      <c r="I604" s="50"/>
      <c r="J604" s="50"/>
      <c r="K604" s="50"/>
      <c r="L604" s="50"/>
      <c r="M604" s="6"/>
      <c r="N604" s="50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x14ac:dyDescent="0.25">
      <c r="A605" s="50"/>
      <c r="F605" s="50"/>
      <c r="G605" s="50"/>
      <c r="H605" s="50"/>
      <c r="I605" s="50"/>
      <c r="J605" s="50"/>
      <c r="K605" s="50"/>
      <c r="L605" s="50"/>
      <c r="M605" s="6"/>
      <c r="N605" s="50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x14ac:dyDescent="0.25">
      <c r="A606" s="50"/>
      <c r="F606" s="50"/>
      <c r="G606" s="50"/>
      <c r="H606" s="50"/>
      <c r="I606" s="50"/>
      <c r="J606" s="50"/>
      <c r="K606" s="50"/>
      <c r="L606" s="50"/>
      <c r="M606" s="6"/>
      <c r="N606" s="50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x14ac:dyDescent="0.25">
      <c r="A607" s="50"/>
      <c r="F607" s="50"/>
      <c r="G607" s="50"/>
      <c r="H607" s="50"/>
      <c r="I607" s="50"/>
      <c r="J607" s="50"/>
      <c r="K607" s="50"/>
      <c r="L607" s="50"/>
      <c r="M607" s="6"/>
      <c r="N607" s="50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x14ac:dyDescent="0.25">
      <c r="A608" s="50"/>
      <c r="F608" s="50"/>
      <c r="G608" s="50"/>
      <c r="H608" s="50"/>
      <c r="I608" s="50"/>
      <c r="J608" s="50"/>
      <c r="K608" s="50"/>
      <c r="L608" s="50"/>
      <c r="M608" s="6"/>
      <c r="N608" s="50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x14ac:dyDescent="0.25">
      <c r="A609" s="50"/>
      <c r="F609" s="50"/>
      <c r="G609" s="50"/>
      <c r="H609" s="50"/>
      <c r="I609" s="50"/>
      <c r="J609" s="50"/>
      <c r="K609" s="50"/>
      <c r="L609" s="50"/>
      <c r="M609" s="6"/>
      <c r="N609" s="50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x14ac:dyDescent="0.25">
      <c r="A610" s="50"/>
      <c r="F610" s="50"/>
      <c r="G610" s="50"/>
      <c r="H610" s="50"/>
      <c r="I610" s="50"/>
      <c r="J610" s="50"/>
      <c r="K610" s="50"/>
      <c r="L610" s="50"/>
      <c r="M610" s="6"/>
      <c r="N610" s="50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x14ac:dyDescent="0.25">
      <c r="A611" s="50"/>
      <c r="F611" s="50"/>
      <c r="G611" s="50"/>
      <c r="H611" s="50"/>
      <c r="I611" s="50"/>
      <c r="J611" s="50"/>
      <c r="K611" s="50"/>
      <c r="L611" s="50"/>
      <c r="M611" s="6"/>
      <c r="N611" s="50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x14ac:dyDescent="0.25">
      <c r="A612" s="50"/>
      <c r="F612" s="50"/>
      <c r="G612" s="50"/>
      <c r="H612" s="50"/>
      <c r="I612" s="50"/>
      <c r="J612" s="50"/>
      <c r="K612" s="50"/>
      <c r="L612" s="50"/>
      <c r="M612" s="6"/>
      <c r="N612" s="50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x14ac:dyDescent="0.25">
      <c r="A613" s="50"/>
      <c r="F613" s="50"/>
      <c r="G613" s="50"/>
      <c r="H613" s="50"/>
      <c r="I613" s="50"/>
      <c r="J613" s="50"/>
      <c r="K613" s="50"/>
      <c r="L613" s="50"/>
      <c r="M613" s="6"/>
      <c r="N613" s="50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x14ac:dyDescent="0.25">
      <c r="A614" s="50"/>
      <c r="F614" s="50"/>
      <c r="G614" s="50"/>
      <c r="H614" s="50"/>
      <c r="I614" s="50"/>
      <c r="J614" s="50"/>
      <c r="K614" s="50"/>
      <c r="L614" s="50"/>
      <c r="M614" s="6"/>
      <c r="N614" s="50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x14ac:dyDescent="0.25">
      <c r="A615" s="50"/>
      <c r="F615" s="50"/>
      <c r="G615" s="50"/>
      <c r="H615" s="50"/>
      <c r="I615" s="50"/>
      <c r="J615" s="50"/>
      <c r="K615" s="50"/>
      <c r="L615" s="50"/>
      <c r="M615" s="6"/>
      <c r="N615" s="50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x14ac:dyDescent="0.25">
      <c r="A616" s="50"/>
      <c r="F616" s="50"/>
      <c r="G616" s="50"/>
      <c r="H616" s="50"/>
      <c r="I616" s="50"/>
      <c r="J616" s="50"/>
      <c r="K616" s="50"/>
      <c r="L616" s="50"/>
      <c r="M616" s="6"/>
      <c r="N616" s="50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x14ac:dyDescent="0.25">
      <c r="A617" s="50"/>
      <c r="F617" s="50"/>
      <c r="G617" s="50"/>
      <c r="H617" s="50"/>
      <c r="I617" s="50"/>
      <c r="J617" s="50"/>
      <c r="K617" s="50"/>
      <c r="L617" s="50"/>
      <c r="M617" s="6"/>
      <c r="N617" s="50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x14ac:dyDescent="0.25">
      <c r="A618" s="50"/>
      <c r="F618" s="50"/>
      <c r="G618" s="50"/>
      <c r="H618" s="50"/>
      <c r="I618" s="50"/>
      <c r="J618" s="50"/>
      <c r="K618" s="50"/>
      <c r="L618" s="50"/>
      <c r="M618" s="6"/>
      <c r="N618" s="50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x14ac:dyDescent="0.25">
      <c r="A619" s="50"/>
      <c r="F619" s="50"/>
      <c r="G619" s="50"/>
      <c r="H619" s="50"/>
      <c r="I619" s="50"/>
      <c r="J619" s="50"/>
      <c r="K619" s="50"/>
      <c r="L619" s="50"/>
      <c r="M619" s="6"/>
      <c r="N619" s="50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x14ac:dyDescent="0.25">
      <c r="A620" s="50"/>
      <c r="F620" s="50"/>
      <c r="G620" s="50"/>
      <c r="H620" s="50"/>
      <c r="I620" s="50"/>
      <c r="J620" s="50"/>
      <c r="K620" s="50"/>
      <c r="L620" s="50"/>
      <c r="M620" s="6"/>
      <c r="N620" s="50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x14ac:dyDescent="0.25">
      <c r="A621" s="50"/>
      <c r="F621" s="50"/>
      <c r="G621" s="50"/>
      <c r="H621" s="50"/>
      <c r="I621" s="50"/>
      <c r="J621" s="50"/>
      <c r="K621" s="50"/>
      <c r="L621" s="50"/>
      <c r="M621" s="6"/>
      <c r="N621" s="50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x14ac:dyDescent="0.25">
      <c r="A622" s="50"/>
      <c r="F622" s="50"/>
      <c r="G622" s="50"/>
      <c r="H622" s="50"/>
      <c r="I622" s="50"/>
      <c r="J622" s="50"/>
      <c r="K622" s="50"/>
      <c r="L622" s="50"/>
      <c r="M622" s="6"/>
      <c r="N622" s="50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x14ac:dyDescent="0.25">
      <c r="A623" s="50"/>
      <c r="F623" s="50"/>
      <c r="G623" s="50"/>
      <c r="H623" s="50"/>
      <c r="I623" s="50"/>
      <c r="J623" s="50"/>
      <c r="K623" s="50"/>
      <c r="L623" s="50"/>
      <c r="M623" s="6"/>
      <c r="N623" s="50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x14ac:dyDescent="0.25">
      <c r="A624" s="50"/>
      <c r="F624" s="50"/>
      <c r="G624" s="50"/>
      <c r="H624" s="50"/>
      <c r="I624" s="50"/>
      <c r="J624" s="50"/>
      <c r="K624" s="50"/>
      <c r="L624" s="50"/>
      <c r="M624" s="6"/>
      <c r="N624" s="50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x14ac:dyDescent="0.25">
      <c r="A625" s="50"/>
      <c r="F625" s="50"/>
      <c r="G625" s="50"/>
      <c r="H625" s="50"/>
      <c r="I625" s="50"/>
      <c r="J625" s="50"/>
      <c r="K625" s="50"/>
      <c r="L625" s="50"/>
      <c r="M625" s="6"/>
      <c r="N625" s="50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x14ac:dyDescent="0.25">
      <c r="A626" s="50"/>
      <c r="F626" s="50"/>
      <c r="G626" s="50"/>
      <c r="H626" s="50"/>
      <c r="I626" s="50"/>
      <c r="J626" s="50"/>
      <c r="K626" s="50"/>
      <c r="L626" s="50"/>
      <c r="M626" s="6"/>
      <c r="N626" s="50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x14ac:dyDescent="0.25">
      <c r="A627" s="50"/>
      <c r="F627" s="50"/>
      <c r="G627" s="50"/>
      <c r="H627" s="50"/>
      <c r="I627" s="50"/>
      <c r="J627" s="50"/>
      <c r="K627" s="50"/>
      <c r="L627" s="50"/>
      <c r="M627" s="6"/>
      <c r="N627" s="50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x14ac:dyDescent="0.25">
      <c r="A628" s="50"/>
      <c r="F628" s="50"/>
      <c r="G628" s="50"/>
      <c r="H628" s="50"/>
      <c r="I628" s="50"/>
      <c r="J628" s="50"/>
      <c r="K628" s="50"/>
      <c r="L628" s="50"/>
      <c r="M628" s="6"/>
      <c r="N628" s="50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x14ac:dyDescent="0.25">
      <c r="A629" s="50"/>
      <c r="F629" s="50"/>
      <c r="G629" s="50"/>
      <c r="H629" s="50"/>
      <c r="I629" s="50"/>
      <c r="J629" s="50"/>
      <c r="K629" s="50"/>
      <c r="L629" s="50"/>
      <c r="M629" s="6"/>
      <c r="N629" s="50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x14ac:dyDescent="0.25">
      <c r="A630" s="50"/>
      <c r="F630" s="50"/>
      <c r="G630" s="50"/>
      <c r="H630" s="50"/>
      <c r="I630" s="50"/>
      <c r="J630" s="50"/>
      <c r="K630" s="50"/>
      <c r="L630" s="50"/>
      <c r="M630" s="6"/>
      <c r="N630" s="50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x14ac:dyDescent="0.25">
      <c r="A631" s="50"/>
      <c r="F631" s="50"/>
      <c r="G631" s="50"/>
      <c r="H631" s="50"/>
      <c r="I631" s="50"/>
      <c r="J631" s="50"/>
      <c r="K631" s="50"/>
      <c r="L631" s="50"/>
      <c r="M631" s="6"/>
      <c r="N631" s="50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x14ac:dyDescent="0.25">
      <c r="A632" s="50"/>
      <c r="F632" s="50"/>
      <c r="G632" s="50"/>
      <c r="H632" s="50"/>
      <c r="I632" s="50"/>
      <c r="J632" s="50"/>
      <c r="K632" s="50"/>
      <c r="L632" s="50"/>
      <c r="M632" s="6"/>
      <c r="N632" s="50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x14ac:dyDescent="0.25">
      <c r="A633" s="50"/>
      <c r="F633" s="50"/>
      <c r="G633" s="50"/>
      <c r="H633" s="50"/>
      <c r="I633" s="50"/>
      <c r="J633" s="50"/>
      <c r="K633" s="50"/>
      <c r="L633" s="50"/>
      <c r="M633" s="6"/>
      <c r="N633" s="50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x14ac:dyDescent="0.25">
      <c r="A634" s="50"/>
      <c r="F634" s="50"/>
      <c r="G634" s="50"/>
      <c r="H634" s="50"/>
      <c r="I634" s="50"/>
      <c r="J634" s="50"/>
      <c r="K634" s="50"/>
      <c r="L634" s="50"/>
      <c r="M634" s="6"/>
      <c r="N634" s="50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x14ac:dyDescent="0.25">
      <c r="A635" s="50"/>
      <c r="F635" s="50"/>
      <c r="G635" s="50"/>
      <c r="H635" s="50"/>
      <c r="I635" s="50"/>
      <c r="J635" s="50"/>
      <c r="K635" s="50"/>
      <c r="L635" s="50"/>
      <c r="M635" s="6"/>
      <c r="N635" s="50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x14ac:dyDescent="0.25">
      <c r="A636" s="50"/>
      <c r="F636" s="50"/>
      <c r="G636" s="50"/>
      <c r="H636" s="50"/>
      <c r="I636" s="50"/>
      <c r="J636" s="50"/>
      <c r="K636" s="50"/>
      <c r="L636" s="50"/>
      <c r="M636" s="6"/>
      <c r="N636" s="50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x14ac:dyDescent="0.25">
      <c r="A637" s="50"/>
      <c r="F637" s="50"/>
      <c r="G637" s="50"/>
      <c r="H637" s="50"/>
      <c r="I637" s="50"/>
      <c r="J637" s="50"/>
      <c r="K637" s="50"/>
      <c r="L637" s="50"/>
      <c r="M637" s="6"/>
      <c r="N637" s="50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x14ac:dyDescent="0.25">
      <c r="A638" s="50"/>
      <c r="F638" s="50"/>
      <c r="G638" s="50"/>
      <c r="H638" s="50"/>
      <c r="I638" s="50"/>
      <c r="J638" s="50"/>
      <c r="K638" s="50"/>
      <c r="L638" s="50"/>
      <c r="M638" s="6"/>
      <c r="N638" s="50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x14ac:dyDescent="0.25">
      <c r="A639" s="50"/>
      <c r="F639" s="50"/>
      <c r="G639" s="50"/>
      <c r="H639" s="50"/>
      <c r="I639" s="50"/>
      <c r="J639" s="50"/>
      <c r="K639" s="50"/>
      <c r="L639" s="50"/>
      <c r="M639" s="6"/>
      <c r="N639" s="50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x14ac:dyDescent="0.25">
      <c r="A640" s="50"/>
      <c r="F640" s="50"/>
      <c r="G640" s="50"/>
      <c r="H640" s="50"/>
      <c r="I640" s="50"/>
      <c r="J640" s="50"/>
      <c r="K640" s="50"/>
      <c r="L640" s="50"/>
      <c r="M640" s="6"/>
      <c r="N640" s="50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x14ac:dyDescent="0.25">
      <c r="A641" s="50"/>
      <c r="F641" s="50"/>
      <c r="G641" s="50"/>
      <c r="H641" s="50"/>
      <c r="I641" s="50"/>
      <c r="J641" s="50"/>
      <c r="K641" s="50"/>
      <c r="L641" s="50"/>
      <c r="M641" s="6"/>
      <c r="N641" s="50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x14ac:dyDescent="0.25">
      <c r="A642" s="50"/>
      <c r="F642" s="50"/>
      <c r="G642" s="50"/>
      <c r="H642" s="50"/>
      <c r="I642" s="50"/>
      <c r="J642" s="50"/>
      <c r="K642" s="50"/>
      <c r="L642" s="50"/>
      <c r="M642" s="6"/>
      <c r="N642" s="50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x14ac:dyDescent="0.25">
      <c r="A643" s="50"/>
      <c r="F643" s="50"/>
      <c r="G643" s="50"/>
      <c r="H643" s="50"/>
      <c r="I643" s="50"/>
      <c r="J643" s="50"/>
      <c r="K643" s="50"/>
      <c r="L643" s="50"/>
      <c r="M643" s="6"/>
      <c r="N643" s="50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x14ac:dyDescent="0.25">
      <c r="A644" s="50"/>
      <c r="F644" s="50"/>
      <c r="G644" s="50"/>
      <c r="H644" s="50"/>
      <c r="I644" s="50"/>
      <c r="J644" s="50"/>
      <c r="K644" s="50"/>
      <c r="L644" s="50"/>
      <c r="M644" s="6"/>
      <c r="N644" s="50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x14ac:dyDescent="0.25">
      <c r="A645" s="50"/>
      <c r="F645" s="50"/>
      <c r="G645" s="50"/>
      <c r="H645" s="50"/>
      <c r="I645" s="50"/>
      <c r="J645" s="50"/>
      <c r="K645" s="50"/>
      <c r="L645" s="50"/>
      <c r="M645" s="6"/>
      <c r="N645" s="50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x14ac:dyDescent="0.25">
      <c r="A646" s="50"/>
      <c r="F646" s="50"/>
      <c r="G646" s="50"/>
      <c r="H646" s="50"/>
      <c r="I646" s="50"/>
      <c r="J646" s="50"/>
      <c r="K646" s="50"/>
      <c r="L646" s="50"/>
      <c r="M646" s="6"/>
      <c r="N646" s="50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x14ac:dyDescent="0.25">
      <c r="A647" s="50"/>
      <c r="F647" s="50"/>
      <c r="G647" s="50"/>
      <c r="H647" s="50"/>
      <c r="I647" s="50"/>
      <c r="J647" s="50"/>
      <c r="K647" s="50"/>
      <c r="L647" s="50"/>
      <c r="M647" s="6"/>
      <c r="N647" s="50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x14ac:dyDescent="0.25">
      <c r="A648" s="50"/>
      <c r="F648" s="50"/>
      <c r="G648" s="50"/>
      <c r="H648" s="50"/>
      <c r="I648" s="50"/>
      <c r="J648" s="50"/>
      <c r="K648" s="50"/>
      <c r="L648" s="50"/>
      <c r="M648" s="6"/>
      <c r="N648" s="50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x14ac:dyDescent="0.25">
      <c r="A649" s="50"/>
      <c r="F649" s="50"/>
      <c r="G649" s="50"/>
      <c r="H649" s="50"/>
      <c r="I649" s="50"/>
      <c r="J649" s="50"/>
      <c r="K649" s="50"/>
      <c r="L649" s="50"/>
      <c r="M649" s="6"/>
      <c r="N649" s="50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x14ac:dyDescent="0.25">
      <c r="A650" s="50"/>
      <c r="F650" s="50"/>
      <c r="G650" s="50"/>
      <c r="H650" s="50"/>
      <c r="I650" s="50"/>
      <c r="J650" s="50"/>
      <c r="K650" s="50"/>
      <c r="L650" s="50"/>
      <c r="M650" s="6"/>
      <c r="N650" s="50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x14ac:dyDescent="0.25">
      <c r="A651" s="50"/>
      <c r="F651" s="50"/>
      <c r="G651" s="50"/>
      <c r="H651" s="50"/>
      <c r="I651" s="50"/>
      <c r="J651" s="50"/>
      <c r="K651" s="50"/>
      <c r="L651" s="50"/>
      <c r="M651" s="6"/>
      <c r="N651" s="50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x14ac:dyDescent="0.25">
      <c r="A652" s="50"/>
      <c r="F652" s="50"/>
      <c r="G652" s="50"/>
      <c r="H652" s="50"/>
      <c r="I652" s="50"/>
      <c r="J652" s="50"/>
      <c r="K652" s="50"/>
      <c r="L652" s="50"/>
      <c r="M652" s="6"/>
      <c r="N652" s="50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x14ac:dyDescent="0.25">
      <c r="A653" s="50"/>
      <c r="F653" s="50"/>
      <c r="G653" s="50"/>
      <c r="H653" s="50"/>
      <c r="I653" s="50"/>
      <c r="J653" s="50"/>
      <c r="K653" s="50"/>
      <c r="L653" s="50"/>
      <c r="M653" s="6"/>
      <c r="N653" s="50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x14ac:dyDescent="0.25">
      <c r="A654" s="50"/>
      <c r="F654" s="50"/>
      <c r="G654" s="50"/>
      <c r="H654" s="50"/>
      <c r="I654" s="50"/>
      <c r="J654" s="50"/>
      <c r="K654" s="50"/>
      <c r="L654" s="50"/>
      <c r="M654" s="6"/>
      <c r="N654" s="50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x14ac:dyDescent="0.25">
      <c r="A655" s="50"/>
      <c r="F655" s="50"/>
      <c r="G655" s="50"/>
      <c r="H655" s="50"/>
      <c r="I655" s="50"/>
      <c r="J655" s="50"/>
      <c r="K655" s="50"/>
      <c r="L655" s="50"/>
      <c r="M655" s="6"/>
      <c r="N655" s="50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x14ac:dyDescent="0.25">
      <c r="A656" s="50"/>
      <c r="F656" s="50"/>
      <c r="G656" s="50"/>
      <c r="H656" s="50"/>
      <c r="I656" s="50"/>
      <c r="J656" s="50"/>
      <c r="K656" s="50"/>
      <c r="L656" s="50"/>
      <c r="M656" s="6"/>
      <c r="N656" s="50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x14ac:dyDescent="0.25">
      <c r="A657" s="50"/>
      <c r="F657" s="50"/>
      <c r="G657" s="50"/>
      <c r="H657" s="50"/>
      <c r="I657" s="50"/>
      <c r="J657" s="50"/>
      <c r="K657" s="50"/>
      <c r="L657" s="50"/>
      <c r="M657" s="6"/>
      <c r="N657" s="50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x14ac:dyDescent="0.25">
      <c r="A658" s="50"/>
      <c r="F658" s="50"/>
      <c r="G658" s="50"/>
      <c r="H658" s="50"/>
      <c r="I658" s="50"/>
      <c r="J658" s="50"/>
      <c r="K658" s="50"/>
      <c r="L658" s="50"/>
      <c r="M658" s="6"/>
      <c r="N658" s="50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x14ac:dyDescent="0.25">
      <c r="A659" s="50"/>
      <c r="F659" s="50"/>
      <c r="G659" s="50"/>
      <c r="H659" s="50"/>
      <c r="I659" s="50"/>
      <c r="J659" s="50"/>
      <c r="K659" s="50"/>
      <c r="L659" s="50"/>
      <c r="M659" s="6"/>
      <c r="N659" s="50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x14ac:dyDescent="0.25">
      <c r="A660" s="50"/>
      <c r="F660" s="50"/>
      <c r="G660" s="50"/>
      <c r="H660" s="50"/>
      <c r="I660" s="50"/>
      <c r="J660" s="50"/>
      <c r="K660" s="50"/>
      <c r="L660" s="50"/>
      <c r="M660" s="6"/>
      <c r="N660" s="50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x14ac:dyDescent="0.25">
      <c r="A661" s="50"/>
      <c r="F661" s="50"/>
      <c r="G661" s="50"/>
      <c r="H661" s="50"/>
      <c r="I661" s="50"/>
      <c r="J661" s="50"/>
      <c r="K661" s="50"/>
      <c r="L661" s="50"/>
      <c r="M661" s="6"/>
      <c r="N661" s="50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x14ac:dyDescent="0.25">
      <c r="A662" s="50"/>
      <c r="F662" s="50"/>
      <c r="G662" s="50"/>
      <c r="H662" s="50"/>
      <c r="I662" s="50"/>
      <c r="J662" s="50"/>
      <c r="K662" s="50"/>
      <c r="L662" s="50"/>
      <c r="M662" s="6"/>
      <c r="N662" s="50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x14ac:dyDescent="0.25">
      <c r="A663" s="50"/>
      <c r="F663" s="50"/>
      <c r="G663" s="50"/>
      <c r="H663" s="50"/>
      <c r="I663" s="50"/>
      <c r="J663" s="50"/>
      <c r="K663" s="50"/>
      <c r="L663" s="50"/>
      <c r="M663" s="6"/>
      <c r="N663" s="50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x14ac:dyDescent="0.25">
      <c r="A664" s="50"/>
      <c r="F664" s="50"/>
      <c r="G664" s="50"/>
      <c r="H664" s="50"/>
      <c r="I664" s="50"/>
      <c r="J664" s="50"/>
      <c r="K664" s="50"/>
      <c r="L664" s="50"/>
      <c r="M664" s="6"/>
      <c r="N664" s="50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x14ac:dyDescent="0.25">
      <c r="A665" s="50"/>
      <c r="F665" s="50"/>
      <c r="G665" s="50"/>
      <c r="H665" s="50"/>
      <c r="I665" s="50"/>
      <c r="J665" s="50"/>
      <c r="K665" s="50"/>
      <c r="L665" s="50"/>
      <c r="M665" s="6"/>
      <c r="N665" s="50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x14ac:dyDescent="0.25">
      <c r="A666" s="50"/>
      <c r="F666" s="50"/>
      <c r="G666" s="50"/>
      <c r="H666" s="50"/>
      <c r="I666" s="50"/>
      <c r="J666" s="50"/>
      <c r="K666" s="50"/>
      <c r="L666" s="50"/>
      <c r="M666" s="6"/>
      <c r="N666" s="50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x14ac:dyDescent="0.25">
      <c r="A667" s="50"/>
      <c r="F667" s="50"/>
      <c r="G667" s="50"/>
      <c r="H667" s="50"/>
      <c r="I667" s="50"/>
      <c r="J667" s="50"/>
      <c r="K667" s="50"/>
      <c r="L667" s="50"/>
      <c r="M667" s="6"/>
      <c r="N667" s="50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x14ac:dyDescent="0.25">
      <c r="A668" s="50"/>
      <c r="F668" s="50"/>
      <c r="G668" s="50"/>
      <c r="H668" s="50"/>
      <c r="I668" s="50"/>
      <c r="J668" s="50"/>
      <c r="K668" s="50"/>
      <c r="L668" s="50"/>
      <c r="M668" s="6"/>
      <c r="N668" s="50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x14ac:dyDescent="0.25">
      <c r="A669" s="50"/>
      <c r="F669" s="50"/>
      <c r="G669" s="50"/>
      <c r="H669" s="50"/>
      <c r="I669" s="50"/>
      <c r="J669" s="50"/>
      <c r="K669" s="50"/>
      <c r="L669" s="50"/>
      <c r="M669" s="6"/>
      <c r="N669" s="50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x14ac:dyDescent="0.25">
      <c r="A670" s="50"/>
      <c r="F670" s="50"/>
      <c r="G670" s="50"/>
      <c r="H670" s="50"/>
      <c r="I670" s="50"/>
      <c r="J670" s="50"/>
      <c r="K670" s="50"/>
      <c r="L670" s="50"/>
      <c r="M670" s="6"/>
      <c r="N670" s="50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x14ac:dyDescent="0.25">
      <c r="A671" s="50"/>
      <c r="F671" s="50"/>
      <c r="G671" s="50"/>
      <c r="H671" s="50"/>
      <c r="I671" s="50"/>
      <c r="J671" s="50"/>
      <c r="K671" s="50"/>
      <c r="L671" s="50"/>
      <c r="M671" s="6"/>
      <c r="N671" s="50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x14ac:dyDescent="0.25">
      <c r="A672" s="50"/>
      <c r="F672" s="50"/>
      <c r="G672" s="50"/>
      <c r="H672" s="50"/>
      <c r="I672" s="50"/>
      <c r="J672" s="50"/>
      <c r="K672" s="50"/>
      <c r="L672" s="50"/>
      <c r="M672" s="6"/>
      <c r="N672" s="50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x14ac:dyDescent="0.25">
      <c r="A673" s="50"/>
      <c r="F673" s="50"/>
      <c r="G673" s="50"/>
      <c r="H673" s="50"/>
      <c r="I673" s="50"/>
      <c r="J673" s="50"/>
      <c r="K673" s="50"/>
      <c r="L673" s="50"/>
      <c r="M673" s="6"/>
      <c r="N673" s="50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x14ac:dyDescent="0.25">
      <c r="A674" s="50"/>
      <c r="F674" s="50"/>
      <c r="G674" s="50"/>
      <c r="H674" s="50"/>
      <c r="I674" s="50"/>
      <c r="J674" s="50"/>
      <c r="K674" s="50"/>
      <c r="L674" s="50"/>
      <c r="M674" s="6"/>
      <c r="N674" s="50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x14ac:dyDescent="0.25">
      <c r="A675" s="50"/>
      <c r="F675" s="50"/>
      <c r="G675" s="50"/>
      <c r="H675" s="50"/>
      <c r="I675" s="50"/>
      <c r="J675" s="50"/>
      <c r="K675" s="50"/>
      <c r="L675" s="50"/>
      <c r="M675" s="6"/>
      <c r="N675" s="50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x14ac:dyDescent="0.25">
      <c r="A676" s="50"/>
      <c r="F676" s="50"/>
      <c r="G676" s="50"/>
      <c r="H676" s="50"/>
      <c r="I676" s="50"/>
      <c r="J676" s="50"/>
      <c r="K676" s="50"/>
      <c r="L676" s="50"/>
      <c r="M676" s="6"/>
      <c r="N676" s="50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x14ac:dyDescent="0.25">
      <c r="A677" s="50"/>
      <c r="F677" s="50"/>
      <c r="G677" s="50"/>
      <c r="H677" s="50"/>
      <c r="I677" s="50"/>
      <c r="J677" s="50"/>
      <c r="K677" s="50"/>
      <c r="L677" s="50"/>
      <c r="M677" s="6"/>
      <c r="N677" s="50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x14ac:dyDescent="0.25">
      <c r="A678" s="50"/>
      <c r="F678" s="50"/>
      <c r="G678" s="50"/>
      <c r="H678" s="50"/>
      <c r="I678" s="50"/>
      <c r="J678" s="50"/>
      <c r="K678" s="50"/>
      <c r="L678" s="50"/>
      <c r="M678" s="6"/>
      <c r="N678" s="50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x14ac:dyDescent="0.25">
      <c r="A679" s="50"/>
      <c r="F679" s="50"/>
      <c r="G679" s="50"/>
      <c r="H679" s="50"/>
      <c r="I679" s="50"/>
      <c r="J679" s="50"/>
      <c r="K679" s="50"/>
      <c r="L679" s="50"/>
      <c r="M679" s="6"/>
      <c r="N679" s="50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x14ac:dyDescent="0.25">
      <c r="A680" s="50"/>
      <c r="F680" s="50"/>
      <c r="G680" s="50"/>
      <c r="H680" s="50"/>
      <c r="I680" s="50"/>
      <c r="J680" s="50"/>
      <c r="K680" s="50"/>
      <c r="L680" s="50"/>
      <c r="M680" s="6"/>
      <c r="N680" s="50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x14ac:dyDescent="0.25">
      <c r="A681" s="50"/>
      <c r="F681" s="50"/>
      <c r="G681" s="50"/>
      <c r="H681" s="50"/>
      <c r="I681" s="50"/>
      <c r="J681" s="50"/>
      <c r="K681" s="50"/>
      <c r="L681" s="50"/>
      <c r="M681" s="6"/>
      <c r="N681" s="50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x14ac:dyDescent="0.25">
      <c r="A682" s="50"/>
      <c r="F682" s="50"/>
      <c r="G682" s="50"/>
      <c r="H682" s="50"/>
      <c r="I682" s="50"/>
      <c r="J682" s="50"/>
      <c r="K682" s="50"/>
      <c r="L682" s="50"/>
      <c r="M682" s="6"/>
      <c r="N682" s="50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x14ac:dyDescent="0.25">
      <c r="A683" s="50"/>
      <c r="F683" s="50"/>
      <c r="G683" s="50"/>
      <c r="H683" s="50"/>
      <c r="I683" s="50"/>
      <c r="J683" s="50"/>
      <c r="K683" s="50"/>
      <c r="L683" s="50"/>
      <c r="M683" s="6"/>
      <c r="N683" s="50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x14ac:dyDescent="0.25">
      <c r="A684" s="50"/>
      <c r="F684" s="50"/>
      <c r="G684" s="50"/>
      <c r="H684" s="50"/>
      <c r="I684" s="50"/>
      <c r="J684" s="50"/>
      <c r="K684" s="50"/>
      <c r="L684" s="50"/>
      <c r="M684" s="6"/>
      <c r="N684" s="50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x14ac:dyDescent="0.25">
      <c r="A685" s="50"/>
      <c r="F685" s="50"/>
      <c r="G685" s="50"/>
      <c r="H685" s="50"/>
      <c r="I685" s="50"/>
      <c r="J685" s="50"/>
      <c r="K685" s="50"/>
      <c r="L685" s="50"/>
      <c r="M685" s="6"/>
      <c r="N685" s="50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x14ac:dyDescent="0.25">
      <c r="A686" s="50"/>
      <c r="F686" s="50"/>
      <c r="G686" s="50"/>
      <c r="H686" s="50"/>
      <c r="I686" s="50"/>
      <c r="J686" s="50"/>
      <c r="K686" s="50"/>
      <c r="L686" s="50"/>
      <c r="M686" s="6"/>
      <c r="N686" s="50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x14ac:dyDescent="0.25">
      <c r="A687" s="50"/>
      <c r="F687" s="50"/>
      <c r="G687" s="50"/>
      <c r="H687" s="50"/>
      <c r="I687" s="50"/>
      <c r="J687" s="50"/>
      <c r="K687" s="50"/>
      <c r="L687" s="50"/>
      <c r="M687" s="6"/>
      <c r="N687" s="50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x14ac:dyDescent="0.25">
      <c r="A688" s="50"/>
      <c r="F688" s="50"/>
      <c r="G688" s="50"/>
      <c r="H688" s="50"/>
      <c r="I688" s="50"/>
      <c r="J688" s="50"/>
      <c r="K688" s="50"/>
      <c r="L688" s="50"/>
      <c r="M688" s="6"/>
      <c r="N688" s="50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x14ac:dyDescent="0.25">
      <c r="A689" s="50"/>
      <c r="F689" s="50"/>
      <c r="G689" s="50"/>
      <c r="H689" s="50"/>
      <c r="I689" s="50"/>
      <c r="J689" s="50"/>
      <c r="K689" s="50"/>
      <c r="L689" s="50"/>
      <c r="M689" s="6"/>
      <c r="N689" s="50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x14ac:dyDescent="0.25">
      <c r="A690" s="50"/>
      <c r="F690" s="50"/>
      <c r="G690" s="50"/>
      <c r="H690" s="50"/>
      <c r="I690" s="50"/>
      <c r="J690" s="50"/>
      <c r="K690" s="50"/>
      <c r="L690" s="50"/>
      <c r="M690" s="6"/>
      <c r="N690" s="50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x14ac:dyDescent="0.25">
      <c r="A691" s="50"/>
      <c r="F691" s="50"/>
      <c r="G691" s="50"/>
      <c r="H691" s="50"/>
      <c r="I691" s="50"/>
      <c r="J691" s="50"/>
      <c r="K691" s="50"/>
      <c r="L691" s="50"/>
      <c r="M691" s="6"/>
      <c r="N691" s="50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x14ac:dyDescent="0.25">
      <c r="A692" s="50"/>
      <c r="F692" s="50"/>
      <c r="G692" s="50"/>
      <c r="H692" s="50"/>
      <c r="I692" s="50"/>
      <c r="J692" s="50"/>
      <c r="K692" s="50"/>
      <c r="L692" s="50"/>
      <c r="M692" s="6"/>
      <c r="N692" s="50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x14ac:dyDescent="0.25">
      <c r="A693" s="50"/>
      <c r="F693" s="50"/>
      <c r="G693" s="50"/>
      <c r="H693" s="50"/>
      <c r="I693" s="50"/>
      <c r="J693" s="50"/>
      <c r="K693" s="50"/>
      <c r="L693" s="50"/>
      <c r="M693" s="6"/>
      <c r="N693" s="50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x14ac:dyDescent="0.25">
      <c r="A694" s="50"/>
      <c r="F694" s="50"/>
      <c r="G694" s="50"/>
      <c r="H694" s="50"/>
      <c r="I694" s="50"/>
      <c r="J694" s="50"/>
      <c r="K694" s="50"/>
      <c r="L694" s="50"/>
      <c r="M694" s="6"/>
      <c r="N694" s="50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x14ac:dyDescent="0.25">
      <c r="A695" s="50"/>
      <c r="F695" s="50"/>
      <c r="G695" s="50"/>
      <c r="H695" s="50"/>
      <c r="I695" s="50"/>
      <c r="J695" s="50"/>
      <c r="K695" s="50"/>
      <c r="L695" s="50"/>
      <c r="M695" s="6"/>
      <c r="N695" s="50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x14ac:dyDescent="0.25">
      <c r="A696" s="50"/>
      <c r="F696" s="50"/>
      <c r="G696" s="50"/>
      <c r="H696" s="50"/>
      <c r="I696" s="50"/>
      <c r="J696" s="50"/>
      <c r="K696" s="50"/>
      <c r="L696" s="50"/>
      <c r="M696" s="6"/>
      <c r="N696" s="50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x14ac:dyDescent="0.25">
      <c r="A697" s="50"/>
      <c r="F697" s="50"/>
      <c r="G697" s="50"/>
      <c r="H697" s="50"/>
      <c r="I697" s="50"/>
      <c r="J697" s="50"/>
      <c r="K697" s="50"/>
      <c r="L697" s="50"/>
      <c r="M697" s="6"/>
      <c r="N697" s="50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x14ac:dyDescent="0.25">
      <c r="A698" s="50"/>
      <c r="F698" s="50"/>
      <c r="G698" s="50"/>
      <c r="H698" s="50"/>
      <c r="I698" s="50"/>
      <c r="J698" s="50"/>
      <c r="K698" s="50"/>
      <c r="L698" s="50"/>
      <c r="M698" s="6"/>
      <c r="N698" s="50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x14ac:dyDescent="0.25">
      <c r="A699" s="50"/>
      <c r="F699" s="50"/>
      <c r="G699" s="50"/>
      <c r="H699" s="50"/>
      <c r="I699" s="50"/>
      <c r="J699" s="50"/>
      <c r="K699" s="50"/>
      <c r="L699" s="50"/>
      <c r="M699" s="6"/>
      <c r="N699" s="50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x14ac:dyDescent="0.25">
      <c r="A700" s="50"/>
      <c r="F700" s="50"/>
      <c r="G700" s="50"/>
      <c r="H700" s="50"/>
      <c r="I700" s="50"/>
      <c r="J700" s="50"/>
      <c r="K700" s="50"/>
      <c r="L700" s="50"/>
      <c r="M700" s="6"/>
      <c r="N700" s="50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x14ac:dyDescent="0.25">
      <c r="A701" s="50"/>
      <c r="F701" s="50"/>
      <c r="G701" s="50"/>
      <c r="H701" s="50"/>
      <c r="I701" s="50"/>
      <c r="J701" s="50"/>
      <c r="K701" s="50"/>
      <c r="L701" s="50"/>
      <c r="M701" s="6"/>
      <c r="N701" s="50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x14ac:dyDescent="0.25">
      <c r="A702" s="50"/>
      <c r="F702" s="50"/>
      <c r="G702" s="50"/>
      <c r="H702" s="50"/>
      <c r="I702" s="50"/>
      <c r="J702" s="50"/>
      <c r="K702" s="50"/>
      <c r="L702" s="50"/>
      <c r="M702" s="6"/>
      <c r="N702" s="50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x14ac:dyDescent="0.25">
      <c r="A703" s="50"/>
      <c r="F703" s="50"/>
      <c r="G703" s="50"/>
      <c r="H703" s="50"/>
      <c r="I703" s="50"/>
      <c r="J703" s="50"/>
      <c r="K703" s="50"/>
      <c r="L703" s="50"/>
      <c r="M703" s="6"/>
      <c r="N703" s="50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x14ac:dyDescent="0.25">
      <c r="A704" s="50"/>
      <c r="F704" s="50"/>
      <c r="G704" s="50"/>
      <c r="H704" s="50"/>
      <c r="I704" s="50"/>
      <c r="J704" s="50"/>
      <c r="K704" s="50"/>
      <c r="L704" s="50"/>
      <c r="M704" s="6"/>
      <c r="N704" s="50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x14ac:dyDescent="0.25">
      <c r="A705" s="50"/>
      <c r="F705" s="50"/>
      <c r="G705" s="50"/>
      <c r="H705" s="50"/>
      <c r="I705" s="50"/>
      <c r="J705" s="50"/>
      <c r="K705" s="50"/>
      <c r="L705" s="50"/>
      <c r="M705" s="6"/>
      <c r="N705" s="50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x14ac:dyDescent="0.25">
      <c r="A706" s="50"/>
      <c r="F706" s="50"/>
      <c r="G706" s="50"/>
      <c r="H706" s="50"/>
      <c r="I706" s="50"/>
      <c r="J706" s="50"/>
      <c r="K706" s="50"/>
      <c r="L706" s="50"/>
      <c r="M706" s="6"/>
      <c r="N706" s="50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x14ac:dyDescent="0.25">
      <c r="A707" s="50"/>
      <c r="F707" s="50"/>
      <c r="G707" s="50"/>
      <c r="H707" s="50"/>
      <c r="I707" s="50"/>
      <c r="J707" s="50"/>
      <c r="K707" s="50"/>
      <c r="L707" s="50"/>
      <c r="M707" s="6"/>
      <c r="N707" s="50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x14ac:dyDescent="0.25">
      <c r="A708" s="50"/>
      <c r="F708" s="50"/>
      <c r="G708" s="50"/>
      <c r="H708" s="50"/>
      <c r="I708" s="50"/>
      <c r="J708" s="50"/>
      <c r="K708" s="50"/>
      <c r="L708" s="50"/>
      <c r="M708" s="6"/>
      <c r="N708" s="50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x14ac:dyDescent="0.25">
      <c r="A709" s="50"/>
      <c r="F709" s="50"/>
      <c r="G709" s="50"/>
      <c r="H709" s="50"/>
      <c r="I709" s="50"/>
      <c r="J709" s="50"/>
      <c r="K709" s="50"/>
      <c r="L709" s="50"/>
      <c r="M709" s="6"/>
      <c r="N709" s="50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x14ac:dyDescent="0.25">
      <c r="A710" s="50"/>
      <c r="F710" s="50"/>
      <c r="G710" s="50"/>
      <c r="H710" s="50"/>
      <c r="I710" s="50"/>
      <c r="J710" s="50"/>
      <c r="K710" s="50"/>
      <c r="L710" s="50"/>
      <c r="M710" s="6"/>
      <c r="N710" s="50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x14ac:dyDescent="0.25">
      <c r="A711" s="50"/>
      <c r="F711" s="50"/>
      <c r="G711" s="50"/>
      <c r="H711" s="50"/>
      <c r="I711" s="50"/>
      <c r="J711" s="50"/>
      <c r="K711" s="50"/>
      <c r="L711" s="50"/>
      <c r="M711" s="6"/>
      <c r="N711" s="50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x14ac:dyDescent="0.25">
      <c r="A712" s="50"/>
      <c r="F712" s="50"/>
      <c r="G712" s="50"/>
      <c r="H712" s="50"/>
      <c r="I712" s="50"/>
      <c r="J712" s="50"/>
      <c r="K712" s="50"/>
      <c r="L712" s="50"/>
      <c r="M712" s="6"/>
      <c r="N712" s="50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x14ac:dyDescent="0.25">
      <c r="A713" s="50"/>
      <c r="F713" s="50"/>
      <c r="G713" s="50"/>
      <c r="H713" s="50"/>
      <c r="I713" s="50"/>
      <c r="J713" s="50"/>
      <c r="K713" s="50"/>
      <c r="L713" s="50"/>
      <c r="M713" s="6"/>
      <c r="N713" s="50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x14ac:dyDescent="0.25">
      <c r="A714" s="50"/>
      <c r="F714" s="50"/>
      <c r="G714" s="50"/>
      <c r="H714" s="50"/>
      <c r="I714" s="50"/>
      <c r="J714" s="50"/>
      <c r="K714" s="50"/>
      <c r="L714" s="50"/>
      <c r="M714" s="6"/>
      <c r="N714" s="50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x14ac:dyDescent="0.25">
      <c r="A715" s="50"/>
      <c r="F715" s="50"/>
      <c r="G715" s="50"/>
      <c r="H715" s="50"/>
      <c r="I715" s="50"/>
      <c r="J715" s="50"/>
      <c r="K715" s="50"/>
      <c r="L715" s="50"/>
      <c r="M715" s="6"/>
      <c r="N715" s="50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x14ac:dyDescent="0.25">
      <c r="A716" s="50"/>
      <c r="F716" s="50"/>
      <c r="G716" s="50"/>
      <c r="H716" s="50"/>
      <c r="I716" s="50"/>
      <c r="J716" s="50"/>
      <c r="K716" s="50"/>
      <c r="L716" s="50"/>
      <c r="M716" s="6"/>
      <c r="N716" s="50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x14ac:dyDescent="0.25">
      <c r="A717" s="50"/>
      <c r="F717" s="50"/>
      <c r="G717" s="50"/>
      <c r="H717" s="50"/>
      <c r="I717" s="50"/>
      <c r="J717" s="50"/>
      <c r="K717" s="50"/>
      <c r="L717" s="50"/>
      <c r="M717" s="6"/>
      <c r="N717" s="50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x14ac:dyDescent="0.25">
      <c r="A718" s="50"/>
      <c r="F718" s="50"/>
      <c r="G718" s="50"/>
      <c r="H718" s="50"/>
      <c r="I718" s="50"/>
      <c r="J718" s="50"/>
      <c r="K718" s="50"/>
      <c r="L718" s="50"/>
      <c r="M718" s="6"/>
      <c r="N718" s="50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x14ac:dyDescent="0.25">
      <c r="A719" s="50"/>
      <c r="F719" s="50"/>
      <c r="G719" s="50"/>
      <c r="H719" s="50"/>
      <c r="I719" s="50"/>
      <c r="J719" s="50"/>
      <c r="K719" s="50"/>
      <c r="L719" s="50"/>
      <c r="M719" s="6"/>
      <c r="N719" s="50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x14ac:dyDescent="0.25">
      <c r="A720" s="50"/>
      <c r="F720" s="50"/>
      <c r="G720" s="50"/>
      <c r="H720" s="50"/>
      <c r="I720" s="50"/>
      <c r="J720" s="50"/>
      <c r="K720" s="50"/>
      <c r="L720" s="50"/>
      <c r="M720" s="6"/>
      <c r="N720" s="50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x14ac:dyDescent="0.25">
      <c r="A721" s="50"/>
      <c r="F721" s="50"/>
      <c r="G721" s="50"/>
      <c r="H721" s="50"/>
      <c r="I721" s="50"/>
      <c r="J721" s="50"/>
      <c r="K721" s="50"/>
      <c r="L721" s="50"/>
      <c r="M721" s="6"/>
      <c r="N721" s="50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x14ac:dyDescent="0.25">
      <c r="A722" s="50"/>
      <c r="F722" s="50"/>
      <c r="G722" s="50"/>
      <c r="H722" s="50"/>
      <c r="I722" s="50"/>
      <c r="J722" s="50"/>
      <c r="K722" s="50"/>
      <c r="L722" s="50"/>
      <c r="M722" s="6"/>
      <c r="N722" s="50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x14ac:dyDescent="0.25">
      <c r="A723" s="50"/>
      <c r="F723" s="50"/>
      <c r="G723" s="50"/>
      <c r="H723" s="50"/>
      <c r="I723" s="50"/>
      <c r="J723" s="50"/>
      <c r="K723" s="50"/>
      <c r="L723" s="50"/>
      <c r="M723" s="6"/>
      <c r="N723" s="50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x14ac:dyDescent="0.25">
      <c r="A724" s="50"/>
      <c r="F724" s="50"/>
      <c r="G724" s="50"/>
      <c r="H724" s="50"/>
      <c r="I724" s="50"/>
      <c r="J724" s="50"/>
      <c r="K724" s="50"/>
      <c r="L724" s="50"/>
      <c r="M724" s="6"/>
      <c r="N724" s="50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x14ac:dyDescent="0.25">
      <c r="A725" s="50"/>
      <c r="F725" s="50"/>
      <c r="G725" s="50"/>
      <c r="H725" s="50"/>
      <c r="I725" s="50"/>
      <c r="J725" s="50"/>
      <c r="K725" s="50"/>
      <c r="L725" s="50"/>
      <c r="M725" s="6"/>
      <c r="N725" s="50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x14ac:dyDescent="0.25">
      <c r="A726" s="50"/>
      <c r="F726" s="50"/>
      <c r="G726" s="50"/>
      <c r="H726" s="50"/>
      <c r="I726" s="50"/>
      <c r="J726" s="50"/>
      <c r="K726" s="50"/>
      <c r="L726" s="50"/>
      <c r="M726" s="6"/>
      <c r="N726" s="50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x14ac:dyDescent="0.25">
      <c r="A727" s="50"/>
      <c r="F727" s="50"/>
      <c r="G727" s="50"/>
      <c r="H727" s="50"/>
      <c r="I727" s="50"/>
      <c r="J727" s="50"/>
      <c r="K727" s="50"/>
      <c r="L727" s="50"/>
      <c r="M727" s="6"/>
      <c r="N727" s="50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x14ac:dyDescent="0.25">
      <c r="A728" s="50"/>
      <c r="F728" s="50"/>
      <c r="G728" s="50"/>
      <c r="H728" s="50"/>
      <c r="I728" s="50"/>
      <c r="J728" s="50"/>
      <c r="K728" s="50"/>
      <c r="L728" s="50"/>
      <c r="M728" s="6"/>
      <c r="N728" s="50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x14ac:dyDescent="0.25">
      <c r="A729" s="50"/>
      <c r="F729" s="50"/>
      <c r="G729" s="50"/>
      <c r="H729" s="50"/>
      <c r="I729" s="50"/>
      <c r="J729" s="50"/>
      <c r="K729" s="50"/>
      <c r="L729" s="50"/>
      <c r="M729" s="6"/>
      <c r="N729" s="50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x14ac:dyDescent="0.25">
      <c r="A730" s="50"/>
      <c r="F730" s="50"/>
      <c r="G730" s="50"/>
      <c r="H730" s="50"/>
      <c r="I730" s="50"/>
      <c r="J730" s="50"/>
      <c r="K730" s="50"/>
      <c r="L730" s="50"/>
      <c r="M730" s="6"/>
      <c r="N730" s="50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x14ac:dyDescent="0.25">
      <c r="A731" s="50"/>
      <c r="F731" s="50"/>
      <c r="G731" s="50"/>
      <c r="H731" s="50"/>
      <c r="I731" s="50"/>
      <c r="J731" s="50"/>
      <c r="K731" s="50"/>
      <c r="L731" s="50"/>
      <c r="M731" s="6"/>
      <c r="N731" s="50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x14ac:dyDescent="0.25">
      <c r="A732" s="50"/>
      <c r="F732" s="50"/>
      <c r="G732" s="50"/>
      <c r="H732" s="50"/>
      <c r="I732" s="50"/>
      <c r="J732" s="50"/>
      <c r="K732" s="50"/>
      <c r="L732" s="50"/>
      <c r="M732" s="6"/>
      <c r="N732" s="50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x14ac:dyDescent="0.25">
      <c r="A733" s="50"/>
      <c r="F733" s="50"/>
      <c r="G733" s="50"/>
      <c r="H733" s="50"/>
      <c r="I733" s="50"/>
      <c r="J733" s="50"/>
      <c r="K733" s="50"/>
      <c r="L733" s="50"/>
      <c r="M733" s="6"/>
      <c r="N733" s="50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x14ac:dyDescent="0.25">
      <c r="A734" s="50"/>
      <c r="F734" s="50"/>
      <c r="G734" s="50"/>
      <c r="H734" s="50"/>
      <c r="I734" s="50"/>
      <c r="J734" s="50"/>
      <c r="K734" s="50"/>
      <c r="L734" s="50"/>
      <c r="M734" s="6"/>
      <c r="N734" s="50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x14ac:dyDescent="0.25">
      <c r="A735" s="50"/>
      <c r="F735" s="50"/>
      <c r="G735" s="50"/>
      <c r="H735" s="50"/>
      <c r="I735" s="50"/>
      <c r="J735" s="50"/>
      <c r="K735" s="50"/>
      <c r="L735" s="50"/>
      <c r="M735" s="6"/>
      <c r="N735" s="50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x14ac:dyDescent="0.25">
      <c r="A736" s="50"/>
      <c r="F736" s="50"/>
      <c r="G736" s="50"/>
      <c r="H736" s="50"/>
      <c r="I736" s="50"/>
      <c r="J736" s="50"/>
      <c r="K736" s="50"/>
      <c r="L736" s="50"/>
      <c r="M736" s="6"/>
      <c r="N736" s="50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x14ac:dyDescent="0.25">
      <c r="A737" s="50"/>
      <c r="F737" s="50"/>
      <c r="G737" s="50"/>
      <c r="H737" s="50"/>
      <c r="I737" s="50"/>
      <c r="J737" s="50"/>
      <c r="K737" s="50"/>
      <c r="L737" s="50"/>
      <c r="M737" s="6"/>
      <c r="N737" s="50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x14ac:dyDescent="0.25">
      <c r="A738" s="50"/>
      <c r="F738" s="50"/>
      <c r="G738" s="50"/>
      <c r="H738" s="50"/>
      <c r="I738" s="50"/>
      <c r="J738" s="50"/>
      <c r="K738" s="50"/>
      <c r="L738" s="50"/>
      <c r="M738" s="6"/>
      <c r="N738" s="50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x14ac:dyDescent="0.25">
      <c r="A739" s="50"/>
      <c r="F739" s="50"/>
      <c r="G739" s="50"/>
      <c r="H739" s="50"/>
      <c r="I739" s="50"/>
      <c r="J739" s="50"/>
      <c r="K739" s="50"/>
      <c r="L739" s="50"/>
      <c r="M739" s="6"/>
      <c r="N739" s="50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x14ac:dyDescent="0.25">
      <c r="A740" s="50"/>
      <c r="F740" s="50"/>
      <c r="G740" s="50"/>
      <c r="H740" s="50"/>
      <c r="I740" s="50"/>
      <c r="J740" s="50"/>
      <c r="K740" s="50"/>
      <c r="L740" s="50"/>
      <c r="M740" s="6"/>
      <c r="N740" s="50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x14ac:dyDescent="0.25">
      <c r="A741" s="50"/>
      <c r="F741" s="50"/>
      <c r="G741" s="50"/>
      <c r="H741" s="50"/>
      <c r="I741" s="50"/>
      <c r="J741" s="50"/>
      <c r="K741" s="50"/>
      <c r="L741" s="50"/>
      <c r="M741" s="6"/>
      <c r="N741" s="50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x14ac:dyDescent="0.25">
      <c r="A742" s="50"/>
      <c r="F742" s="50"/>
      <c r="G742" s="50"/>
      <c r="H742" s="50"/>
      <c r="I742" s="50"/>
      <c r="J742" s="50"/>
      <c r="K742" s="50"/>
      <c r="L742" s="50"/>
      <c r="M742" s="6"/>
      <c r="N742" s="50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x14ac:dyDescent="0.25">
      <c r="A743" s="50"/>
      <c r="F743" s="50"/>
      <c r="G743" s="50"/>
      <c r="H743" s="50"/>
      <c r="I743" s="50"/>
      <c r="J743" s="50"/>
      <c r="K743" s="50"/>
      <c r="L743" s="50"/>
      <c r="M743" s="6"/>
      <c r="N743" s="50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x14ac:dyDescent="0.25">
      <c r="A744" s="50"/>
      <c r="F744" s="50"/>
      <c r="G744" s="50"/>
      <c r="H744" s="50"/>
      <c r="I744" s="50"/>
      <c r="J744" s="50"/>
      <c r="K744" s="50"/>
      <c r="L744" s="50"/>
      <c r="M744" s="6"/>
      <c r="N744" s="50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x14ac:dyDescent="0.25">
      <c r="A745" s="50"/>
      <c r="F745" s="50"/>
      <c r="G745" s="50"/>
      <c r="H745" s="50"/>
      <c r="I745" s="50"/>
      <c r="J745" s="50"/>
      <c r="K745" s="50"/>
      <c r="L745" s="50"/>
      <c r="M745" s="6"/>
      <c r="N745" s="50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x14ac:dyDescent="0.25">
      <c r="A746" s="50"/>
      <c r="F746" s="50"/>
      <c r="G746" s="50"/>
      <c r="H746" s="50"/>
      <c r="I746" s="50"/>
      <c r="J746" s="50"/>
      <c r="K746" s="50"/>
      <c r="L746" s="50"/>
      <c r="M746" s="6"/>
      <c r="N746" s="50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x14ac:dyDescent="0.25">
      <c r="A747" s="50"/>
      <c r="F747" s="50"/>
      <c r="G747" s="50"/>
      <c r="H747" s="50"/>
      <c r="I747" s="50"/>
      <c r="J747" s="50"/>
      <c r="K747" s="50"/>
      <c r="L747" s="50"/>
      <c r="M747" s="6"/>
      <c r="N747" s="50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x14ac:dyDescent="0.25">
      <c r="A748" s="50"/>
      <c r="F748" s="50"/>
      <c r="G748" s="50"/>
      <c r="H748" s="50"/>
      <c r="I748" s="50"/>
      <c r="J748" s="50"/>
      <c r="K748" s="50"/>
      <c r="L748" s="50"/>
      <c r="M748" s="6"/>
      <c r="N748" s="50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x14ac:dyDescent="0.25">
      <c r="A749" s="50"/>
      <c r="F749" s="50"/>
      <c r="G749" s="50"/>
      <c r="H749" s="50"/>
      <c r="I749" s="50"/>
      <c r="J749" s="50"/>
      <c r="K749" s="50"/>
      <c r="L749" s="50"/>
      <c r="M749" s="6"/>
      <c r="N749" s="50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x14ac:dyDescent="0.25">
      <c r="A750" s="50"/>
      <c r="F750" s="50"/>
      <c r="G750" s="50"/>
      <c r="H750" s="50"/>
      <c r="I750" s="50"/>
      <c r="J750" s="50"/>
      <c r="K750" s="50"/>
      <c r="L750" s="50"/>
      <c r="M750" s="6"/>
      <c r="N750" s="50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x14ac:dyDescent="0.25">
      <c r="A751" s="50"/>
      <c r="F751" s="50"/>
      <c r="G751" s="50"/>
      <c r="H751" s="50"/>
      <c r="I751" s="50"/>
      <c r="J751" s="50"/>
      <c r="K751" s="50"/>
      <c r="L751" s="50"/>
      <c r="M751" s="6"/>
      <c r="N751" s="50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x14ac:dyDescent="0.25">
      <c r="A752" s="50"/>
      <c r="F752" s="50"/>
      <c r="G752" s="50"/>
      <c r="H752" s="50"/>
      <c r="I752" s="50"/>
      <c r="J752" s="50"/>
      <c r="K752" s="50"/>
      <c r="L752" s="50"/>
      <c r="M752" s="6"/>
      <c r="N752" s="50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x14ac:dyDescent="0.25">
      <c r="A753" s="50"/>
      <c r="F753" s="50"/>
      <c r="G753" s="50"/>
      <c r="H753" s="50"/>
      <c r="I753" s="50"/>
      <c r="J753" s="50"/>
      <c r="K753" s="50"/>
      <c r="L753" s="50"/>
      <c r="M753" s="6"/>
      <c r="N753" s="50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x14ac:dyDescent="0.25">
      <c r="A754" s="50"/>
      <c r="F754" s="50"/>
      <c r="G754" s="50"/>
      <c r="H754" s="50"/>
      <c r="I754" s="50"/>
      <c r="J754" s="50"/>
      <c r="K754" s="50"/>
      <c r="L754" s="50"/>
      <c r="M754" s="6"/>
      <c r="N754" s="50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x14ac:dyDescent="0.25">
      <c r="A755" s="50"/>
      <c r="F755" s="50"/>
      <c r="G755" s="50"/>
      <c r="H755" s="50"/>
      <c r="I755" s="50"/>
      <c r="J755" s="50"/>
      <c r="K755" s="50"/>
      <c r="L755" s="50"/>
      <c r="M755" s="6"/>
      <c r="N755" s="50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x14ac:dyDescent="0.25">
      <c r="A756" s="50"/>
      <c r="F756" s="50"/>
      <c r="G756" s="50"/>
      <c r="H756" s="50"/>
      <c r="I756" s="50"/>
      <c r="J756" s="50"/>
      <c r="K756" s="50"/>
      <c r="L756" s="50"/>
      <c r="M756" s="6"/>
      <c r="N756" s="50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x14ac:dyDescent="0.25">
      <c r="A757" s="50"/>
      <c r="F757" s="50"/>
      <c r="G757" s="50"/>
      <c r="H757" s="50"/>
      <c r="I757" s="50"/>
      <c r="J757" s="50"/>
      <c r="K757" s="50"/>
      <c r="L757" s="50"/>
      <c r="M757" s="6"/>
      <c r="N757" s="50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x14ac:dyDescent="0.25">
      <c r="A758" s="50"/>
      <c r="F758" s="50"/>
      <c r="G758" s="50"/>
      <c r="H758" s="50"/>
      <c r="I758" s="50"/>
      <c r="J758" s="50"/>
      <c r="K758" s="50"/>
      <c r="L758" s="50"/>
      <c r="M758" s="6"/>
      <c r="N758" s="50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x14ac:dyDescent="0.25">
      <c r="A759" s="50"/>
      <c r="F759" s="50"/>
      <c r="G759" s="50"/>
      <c r="H759" s="50"/>
      <c r="I759" s="50"/>
      <c r="J759" s="50"/>
      <c r="K759" s="50"/>
      <c r="L759" s="50"/>
      <c r="M759" s="6"/>
      <c r="N759" s="50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x14ac:dyDescent="0.25">
      <c r="A760" s="50"/>
      <c r="F760" s="50"/>
      <c r="G760" s="50"/>
      <c r="H760" s="50"/>
      <c r="I760" s="50"/>
      <c r="J760" s="50"/>
      <c r="K760" s="50"/>
      <c r="L760" s="50"/>
      <c r="M760" s="6"/>
      <c r="N760" s="50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x14ac:dyDescent="0.25">
      <c r="A761" s="50"/>
      <c r="F761" s="50"/>
      <c r="G761" s="50"/>
      <c r="H761" s="50"/>
      <c r="I761" s="50"/>
      <c r="J761" s="50"/>
      <c r="K761" s="50"/>
      <c r="L761" s="50"/>
      <c r="M761" s="6"/>
      <c r="N761" s="50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x14ac:dyDescent="0.25">
      <c r="A762" s="50"/>
      <c r="F762" s="50"/>
      <c r="G762" s="50"/>
      <c r="H762" s="50"/>
      <c r="I762" s="50"/>
      <c r="J762" s="50"/>
      <c r="K762" s="50"/>
      <c r="L762" s="50"/>
      <c r="M762" s="6"/>
      <c r="N762" s="50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x14ac:dyDescent="0.25">
      <c r="A763" s="50"/>
      <c r="F763" s="50"/>
      <c r="G763" s="50"/>
      <c r="H763" s="50"/>
      <c r="I763" s="50"/>
      <c r="J763" s="50"/>
      <c r="K763" s="50"/>
      <c r="L763" s="50"/>
      <c r="M763" s="6"/>
      <c r="N763" s="50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x14ac:dyDescent="0.25">
      <c r="A764" s="50"/>
      <c r="F764" s="50"/>
      <c r="G764" s="50"/>
      <c r="H764" s="50"/>
      <c r="I764" s="50"/>
      <c r="J764" s="50"/>
      <c r="K764" s="50"/>
      <c r="L764" s="50"/>
      <c r="M764" s="6"/>
      <c r="N764" s="50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x14ac:dyDescent="0.25">
      <c r="A765" s="50"/>
      <c r="F765" s="50"/>
      <c r="G765" s="50"/>
      <c r="H765" s="50"/>
      <c r="I765" s="50"/>
      <c r="J765" s="50"/>
      <c r="K765" s="50"/>
      <c r="L765" s="50"/>
      <c r="M765" s="6"/>
      <c r="N765" s="50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x14ac:dyDescent="0.25">
      <c r="A766" s="50"/>
      <c r="F766" s="50"/>
      <c r="G766" s="50"/>
      <c r="H766" s="50"/>
      <c r="I766" s="50"/>
      <c r="J766" s="50"/>
      <c r="K766" s="50"/>
      <c r="L766" s="50"/>
      <c r="M766" s="6"/>
      <c r="N766" s="50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x14ac:dyDescent="0.25">
      <c r="A767" s="50"/>
      <c r="F767" s="50"/>
      <c r="G767" s="50"/>
      <c r="H767" s="50"/>
      <c r="I767" s="50"/>
      <c r="J767" s="50"/>
      <c r="K767" s="50"/>
      <c r="L767" s="50"/>
      <c r="M767" s="6"/>
      <c r="N767" s="50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x14ac:dyDescent="0.25">
      <c r="A768" s="50"/>
      <c r="F768" s="50"/>
      <c r="G768" s="50"/>
      <c r="H768" s="50"/>
      <c r="I768" s="50"/>
      <c r="J768" s="50"/>
      <c r="K768" s="50"/>
      <c r="L768" s="50"/>
      <c r="M768" s="6"/>
      <c r="N768" s="50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x14ac:dyDescent="0.25">
      <c r="A769" s="50"/>
      <c r="F769" s="50"/>
      <c r="G769" s="50"/>
      <c r="H769" s="50"/>
      <c r="I769" s="50"/>
      <c r="J769" s="50"/>
      <c r="K769" s="50"/>
      <c r="L769" s="50"/>
      <c r="M769" s="6"/>
      <c r="N769" s="50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x14ac:dyDescent="0.25">
      <c r="A770" s="50"/>
      <c r="F770" s="50"/>
      <c r="G770" s="50"/>
      <c r="H770" s="50"/>
      <c r="I770" s="50"/>
      <c r="J770" s="50"/>
      <c r="K770" s="50"/>
      <c r="L770" s="50"/>
      <c r="M770" s="6"/>
      <c r="N770" s="50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x14ac:dyDescent="0.25">
      <c r="A771" s="50"/>
      <c r="F771" s="50"/>
      <c r="G771" s="50"/>
      <c r="H771" s="50"/>
      <c r="I771" s="50"/>
      <c r="J771" s="50"/>
      <c r="K771" s="50"/>
      <c r="L771" s="50"/>
      <c r="M771" s="6"/>
      <c r="N771" s="50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x14ac:dyDescent="0.25">
      <c r="A772" s="50"/>
      <c r="F772" s="50"/>
      <c r="G772" s="50"/>
      <c r="H772" s="50"/>
      <c r="I772" s="50"/>
      <c r="J772" s="50"/>
      <c r="K772" s="50"/>
      <c r="L772" s="50"/>
      <c r="M772" s="6"/>
      <c r="N772" s="50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x14ac:dyDescent="0.25">
      <c r="A773" s="50"/>
      <c r="F773" s="50"/>
      <c r="G773" s="50"/>
      <c r="H773" s="50"/>
      <c r="I773" s="50"/>
      <c r="J773" s="50"/>
      <c r="K773" s="50"/>
      <c r="L773" s="50"/>
      <c r="M773" s="6"/>
      <c r="N773" s="50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x14ac:dyDescent="0.25">
      <c r="A774" s="50"/>
      <c r="F774" s="50"/>
      <c r="G774" s="50"/>
      <c r="H774" s="50"/>
      <c r="I774" s="50"/>
      <c r="J774" s="50"/>
      <c r="K774" s="50"/>
      <c r="L774" s="50"/>
      <c r="M774" s="6"/>
      <c r="N774" s="50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x14ac:dyDescent="0.25">
      <c r="A775" s="50"/>
      <c r="F775" s="50"/>
      <c r="G775" s="50"/>
      <c r="H775" s="50"/>
      <c r="I775" s="50"/>
      <c r="J775" s="50"/>
      <c r="K775" s="50"/>
      <c r="L775" s="50"/>
      <c r="M775" s="6"/>
      <c r="N775" s="50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x14ac:dyDescent="0.25">
      <c r="A776" s="50"/>
      <c r="F776" s="50"/>
      <c r="G776" s="50"/>
      <c r="H776" s="50"/>
      <c r="I776" s="50"/>
      <c r="J776" s="50"/>
      <c r="K776" s="50"/>
      <c r="L776" s="50"/>
      <c r="M776" s="6"/>
      <c r="N776" s="50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x14ac:dyDescent="0.25">
      <c r="A777" s="50"/>
      <c r="F777" s="50"/>
      <c r="G777" s="50"/>
      <c r="H777" s="50"/>
      <c r="I777" s="50"/>
      <c r="J777" s="50"/>
      <c r="K777" s="50"/>
      <c r="L777" s="50"/>
      <c r="M777" s="6"/>
      <c r="N777" s="50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x14ac:dyDescent="0.25">
      <c r="A778" s="50"/>
      <c r="F778" s="50"/>
      <c r="G778" s="50"/>
      <c r="H778" s="50"/>
      <c r="I778" s="50"/>
      <c r="J778" s="50"/>
      <c r="K778" s="50"/>
      <c r="L778" s="50"/>
      <c r="M778" s="6"/>
      <c r="N778" s="50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x14ac:dyDescent="0.25">
      <c r="A779" s="50"/>
      <c r="F779" s="50"/>
      <c r="G779" s="50"/>
      <c r="H779" s="50"/>
      <c r="I779" s="50"/>
      <c r="J779" s="50"/>
      <c r="K779" s="50"/>
      <c r="L779" s="50"/>
      <c r="M779" s="6"/>
      <c r="N779" s="50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x14ac:dyDescent="0.25">
      <c r="A780" s="50"/>
      <c r="F780" s="50"/>
      <c r="G780" s="50"/>
      <c r="H780" s="50"/>
      <c r="I780" s="50"/>
      <c r="J780" s="50"/>
      <c r="K780" s="50"/>
      <c r="L780" s="50"/>
      <c r="M780" s="6"/>
      <c r="N780" s="50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x14ac:dyDescent="0.25">
      <c r="A781" s="50"/>
      <c r="F781" s="50"/>
      <c r="G781" s="50"/>
      <c r="H781" s="50"/>
      <c r="I781" s="50"/>
      <c r="J781" s="50"/>
      <c r="K781" s="50"/>
      <c r="L781" s="50"/>
      <c r="M781" s="6"/>
      <c r="N781" s="50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x14ac:dyDescent="0.25">
      <c r="A782" s="50"/>
      <c r="F782" s="50"/>
      <c r="G782" s="50"/>
      <c r="H782" s="50"/>
      <c r="I782" s="50"/>
      <c r="J782" s="50"/>
      <c r="K782" s="50"/>
      <c r="L782" s="50"/>
      <c r="M782" s="6"/>
      <c r="N782" s="50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x14ac:dyDescent="0.25">
      <c r="A783" s="50"/>
      <c r="F783" s="50"/>
      <c r="G783" s="50"/>
      <c r="H783" s="50"/>
      <c r="I783" s="50"/>
      <c r="J783" s="50"/>
      <c r="K783" s="50"/>
      <c r="L783" s="50"/>
      <c r="M783" s="6"/>
      <c r="N783" s="50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x14ac:dyDescent="0.25">
      <c r="A784" s="50"/>
      <c r="F784" s="50"/>
      <c r="G784" s="50"/>
      <c r="H784" s="50"/>
      <c r="I784" s="50"/>
      <c r="J784" s="50"/>
      <c r="K784" s="50"/>
      <c r="L784" s="50"/>
      <c r="M784" s="6"/>
      <c r="N784" s="50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x14ac:dyDescent="0.25">
      <c r="A785" s="50"/>
      <c r="F785" s="50"/>
      <c r="G785" s="50"/>
      <c r="H785" s="50"/>
      <c r="I785" s="50"/>
      <c r="J785" s="50"/>
      <c r="K785" s="50"/>
      <c r="L785" s="50"/>
      <c r="M785" s="6"/>
      <c r="N785" s="50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x14ac:dyDescent="0.25">
      <c r="A786" s="50"/>
      <c r="F786" s="50"/>
      <c r="G786" s="50"/>
      <c r="H786" s="50"/>
      <c r="I786" s="50"/>
      <c r="J786" s="50"/>
      <c r="K786" s="50"/>
      <c r="L786" s="50"/>
      <c r="M786" s="6"/>
      <c r="N786" s="50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x14ac:dyDescent="0.25">
      <c r="A787" s="50"/>
      <c r="F787" s="50"/>
      <c r="G787" s="50"/>
      <c r="H787" s="50"/>
      <c r="I787" s="50"/>
      <c r="J787" s="50"/>
      <c r="K787" s="50"/>
      <c r="L787" s="50"/>
      <c r="M787" s="6"/>
      <c r="N787" s="50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x14ac:dyDescent="0.25">
      <c r="A788" s="50"/>
      <c r="F788" s="50"/>
      <c r="G788" s="50"/>
      <c r="H788" s="50"/>
      <c r="I788" s="50"/>
      <c r="J788" s="50"/>
      <c r="K788" s="50"/>
      <c r="L788" s="50"/>
      <c r="M788" s="6"/>
      <c r="N788" s="50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x14ac:dyDescent="0.25">
      <c r="A789" s="50"/>
      <c r="F789" s="50"/>
      <c r="G789" s="50"/>
      <c r="H789" s="50"/>
      <c r="I789" s="50"/>
      <c r="J789" s="50"/>
      <c r="K789" s="50"/>
      <c r="L789" s="50"/>
      <c r="M789" s="6"/>
      <c r="N789" s="50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x14ac:dyDescent="0.25">
      <c r="A790" s="50"/>
      <c r="F790" s="50"/>
      <c r="G790" s="50"/>
      <c r="H790" s="50"/>
      <c r="I790" s="50"/>
      <c r="J790" s="50"/>
      <c r="K790" s="50"/>
      <c r="L790" s="50"/>
      <c r="M790" s="6"/>
      <c r="N790" s="50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x14ac:dyDescent="0.25">
      <c r="A791" s="50"/>
      <c r="F791" s="50"/>
      <c r="G791" s="50"/>
      <c r="H791" s="50"/>
      <c r="I791" s="50"/>
      <c r="J791" s="50"/>
      <c r="K791" s="50"/>
      <c r="L791" s="50"/>
      <c r="M791" s="6"/>
      <c r="N791" s="50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x14ac:dyDescent="0.25">
      <c r="A792" s="50"/>
      <c r="F792" s="50"/>
      <c r="G792" s="50"/>
      <c r="H792" s="50"/>
      <c r="I792" s="50"/>
      <c r="J792" s="50"/>
      <c r="K792" s="50"/>
      <c r="L792" s="50"/>
      <c r="M792" s="6"/>
      <c r="N792" s="50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x14ac:dyDescent="0.25">
      <c r="A793" s="50"/>
      <c r="F793" s="50"/>
      <c r="G793" s="50"/>
      <c r="H793" s="50"/>
      <c r="I793" s="50"/>
      <c r="J793" s="50"/>
      <c r="K793" s="50"/>
      <c r="L793" s="50"/>
      <c r="M793" s="6"/>
      <c r="N793" s="50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x14ac:dyDescent="0.25">
      <c r="A794" s="50"/>
      <c r="F794" s="50"/>
      <c r="G794" s="50"/>
      <c r="H794" s="50"/>
      <c r="I794" s="50"/>
      <c r="J794" s="50"/>
      <c r="K794" s="50"/>
      <c r="L794" s="50"/>
      <c r="M794" s="6"/>
      <c r="N794" s="50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x14ac:dyDescent="0.25">
      <c r="A795" s="50"/>
      <c r="F795" s="50"/>
      <c r="G795" s="50"/>
      <c r="H795" s="50"/>
      <c r="I795" s="50"/>
      <c r="J795" s="50"/>
      <c r="K795" s="50"/>
      <c r="L795" s="50"/>
      <c r="M795" s="6"/>
      <c r="N795" s="50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x14ac:dyDescent="0.25">
      <c r="A796" s="50"/>
      <c r="F796" s="50"/>
      <c r="G796" s="50"/>
      <c r="H796" s="50"/>
      <c r="I796" s="50"/>
      <c r="J796" s="50"/>
      <c r="K796" s="50"/>
      <c r="L796" s="50"/>
      <c r="M796" s="6"/>
      <c r="N796" s="50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x14ac:dyDescent="0.25">
      <c r="A797" s="50"/>
      <c r="F797" s="50"/>
      <c r="G797" s="50"/>
      <c r="H797" s="50"/>
      <c r="I797" s="50"/>
      <c r="J797" s="50"/>
      <c r="K797" s="50"/>
      <c r="L797" s="50"/>
      <c r="M797" s="6"/>
      <c r="N797" s="50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x14ac:dyDescent="0.25">
      <c r="A798" s="50"/>
      <c r="F798" s="50"/>
      <c r="G798" s="50"/>
      <c r="H798" s="50"/>
      <c r="I798" s="50"/>
      <c r="J798" s="50"/>
      <c r="K798" s="50"/>
      <c r="L798" s="50"/>
      <c r="M798" s="6"/>
      <c r="N798" s="50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x14ac:dyDescent="0.25">
      <c r="A799" s="50"/>
      <c r="F799" s="50"/>
      <c r="G799" s="50"/>
      <c r="H799" s="50"/>
      <c r="I799" s="50"/>
      <c r="J799" s="50"/>
      <c r="K799" s="50"/>
      <c r="L799" s="50"/>
      <c r="M799" s="6"/>
      <c r="N799" s="50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x14ac:dyDescent="0.25">
      <c r="A800" s="50"/>
      <c r="F800" s="50"/>
      <c r="G800" s="50"/>
      <c r="H800" s="50"/>
      <c r="I800" s="50"/>
      <c r="J800" s="50"/>
      <c r="K800" s="50"/>
      <c r="L800" s="50"/>
      <c r="M800" s="6"/>
      <c r="N800" s="50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x14ac:dyDescent="0.25">
      <c r="A801" s="50"/>
      <c r="F801" s="50"/>
      <c r="G801" s="50"/>
      <c r="H801" s="50"/>
      <c r="I801" s="50"/>
      <c r="J801" s="50"/>
      <c r="K801" s="50"/>
      <c r="L801" s="50"/>
      <c r="M801" s="6"/>
      <c r="N801" s="50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x14ac:dyDescent="0.25">
      <c r="A802" s="50"/>
      <c r="F802" s="50"/>
      <c r="G802" s="50"/>
      <c r="H802" s="50"/>
      <c r="I802" s="50"/>
      <c r="J802" s="50"/>
      <c r="K802" s="50"/>
      <c r="L802" s="50"/>
      <c r="M802" s="6"/>
      <c r="N802" s="50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x14ac:dyDescent="0.25">
      <c r="A803" s="50"/>
      <c r="F803" s="50"/>
      <c r="G803" s="50"/>
      <c r="H803" s="50"/>
      <c r="I803" s="50"/>
      <c r="J803" s="50"/>
      <c r="K803" s="50"/>
      <c r="L803" s="50"/>
      <c r="M803" s="6"/>
      <c r="N803" s="50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x14ac:dyDescent="0.25">
      <c r="A804" s="50"/>
      <c r="F804" s="50"/>
      <c r="G804" s="50"/>
      <c r="H804" s="50"/>
      <c r="I804" s="50"/>
      <c r="J804" s="50"/>
      <c r="K804" s="50"/>
      <c r="L804" s="50"/>
      <c r="M804" s="6"/>
      <c r="N804" s="50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x14ac:dyDescent="0.25">
      <c r="A805" s="50"/>
      <c r="F805" s="50"/>
      <c r="G805" s="50"/>
      <c r="H805" s="50"/>
      <c r="I805" s="50"/>
      <c r="J805" s="50"/>
      <c r="K805" s="50"/>
      <c r="L805" s="50"/>
      <c r="M805" s="6"/>
      <c r="N805" s="50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x14ac:dyDescent="0.25">
      <c r="A806" s="50"/>
      <c r="F806" s="50"/>
      <c r="G806" s="50"/>
      <c r="H806" s="50"/>
      <c r="I806" s="50"/>
      <c r="J806" s="50"/>
      <c r="K806" s="50"/>
      <c r="L806" s="50"/>
      <c r="M806" s="6"/>
      <c r="N806" s="50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x14ac:dyDescent="0.25">
      <c r="A807" s="50"/>
      <c r="F807" s="50"/>
      <c r="G807" s="50"/>
      <c r="H807" s="50"/>
      <c r="I807" s="50"/>
      <c r="J807" s="50"/>
      <c r="K807" s="50"/>
      <c r="L807" s="50"/>
      <c r="M807" s="6"/>
      <c r="N807" s="50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x14ac:dyDescent="0.25">
      <c r="A808" s="50"/>
      <c r="F808" s="50"/>
      <c r="G808" s="50"/>
      <c r="H808" s="50"/>
      <c r="I808" s="50"/>
      <c r="J808" s="50"/>
      <c r="K808" s="50"/>
      <c r="L808" s="50"/>
      <c r="M808" s="6"/>
      <c r="N808" s="50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x14ac:dyDescent="0.25">
      <c r="A809" s="50"/>
      <c r="F809" s="50"/>
      <c r="G809" s="50"/>
      <c r="H809" s="50"/>
      <c r="I809" s="50"/>
      <c r="J809" s="50"/>
      <c r="K809" s="50"/>
      <c r="L809" s="50"/>
      <c r="M809" s="6"/>
      <c r="N809" s="50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x14ac:dyDescent="0.25">
      <c r="A810" s="50"/>
      <c r="F810" s="50"/>
      <c r="G810" s="50"/>
      <c r="H810" s="50"/>
      <c r="I810" s="50"/>
      <c r="J810" s="50"/>
      <c r="K810" s="50"/>
      <c r="L810" s="50"/>
      <c r="M810" s="6"/>
      <c r="N810" s="50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x14ac:dyDescent="0.25">
      <c r="A811" s="50"/>
      <c r="F811" s="50"/>
      <c r="G811" s="50"/>
      <c r="H811" s="50"/>
      <c r="I811" s="50"/>
      <c r="J811" s="50"/>
      <c r="K811" s="50"/>
      <c r="L811" s="50"/>
      <c r="M811" s="6"/>
      <c r="N811" s="50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x14ac:dyDescent="0.25">
      <c r="A812" s="50"/>
      <c r="F812" s="50"/>
      <c r="G812" s="50"/>
      <c r="H812" s="50"/>
      <c r="I812" s="50"/>
      <c r="J812" s="50"/>
      <c r="K812" s="50"/>
      <c r="L812" s="50"/>
      <c r="M812" s="6"/>
      <c r="N812" s="50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x14ac:dyDescent="0.25">
      <c r="A813" s="50"/>
      <c r="F813" s="50"/>
      <c r="G813" s="50"/>
      <c r="H813" s="50"/>
      <c r="I813" s="50"/>
      <c r="J813" s="50"/>
      <c r="K813" s="50"/>
      <c r="L813" s="50"/>
      <c r="M813" s="6"/>
      <c r="N813" s="50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x14ac:dyDescent="0.25">
      <c r="A814" s="50"/>
      <c r="F814" s="50"/>
      <c r="G814" s="50"/>
      <c r="H814" s="50"/>
      <c r="I814" s="50"/>
      <c r="J814" s="50"/>
      <c r="K814" s="50"/>
      <c r="L814" s="50"/>
      <c r="M814" s="6"/>
      <c r="N814" s="50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x14ac:dyDescent="0.25">
      <c r="A815" s="50"/>
      <c r="F815" s="50"/>
      <c r="G815" s="50"/>
      <c r="H815" s="50"/>
      <c r="I815" s="50"/>
      <c r="J815" s="50"/>
      <c r="K815" s="50"/>
      <c r="L815" s="50"/>
      <c r="M815" s="6"/>
      <c r="N815" s="50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x14ac:dyDescent="0.25">
      <c r="A816" s="50"/>
      <c r="F816" s="50"/>
      <c r="G816" s="50"/>
      <c r="H816" s="50"/>
      <c r="I816" s="50"/>
      <c r="J816" s="50"/>
      <c r="K816" s="50"/>
      <c r="L816" s="50"/>
      <c r="M816" s="6"/>
      <c r="N816" s="50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x14ac:dyDescent="0.25">
      <c r="A817" s="50"/>
      <c r="F817" s="50"/>
      <c r="G817" s="50"/>
      <c r="H817" s="50"/>
      <c r="I817" s="50"/>
      <c r="J817" s="50"/>
      <c r="K817" s="50"/>
      <c r="L817" s="50"/>
      <c r="M817" s="6"/>
      <c r="N817" s="50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x14ac:dyDescent="0.25">
      <c r="A818" s="50"/>
      <c r="F818" s="50"/>
      <c r="G818" s="50"/>
      <c r="H818" s="50"/>
      <c r="I818" s="50"/>
      <c r="J818" s="50"/>
      <c r="K818" s="50"/>
      <c r="L818" s="50"/>
      <c r="M818" s="6"/>
      <c r="N818" s="50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x14ac:dyDescent="0.25">
      <c r="A819" s="50"/>
      <c r="F819" s="50"/>
      <c r="G819" s="50"/>
      <c r="H819" s="50"/>
      <c r="I819" s="50"/>
      <c r="J819" s="50"/>
      <c r="K819" s="50"/>
      <c r="L819" s="50"/>
      <c r="M819" s="6"/>
      <c r="N819" s="50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x14ac:dyDescent="0.25">
      <c r="A820" s="50"/>
      <c r="F820" s="50"/>
      <c r="G820" s="50"/>
      <c r="H820" s="50"/>
      <c r="I820" s="50"/>
      <c r="J820" s="50"/>
      <c r="K820" s="50"/>
      <c r="L820" s="50"/>
      <c r="M820" s="6"/>
      <c r="N820" s="50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x14ac:dyDescent="0.25">
      <c r="A821" s="50"/>
      <c r="F821" s="50"/>
      <c r="G821" s="50"/>
      <c r="H821" s="50"/>
      <c r="I821" s="50"/>
      <c r="J821" s="50"/>
      <c r="K821" s="50"/>
      <c r="L821" s="50"/>
      <c r="M821" s="6"/>
      <c r="N821" s="50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x14ac:dyDescent="0.25">
      <c r="A822" s="50"/>
      <c r="F822" s="50"/>
      <c r="G822" s="50"/>
      <c r="H822" s="50"/>
      <c r="I822" s="50"/>
      <c r="J822" s="50"/>
      <c r="K822" s="50"/>
      <c r="L822" s="50"/>
      <c r="M822" s="6"/>
      <c r="N822" s="50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x14ac:dyDescent="0.25">
      <c r="A823" s="50"/>
      <c r="F823" s="50"/>
      <c r="G823" s="50"/>
      <c r="H823" s="50"/>
      <c r="I823" s="50"/>
      <c r="J823" s="50"/>
      <c r="K823" s="50"/>
      <c r="L823" s="50"/>
      <c r="M823" s="6"/>
      <c r="N823" s="50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x14ac:dyDescent="0.25">
      <c r="A824" s="50"/>
      <c r="F824" s="50"/>
      <c r="G824" s="50"/>
      <c r="H824" s="50"/>
      <c r="I824" s="50"/>
      <c r="J824" s="50"/>
      <c r="K824" s="50"/>
      <c r="L824" s="50"/>
      <c r="M824" s="6"/>
      <c r="N824" s="50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x14ac:dyDescent="0.25">
      <c r="A825" s="50"/>
      <c r="F825" s="50"/>
      <c r="G825" s="50"/>
      <c r="H825" s="50"/>
      <c r="I825" s="50"/>
      <c r="J825" s="50"/>
      <c r="K825" s="50"/>
      <c r="L825" s="50"/>
      <c r="M825" s="6"/>
      <c r="N825" s="50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x14ac:dyDescent="0.25">
      <c r="A826" s="50"/>
      <c r="F826" s="50"/>
      <c r="G826" s="50"/>
      <c r="H826" s="50"/>
      <c r="I826" s="50"/>
      <c r="J826" s="50"/>
      <c r="K826" s="50"/>
      <c r="L826" s="50"/>
      <c r="M826" s="6"/>
      <c r="N826" s="50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x14ac:dyDescent="0.25">
      <c r="A827" s="50"/>
      <c r="F827" s="50"/>
      <c r="G827" s="50"/>
      <c r="H827" s="50"/>
      <c r="I827" s="50"/>
      <c r="J827" s="50"/>
      <c r="K827" s="50"/>
      <c r="L827" s="50"/>
      <c r="M827" s="6"/>
      <c r="N827" s="50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x14ac:dyDescent="0.25">
      <c r="A828" s="50"/>
      <c r="F828" s="50"/>
      <c r="G828" s="50"/>
      <c r="H828" s="50"/>
      <c r="I828" s="50"/>
      <c r="J828" s="50"/>
      <c r="K828" s="50"/>
      <c r="L828" s="50"/>
      <c r="M828" s="6"/>
      <c r="N828" s="50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x14ac:dyDescent="0.25">
      <c r="A829" s="50"/>
      <c r="F829" s="50"/>
      <c r="G829" s="50"/>
      <c r="H829" s="50"/>
      <c r="I829" s="50"/>
      <c r="J829" s="50"/>
      <c r="K829" s="50"/>
      <c r="L829" s="50"/>
      <c r="M829" s="6"/>
      <c r="N829" s="50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x14ac:dyDescent="0.25">
      <c r="A830" s="50"/>
      <c r="F830" s="50"/>
      <c r="G830" s="50"/>
      <c r="H830" s="50"/>
      <c r="I830" s="50"/>
      <c r="J830" s="50"/>
      <c r="K830" s="50"/>
      <c r="L830" s="50"/>
      <c r="M830" s="6"/>
      <c r="N830" s="50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x14ac:dyDescent="0.25">
      <c r="A831" s="50"/>
      <c r="F831" s="50"/>
      <c r="G831" s="50"/>
      <c r="H831" s="50"/>
      <c r="I831" s="50"/>
      <c r="J831" s="50"/>
      <c r="K831" s="50"/>
      <c r="L831" s="50"/>
      <c r="M831" s="6"/>
      <c r="N831" s="50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x14ac:dyDescent="0.25">
      <c r="A832" s="50"/>
      <c r="F832" s="50"/>
      <c r="G832" s="50"/>
      <c r="H832" s="50"/>
      <c r="I832" s="50"/>
      <c r="J832" s="50"/>
      <c r="K832" s="50"/>
      <c r="L832" s="50"/>
      <c r="M832" s="6"/>
      <c r="N832" s="50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x14ac:dyDescent="0.25">
      <c r="A833" s="50"/>
      <c r="F833" s="50"/>
      <c r="G833" s="50"/>
      <c r="H833" s="50"/>
      <c r="I833" s="50"/>
      <c r="J833" s="50"/>
      <c r="K833" s="50"/>
      <c r="L833" s="50"/>
      <c r="M833" s="6"/>
      <c r="N833" s="50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x14ac:dyDescent="0.25">
      <c r="A834" s="50"/>
      <c r="F834" s="50"/>
      <c r="G834" s="50"/>
      <c r="H834" s="50"/>
      <c r="I834" s="50"/>
      <c r="J834" s="50"/>
      <c r="K834" s="50"/>
      <c r="L834" s="50"/>
      <c r="M834" s="6"/>
      <c r="N834" s="50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x14ac:dyDescent="0.25">
      <c r="A835" s="50"/>
      <c r="F835" s="50"/>
      <c r="G835" s="50"/>
      <c r="H835" s="50"/>
      <c r="I835" s="50"/>
      <c r="J835" s="50"/>
      <c r="K835" s="50"/>
      <c r="L835" s="50"/>
      <c r="M835" s="6"/>
      <c r="N835" s="50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x14ac:dyDescent="0.25">
      <c r="A836" s="50"/>
      <c r="F836" s="50"/>
      <c r="G836" s="50"/>
      <c r="H836" s="50"/>
      <c r="I836" s="50"/>
      <c r="J836" s="50"/>
      <c r="K836" s="50"/>
      <c r="L836" s="50"/>
      <c r="M836" s="6"/>
      <c r="N836" s="50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x14ac:dyDescent="0.25">
      <c r="A837" s="50"/>
      <c r="F837" s="50"/>
      <c r="G837" s="50"/>
      <c r="H837" s="50"/>
      <c r="I837" s="50"/>
      <c r="J837" s="50"/>
      <c r="K837" s="50"/>
      <c r="L837" s="50"/>
      <c r="M837" s="6"/>
      <c r="N837" s="50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x14ac:dyDescent="0.25">
      <c r="A838" s="50"/>
      <c r="F838" s="50"/>
      <c r="G838" s="50"/>
      <c r="H838" s="50"/>
      <c r="I838" s="50"/>
      <c r="J838" s="50"/>
      <c r="K838" s="50"/>
      <c r="L838" s="50"/>
      <c r="M838" s="6"/>
      <c r="N838" s="50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x14ac:dyDescent="0.25">
      <c r="A839" s="50"/>
      <c r="F839" s="50"/>
      <c r="G839" s="50"/>
      <c r="H839" s="50"/>
      <c r="I839" s="50"/>
      <c r="J839" s="50"/>
      <c r="K839" s="50"/>
      <c r="L839" s="50"/>
      <c r="M839" s="6"/>
      <c r="N839" s="50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x14ac:dyDescent="0.25">
      <c r="A840" s="50"/>
      <c r="F840" s="50"/>
      <c r="G840" s="50"/>
      <c r="H840" s="50"/>
      <c r="I840" s="50"/>
      <c r="J840" s="50"/>
      <c r="K840" s="50"/>
      <c r="L840" s="50"/>
      <c r="M840" s="6"/>
      <c r="N840" s="50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x14ac:dyDescent="0.25">
      <c r="A841" s="50"/>
      <c r="F841" s="50"/>
      <c r="G841" s="50"/>
      <c r="H841" s="50"/>
      <c r="I841" s="50"/>
      <c r="J841" s="50"/>
      <c r="K841" s="50"/>
      <c r="L841" s="50"/>
      <c r="M841" s="6"/>
      <c r="N841" s="50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x14ac:dyDescent="0.25">
      <c r="A842" s="50"/>
      <c r="F842" s="50"/>
      <c r="G842" s="50"/>
      <c r="H842" s="50"/>
      <c r="I842" s="50"/>
      <c r="J842" s="50"/>
      <c r="K842" s="50"/>
      <c r="L842" s="50"/>
      <c r="M842" s="6"/>
      <c r="N842" s="50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x14ac:dyDescent="0.25">
      <c r="A843" s="50"/>
      <c r="F843" s="50"/>
      <c r="G843" s="50"/>
      <c r="H843" s="50"/>
      <c r="I843" s="50"/>
      <c r="J843" s="50"/>
      <c r="K843" s="50"/>
      <c r="L843" s="50"/>
      <c r="M843" s="6"/>
      <c r="N843" s="50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x14ac:dyDescent="0.25">
      <c r="A844" s="50"/>
      <c r="F844" s="50"/>
      <c r="G844" s="50"/>
      <c r="H844" s="50"/>
      <c r="I844" s="50"/>
      <c r="J844" s="50"/>
      <c r="K844" s="50"/>
      <c r="L844" s="50"/>
      <c r="M844" s="6"/>
      <c r="N844" s="50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x14ac:dyDescent="0.25">
      <c r="A845" s="50"/>
      <c r="F845" s="50"/>
      <c r="G845" s="50"/>
      <c r="H845" s="50"/>
      <c r="I845" s="50"/>
      <c r="J845" s="50"/>
      <c r="K845" s="50"/>
      <c r="L845" s="50"/>
      <c r="M845" s="6"/>
      <c r="N845" s="50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x14ac:dyDescent="0.25">
      <c r="A846" s="50"/>
      <c r="F846" s="50"/>
      <c r="G846" s="50"/>
      <c r="H846" s="50"/>
      <c r="I846" s="50"/>
      <c r="J846" s="50"/>
      <c r="K846" s="50"/>
      <c r="L846" s="50"/>
      <c r="M846" s="6"/>
      <c r="N846" s="50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x14ac:dyDescent="0.25">
      <c r="A847" s="50"/>
      <c r="F847" s="50"/>
      <c r="G847" s="50"/>
      <c r="H847" s="50"/>
      <c r="I847" s="50"/>
      <c r="J847" s="50"/>
      <c r="K847" s="50"/>
      <c r="L847" s="50"/>
      <c r="M847" s="6"/>
      <c r="N847" s="50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x14ac:dyDescent="0.25">
      <c r="A848" s="50"/>
      <c r="F848" s="50"/>
      <c r="G848" s="50"/>
      <c r="H848" s="50"/>
      <c r="I848" s="50"/>
      <c r="J848" s="50"/>
      <c r="K848" s="50"/>
      <c r="L848" s="50"/>
      <c r="M848" s="6"/>
      <c r="N848" s="50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x14ac:dyDescent="0.25">
      <c r="A849" s="50"/>
      <c r="F849" s="50"/>
      <c r="G849" s="50"/>
      <c r="H849" s="50"/>
      <c r="I849" s="50"/>
      <c r="J849" s="50"/>
      <c r="K849" s="50"/>
      <c r="L849" s="50"/>
      <c r="M849" s="6"/>
      <c r="N849" s="50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x14ac:dyDescent="0.25">
      <c r="A850" s="50"/>
      <c r="F850" s="50"/>
      <c r="G850" s="50"/>
      <c r="H850" s="50"/>
      <c r="I850" s="50"/>
      <c r="J850" s="50"/>
      <c r="K850" s="50"/>
      <c r="L850" s="50"/>
      <c r="M850" s="6"/>
      <c r="N850" s="50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x14ac:dyDescent="0.25">
      <c r="A851" s="50"/>
      <c r="F851" s="50"/>
      <c r="G851" s="50"/>
      <c r="H851" s="50"/>
      <c r="I851" s="50"/>
      <c r="J851" s="50"/>
      <c r="K851" s="50"/>
      <c r="L851" s="50"/>
      <c r="M851" s="6"/>
      <c r="N851" s="50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x14ac:dyDescent="0.25">
      <c r="A852" s="50"/>
      <c r="F852" s="50"/>
      <c r="G852" s="50"/>
      <c r="H852" s="50"/>
      <c r="I852" s="50"/>
      <c r="J852" s="50"/>
      <c r="K852" s="50"/>
      <c r="L852" s="50"/>
      <c r="M852" s="6"/>
      <c r="N852" s="50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x14ac:dyDescent="0.25">
      <c r="A853" s="50"/>
      <c r="F853" s="50"/>
      <c r="G853" s="50"/>
      <c r="H853" s="50"/>
      <c r="I853" s="50"/>
      <c r="J853" s="50"/>
      <c r="K853" s="50"/>
      <c r="L853" s="50"/>
      <c r="M853" s="6"/>
      <c r="N853" s="50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x14ac:dyDescent="0.25">
      <c r="A854" s="50"/>
      <c r="F854" s="50"/>
      <c r="G854" s="50"/>
      <c r="H854" s="50"/>
      <c r="I854" s="50"/>
      <c r="J854" s="50"/>
      <c r="K854" s="50"/>
      <c r="L854" s="50"/>
      <c r="M854" s="6"/>
      <c r="N854" s="50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x14ac:dyDescent="0.25">
      <c r="A855" s="50"/>
      <c r="F855" s="50"/>
      <c r="G855" s="50"/>
      <c r="H855" s="50"/>
      <c r="I855" s="50"/>
      <c r="J855" s="50"/>
      <c r="K855" s="50"/>
      <c r="L855" s="50"/>
      <c r="M855" s="6"/>
      <c r="N855" s="50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x14ac:dyDescent="0.25">
      <c r="A856" s="50"/>
      <c r="F856" s="50"/>
      <c r="G856" s="50"/>
      <c r="H856" s="50"/>
      <c r="I856" s="50"/>
      <c r="J856" s="50"/>
      <c r="K856" s="50"/>
      <c r="L856" s="50"/>
      <c r="M856" s="6"/>
      <c r="N856" s="50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x14ac:dyDescent="0.25">
      <c r="A857" s="50"/>
      <c r="F857" s="50"/>
      <c r="G857" s="50"/>
      <c r="H857" s="50"/>
      <c r="I857" s="50"/>
      <c r="J857" s="50"/>
      <c r="K857" s="50"/>
      <c r="L857" s="50"/>
      <c r="M857" s="6"/>
      <c r="N857" s="50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x14ac:dyDescent="0.25">
      <c r="A858" s="50"/>
      <c r="F858" s="50"/>
      <c r="G858" s="50"/>
      <c r="H858" s="50"/>
      <c r="I858" s="50"/>
      <c r="J858" s="50"/>
      <c r="K858" s="50"/>
      <c r="L858" s="50"/>
      <c r="M858" s="6"/>
      <c r="N858" s="50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x14ac:dyDescent="0.25">
      <c r="A859" s="50"/>
      <c r="F859" s="50"/>
      <c r="G859" s="50"/>
      <c r="H859" s="50"/>
      <c r="I859" s="50"/>
      <c r="J859" s="50"/>
      <c r="K859" s="50"/>
      <c r="L859" s="50"/>
      <c r="M859" s="6"/>
      <c r="N859" s="50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x14ac:dyDescent="0.25">
      <c r="A860" s="50"/>
      <c r="F860" s="50"/>
      <c r="G860" s="50"/>
      <c r="H860" s="50"/>
      <c r="I860" s="50"/>
      <c r="J860" s="50"/>
      <c r="K860" s="50"/>
      <c r="L860" s="50"/>
      <c r="M860" s="6"/>
      <c r="N860" s="50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x14ac:dyDescent="0.25">
      <c r="A861" s="50"/>
      <c r="F861" s="50"/>
      <c r="G861" s="50"/>
      <c r="H861" s="50"/>
      <c r="I861" s="50"/>
      <c r="J861" s="50"/>
      <c r="K861" s="50"/>
      <c r="L861" s="50"/>
      <c r="M861" s="6"/>
      <c r="N861" s="50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x14ac:dyDescent="0.25">
      <c r="A862" s="50"/>
      <c r="F862" s="50"/>
      <c r="G862" s="50"/>
      <c r="H862" s="50"/>
      <c r="I862" s="50"/>
      <c r="J862" s="50"/>
      <c r="K862" s="50"/>
      <c r="L862" s="50"/>
      <c r="M862" s="6"/>
      <c r="N862" s="50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x14ac:dyDescent="0.25">
      <c r="A863" s="50"/>
      <c r="F863" s="50"/>
      <c r="G863" s="50"/>
      <c r="H863" s="50"/>
      <c r="I863" s="50"/>
      <c r="J863" s="50"/>
      <c r="K863" s="50"/>
      <c r="L863" s="50"/>
      <c r="M863" s="6"/>
      <c r="N863" s="50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x14ac:dyDescent="0.25">
      <c r="A864" s="50"/>
      <c r="F864" s="50"/>
      <c r="G864" s="50"/>
      <c r="H864" s="50"/>
      <c r="I864" s="50"/>
      <c r="J864" s="50"/>
      <c r="K864" s="50"/>
      <c r="L864" s="50"/>
      <c r="M864" s="6"/>
      <c r="N864" s="50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x14ac:dyDescent="0.25">
      <c r="A865" s="50"/>
      <c r="F865" s="50"/>
      <c r="G865" s="50"/>
      <c r="H865" s="50"/>
      <c r="I865" s="50"/>
      <c r="J865" s="50"/>
      <c r="K865" s="50"/>
      <c r="L865" s="50"/>
      <c r="M865" s="6"/>
      <c r="N865" s="50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x14ac:dyDescent="0.25">
      <c r="A866" s="50"/>
      <c r="F866" s="50"/>
      <c r="G866" s="50"/>
      <c r="H866" s="50"/>
      <c r="I866" s="50"/>
      <c r="J866" s="50"/>
      <c r="K866" s="50"/>
      <c r="L866" s="50"/>
      <c r="M866" s="6"/>
      <c r="N866" s="50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x14ac:dyDescent="0.25">
      <c r="A867" s="50"/>
      <c r="F867" s="50"/>
      <c r="G867" s="50"/>
      <c r="H867" s="50"/>
      <c r="I867" s="50"/>
      <c r="J867" s="50"/>
      <c r="K867" s="50"/>
      <c r="L867" s="50"/>
      <c r="M867" s="6"/>
      <c r="N867" s="50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x14ac:dyDescent="0.25">
      <c r="A868" s="50"/>
      <c r="F868" s="50"/>
      <c r="G868" s="50"/>
      <c r="H868" s="50"/>
      <c r="I868" s="50"/>
      <c r="J868" s="50"/>
      <c r="K868" s="50"/>
      <c r="L868" s="50"/>
      <c r="M868" s="6"/>
      <c r="N868" s="50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x14ac:dyDescent="0.25">
      <c r="A869" s="50"/>
      <c r="F869" s="50"/>
      <c r="G869" s="50"/>
      <c r="H869" s="50"/>
      <c r="I869" s="50"/>
      <c r="J869" s="50"/>
      <c r="K869" s="50"/>
      <c r="L869" s="50"/>
      <c r="M869" s="6"/>
      <c r="N869" s="50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x14ac:dyDescent="0.25">
      <c r="A870" s="50"/>
      <c r="F870" s="50"/>
      <c r="G870" s="50"/>
      <c r="H870" s="50"/>
      <c r="I870" s="50"/>
      <c r="J870" s="50"/>
      <c r="K870" s="50"/>
      <c r="L870" s="50"/>
      <c r="M870" s="6"/>
      <c r="N870" s="50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x14ac:dyDescent="0.25">
      <c r="A871" s="50"/>
      <c r="F871" s="50"/>
      <c r="G871" s="50"/>
      <c r="H871" s="50"/>
      <c r="I871" s="50"/>
      <c r="J871" s="50"/>
      <c r="K871" s="50"/>
      <c r="L871" s="50"/>
      <c r="M871" s="6"/>
      <c r="N871" s="50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x14ac:dyDescent="0.25">
      <c r="A872" s="50"/>
      <c r="F872" s="50"/>
      <c r="G872" s="50"/>
      <c r="H872" s="50"/>
      <c r="I872" s="50"/>
      <c r="J872" s="50"/>
      <c r="K872" s="50"/>
      <c r="L872" s="50"/>
      <c r="M872" s="6"/>
      <c r="N872" s="50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x14ac:dyDescent="0.25">
      <c r="A873" s="50"/>
      <c r="F873" s="50"/>
      <c r="G873" s="50"/>
      <c r="H873" s="50"/>
      <c r="I873" s="50"/>
      <c r="J873" s="50"/>
      <c r="K873" s="50"/>
      <c r="L873" s="50"/>
      <c r="M873" s="6"/>
      <c r="N873" s="50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x14ac:dyDescent="0.25">
      <c r="A874" s="50"/>
      <c r="F874" s="50"/>
      <c r="G874" s="50"/>
      <c r="H874" s="50"/>
      <c r="I874" s="50"/>
      <c r="J874" s="50"/>
      <c r="K874" s="50"/>
      <c r="L874" s="50"/>
      <c r="M874" s="6"/>
      <c r="N874" s="50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x14ac:dyDescent="0.25">
      <c r="A875" s="50"/>
      <c r="F875" s="50"/>
      <c r="G875" s="50"/>
      <c r="H875" s="50"/>
      <c r="I875" s="50"/>
      <c r="J875" s="50"/>
      <c r="K875" s="50"/>
      <c r="L875" s="50"/>
      <c r="M875" s="6"/>
      <c r="N875" s="50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x14ac:dyDescent="0.25">
      <c r="A876" s="50"/>
      <c r="F876" s="50"/>
      <c r="G876" s="50"/>
      <c r="H876" s="50"/>
      <c r="I876" s="50"/>
      <c r="J876" s="50"/>
      <c r="K876" s="50"/>
      <c r="L876" s="50"/>
      <c r="M876" s="6"/>
      <c r="N876" s="50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x14ac:dyDescent="0.25">
      <c r="A877" s="50"/>
      <c r="F877" s="50"/>
      <c r="G877" s="50"/>
      <c r="H877" s="50"/>
      <c r="I877" s="50"/>
      <c r="J877" s="50"/>
      <c r="K877" s="50"/>
      <c r="L877" s="50"/>
      <c r="M877" s="6"/>
      <c r="N877" s="50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x14ac:dyDescent="0.25">
      <c r="A878" s="50"/>
      <c r="F878" s="50"/>
      <c r="G878" s="50"/>
      <c r="H878" s="50"/>
      <c r="I878" s="50"/>
      <c r="J878" s="50"/>
      <c r="K878" s="50"/>
      <c r="L878" s="50"/>
      <c r="M878" s="6"/>
      <c r="N878" s="50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x14ac:dyDescent="0.25">
      <c r="A879" s="50"/>
      <c r="F879" s="50"/>
      <c r="G879" s="50"/>
      <c r="H879" s="50"/>
      <c r="I879" s="50"/>
      <c r="J879" s="50"/>
      <c r="K879" s="50"/>
      <c r="L879" s="50"/>
      <c r="M879" s="6"/>
      <c r="N879" s="50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x14ac:dyDescent="0.25">
      <c r="A880" s="50"/>
      <c r="F880" s="50"/>
      <c r="G880" s="50"/>
      <c r="H880" s="50"/>
      <c r="I880" s="50"/>
      <c r="J880" s="50"/>
      <c r="K880" s="50"/>
      <c r="L880" s="50"/>
      <c r="M880" s="6"/>
      <c r="N880" s="50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x14ac:dyDescent="0.25">
      <c r="A881" s="50"/>
      <c r="F881" s="50"/>
      <c r="G881" s="50"/>
      <c r="H881" s="50"/>
      <c r="I881" s="50"/>
      <c r="J881" s="50"/>
      <c r="K881" s="50"/>
      <c r="L881" s="50"/>
      <c r="M881" s="6"/>
      <c r="N881" s="50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x14ac:dyDescent="0.25">
      <c r="A882" s="50"/>
      <c r="F882" s="50"/>
      <c r="G882" s="50"/>
      <c r="H882" s="50"/>
      <c r="I882" s="50"/>
      <c r="J882" s="50"/>
      <c r="K882" s="50"/>
      <c r="L882" s="50"/>
      <c r="M882" s="6"/>
      <c r="N882" s="50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x14ac:dyDescent="0.25">
      <c r="A883" s="50"/>
      <c r="F883" s="50"/>
      <c r="G883" s="50"/>
      <c r="H883" s="50"/>
      <c r="I883" s="50"/>
      <c r="J883" s="50"/>
      <c r="K883" s="50"/>
      <c r="L883" s="50"/>
      <c r="M883" s="6"/>
      <c r="N883" s="50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x14ac:dyDescent="0.25">
      <c r="A884" s="50"/>
      <c r="F884" s="50"/>
      <c r="G884" s="50"/>
      <c r="H884" s="50"/>
      <c r="I884" s="50"/>
      <c r="J884" s="50"/>
      <c r="K884" s="50"/>
      <c r="L884" s="50"/>
      <c r="M884" s="6"/>
      <c r="N884" s="50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x14ac:dyDescent="0.25">
      <c r="A885" s="50"/>
      <c r="F885" s="50"/>
      <c r="G885" s="50"/>
      <c r="H885" s="50"/>
      <c r="I885" s="50"/>
      <c r="J885" s="50"/>
      <c r="K885" s="50"/>
      <c r="L885" s="50"/>
      <c r="M885" s="6"/>
      <c r="N885" s="50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x14ac:dyDescent="0.25">
      <c r="A886" s="50"/>
      <c r="F886" s="50"/>
      <c r="G886" s="50"/>
      <c r="H886" s="50"/>
      <c r="I886" s="50"/>
      <c r="J886" s="50"/>
      <c r="K886" s="50"/>
      <c r="L886" s="50"/>
      <c r="M886" s="6"/>
      <c r="N886" s="50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x14ac:dyDescent="0.25">
      <c r="A887" s="50"/>
      <c r="F887" s="50"/>
      <c r="G887" s="50"/>
      <c r="H887" s="50"/>
      <c r="I887" s="50"/>
      <c r="J887" s="50"/>
      <c r="K887" s="50"/>
      <c r="L887" s="50"/>
      <c r="M887" s="6"/>
      <c r="N887" s="50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x14ac:dyDescent="0.25">
      <c r="A888" s="50"/>
      <c r="F888" s="50"/>
      <c r="G888" s="50"/>
      <c r="H888" s="50"/>
      <c r="I888" s="50"/>
      <c r="J888" s="50"/>
      <c r="K888" s="50"/>
      <c r="L888" s="50"/>
      <c r="M888" s="6"/>
      <c r="N888" s="50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x14ac:dyDescent="0.25">
      <c r="A889" s="50"/>
      <c r="F889" s="50"/>
      <c r="G889" s="50"/>
      <c r="H889" s="50"/>
      <c r="I889" s="50"/>
      <c r="J889" s="50"/>
      <c r="K889" s="50"/>
      <c r="L889" s="50"/>
      <c r="M889" s="6"/>
      <c r="N889" s="50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x14ac:dyDescent="0.25">
      <c r="A890" s="50"/>
      <c r="F890" s="50"/>
      <c r="G890" s="50"/>
      <c r="H890" s="50"/>
      <c r="I890" s="50"/>
      <c r="J890" s="50"/>
      <c r="K890" s="50"/>
      <c r="L890" s="50"/>
      <c r="M890" s="6"/>
      <c r="N890" s="50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x14ac:dyDescent="0.25">
      <c r="A891" s="50"/>
      <c r="F891" s="50"/>
      <c r="G891" s="50"/>
      <c r="H891" s="50"/>
      <c r="I891" s="50"/>
      <c r="J891" s="50"/>
      <c r="K891" s="50"/>
      <c r="L891" s="50"/>
      <c r="M891" s="6"/>
      <c r="N891" s="50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x14ac:dyDescent="0.25">
      <c r="A892" s="50"/>
      <c r="F892" s="50"/>
      <c r="G892" s="50"/>
      <c r="H892" s="50"/>
      <c r="I892" s="50"/>
      <c r="J892" s="50"/>
      <c r="K892" s="50"/>
      <c r="L892" s="50"/>
      <c r="M892" s="6"/>
      <c r="N892" s="50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x14ac:dyDescent="0.25">
      <c r="A893" s="50"/>
      <c r="F893" s="50"/>
      <c r="G893" s="50"/>
      <c r="H893" s="50"/>
      <c r="I893" s="50"/>
      <c r="J893" s="50"/>
      <c r="K893" s="50"/>
      <c r="L893" s="50"/>
      <c r="M893" s="6"/>
      <c r="N893" s="50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x14ac:dyDescent="0.25">
      <c r="A894" s="50"/>
      <c r="F894" s="50"/>
      <c r="G894" s="50"/>
      <c r="H894" s="50"/>
      <c r="I894" s="50"/>
      <c r="J894" s="50"/>
      <c r="K894" s="50"/>
      <c r="L894" s="50"/>
      <c r="M894" s="6"/>
      <c r="N894" s="50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x14ac:dyDescent="0.25">
      <c r="A895" s="50"/>
      <c r="F895" s="50"/>
      <c r="G895" s="50"/>
      <c r="H895" s="50"/>
      <c r="I895" s="50"/>
      <c r="J895" s="50"/>
      <c r="K895" s="50"/>
      <c r="L895" s="50"/>
      <c r="M895" s="6"/>
      <c r="N895" s="50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x14ac:dyDescent="0.25">
      <c r="A896" s="50"/>
      <c r="F896" s="50"/>
      <c r="G896" s="50"/>
      <c r="H896" s="50"/>
      <c r="I896" s="50"/>
      <c r="J896" s="50"/>
      <c r="K896" s="50"/>
      <c r="L896" s="50"/>
      <c r="M896" s="6"/>
      <c r="N896" s="50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x14ac:dyDescent="0.25">
      <c r="A897" s="50"/>
      <c r="F897" s="50"/>
      <c r="G897" s="50"/>
      <c r="H897" s="50"/>
      <c r="I897" s="50"/>
      <c r="J897" s="50"/>
      <c r="K897" s="50"/>
      <c r="L897" s="50"/>
      <c r="M897" s="6"/>
      <c r="N897" s="50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x14ac:dyDescent="0.25">
      <c r="A898" s="50"/>
      <c r="F898" s="50"/>
      <c r="G898" s="50"/>
      <c r="H898" s="50"/>
      <c r="I898" s="50"/>
      <c r="J898" s="50"/>
      <c r="K898" s="50"/>
      <c r="L898" s="50"/>
      <c r="M898" s="6"/>
      <c r="N898" s="50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x14ac:dyDescent="0.25">
      <c r="A899" s="50"/>
      <c r="F899" s="50"/>
      <c r="G899" s="50"/>
      <c r="H899" s="50"/>
      <c r="I899" s="50"/>
      <c r="J899" s="50"/>
      <c r="K899" s="50"/>
      <c r="L899" s="50"/>
      <c r="M899" s="6"/>
      <c r="N899" s="50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x14ac:dyDescent="0.25">
      <c r="A900" s="50"/>
      <c r="F900" s="50"/>
      <c r="G900" s="50"/>
      <c r="H900" s="50"/>
      <c r="I900" s="50"/>
      <c r="J900" s="50"/>
      <c r="K900" s="50"/>
      <c r="L900" s="50"/>
      <c r="M900" s="6"/>
      <c r="N900" s="50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x14ac:dyDescent="0.25">
      <c r="A901" s="50"/>
      <c r="F901" s="50"/>
      <c r="G901" s="50"/>
      <c r="H901" s="50"/>
      <c r="I901" s="50"/>
      <c r="J901" s="50"/>
      <c r="K901" s="50"/>
      <c r="L901" s="50"/>
      <c r="M901" s="6"/>
      <c r="N901" s="50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x14ac:dyDescent="0.25">
      <c r="A902" s="50"/>
      <c r="F902" s="50"/>
      <c r="G902" s="50"/>
      <c r="H902" s="50"/>
      <c r="I902" s="50"/>
      <c r="J902" s="50"/>
      <c r="K902" s="50"/>
      <c r="L902" s="50"/>
      <c r="M902" s="6"/>
      <c r="N902" s="50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x14ac:dyDescent="0.25">
      <c r="A903" s="50"/>
      <c r="F903" s="50"/>
      <c r="G903" s="50"/>
      <c r="H903" s="50"/>
      <c r="I903" s="50"/>
      <c r="J903" s="50"/>
      <c r="K903" s="50"/>
      <c r="L903" s="50"/>
      <c r="M903" s="6"/>
      <c r="N903" s="50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x14ac:dyDescent="0.25">
      <c r="A904" s="50"/>
      <c r="F904" s="50"/>
      <c r="G904" s="50"/>
      <c r="H904" s="50"/>
      <c r="I904" s="50"/>
      <c r="J904" s="50"/>
      <c r="K904" s="50"/>
      <c r="L904" s="50"/>
      <c r="M904" s="6"/>
      <c r="N904" s="50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x14ac:dyDescent="0.25">
      <c r="A905" s="50"/>
      <c r="F905" s="50"/>
      <c r="G905" s="50"/>
      <c r="H905" s="50"/>
      <c r="I905" s="50"/>
      <c r="J905" s="50"/>
      <c r="K905" s="50"/>
      <c r="L905" s="50"/>
      <c r="M905" s="6"/>
      <c r="N905" s="50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x14ac:dyDescent="0.25">
      <c r="A906" s="50"/>
      <c r="F906" s="50"/>
      <c r="G906" s="50"/>
      <c r="H906" s="50"/>
      <c r="I906" s="50"/>
      <c r="J906" s="50"/>
      <c r="K906" s="50"/>
      <c r="L906" s="50"/>
      <c r="M906" s="6"/>
      <c r="N906" s="50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x14ac:dyDescent="0.25">
      <c r="A907" s="50"/>
      <c r="F907" s="50"/>
      <c r="G907" s="50"/>
      <c r="H907" s="50"/>
      <c r="I907" s="50"/>
      <c r="J907" s="50"/>
      <c r="K907" s="50"/>
      <c r="L907" s="50"/>
      <c r="M907" s="6"/>
      <c r="N907" s="50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x14ac:dyDescent="0.25">
      <c r="A908" s="50"/>
      <c r="F908" s="50"/>
      <c r="G908" s="50"/>
      <c r="H908" s="50"/>
      <c r="I908" s="50"/>
      <c r="J908" s="50"/>
      <c r="K908" s="50"/>
      <c r="L908" s="50"/>
      <c r="M908" s="6"/>
      <c r="N908" s="50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x14ac:dyDescent="0.25">
      <c r="A909" s="50"/>
      <c r="F909" s="50"/>
      <c r="G909" s="50"/>
      <c r="H909" s="50"/>
      <c r="I909" s="50"/>
      <c r="J909" s="50"/>
      <c r="K909" s="50"/>
      <c r="L909" s="50"/>
      <c r="M909" s="6"/>
      <c r="N909" s="50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x14ac:dyDescent="0.25">
      <c r="A910" s="50"/>
      <c r="F910" s="50"/>
      <c r="G910" s="50"/>
      <c r="H910" s="50"/>
      <c r="I910" s="50"/>
      <c r="J910" s="50"/>
      <c r="K910" s="50"/>
      <c r="L910" s="50"/>
      <c r="M910" s="6"/>
      <c r="N910" s="50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x14ac:dyDescent="0.25">
      <c r="A911" s="50"/>
      <c r="F911" s="50"/>
      <c r="G911" s="50"/>
      <c r="H911" s="50"/>
      <c r="I911" s="50"/>
      <c r="J911" s="50"/>
      <c r="K911" s="50"/>
      <c r="L911" s="50"/>
      <c r="M911" s="6"/>
      <c r="N911" s="50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x14ac:dyDescent="0.25">
      <c r="A912" s="50"/>
      <c r="F912" s="50"/>
      <c r="G912" s="50"/>
      <c r="H912" s="50"/>
      <c r="I912" s="50"/>
      <c r="J912" s="50"/>
      <c r="K912" s="50"/>
      <c r="L912" s="50"/>
      <c r="M912" s="6"/>
      <c r="N912" s="50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x14ac:dyDescent="0.25">
      <c r="A913" s="50"/>
      <c r="F913" s="50"/>
      <c r="G913" s="50"/>
      <c r="H913" s="50"/>
      <c r="I913" s="50"/>
      <c r="J913" s="50"/>
      <c r="K913" s="50"/>
      <c r="L913" s="50"/>
      <c r="M913" s="6"/>
      <c r="N913" s="50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x14ac:dyDescent="0.25">
      <c r="A914" s="50"/>
      <c r="F914" s="50"/>
      <c r="G914" s="50"/>
      <c r="H914" s="50"/>
      <c r="I914" s="50"/>
      <c r="J914" s="50"/>
      <c r="K914" s="50"/>
      <c r="L914" s="50"/>
      <c r="M914" s="6"/>
      <c r="N914" s="50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x14ac:dyDescent="0.25">
      <c r="A915" s="50"/>
      <c r="F915" s="50"/>
      <c r="G915" s="50"/>
      <c r="H915" s="50"/>
      <c r="I915" s="50"/>
      <c r="J915" s="50"/>
      <c r="K915" s="50"/>
      <c r="L915" s="50"/>
      <c r="M915" s="6"/>
      <c r="N915" s="50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x14ac:dyDescent="0.25">
      <c r="A916" s="50"/>
      <c r="F916" s="50"/>
      <c r="G916" s="50"/>
      <c r="H916" s="50"/>
      <c r="I916" s="50"/>
      <c r="J916" s="50"/>
      <c r="K916" s="50"/>
      <c r="L916" s="50"/>
      <c r="M916" s="6"/>
      <c r="N916" s="50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x14ac:dyDescent="0.25">
      <c r="A917" s="50"/>
      <c r="F917" s="50"/>
      <c r="G917" s="50"/>
      <c r="H917" s="50"/>
      <c r="I917" s="50"/>
      <c r="J917" s="50"/>
      <c r="K917" s="50"/>
      <c r="L917" s="50"/>
      <c r="M917" s="6"/>
      <c r="N917" s="50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x14ac:dyDescent="0.25">
      <c r="A918" s="50"/>
      <c r="F918" s="50"/>
      <c r="G918" s="50"/>
      <c r="H918" s="50"/>
      <c r="I918" s="50"/>
      <c r="J918" s="50"/>
      <c r="K918" s="50"/>
      <c r="L918" s="50"/>
      <c r="M918" s="6"/>
      <c r="N918" s="50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x14ac:dyDescent="0.25">
      <c r="A919" s="50"/>
      <c r="F919" s="50"/>
      <c r="G919" s="50"/>
      <c r="H919" s="50"/>
      <c r="I919" s="50"/>
      <c r="J919" s="50"/>
      <c r="K919" s="50"/>
      <c r="L919" s="50"/>
      <c r="M919" s="6"/>
      <c r="N919" s="50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x14ac:dyDescent="0.25">
      <c r="A920" s="50"/>
      <c r="F920" s="50"/>
      <c r="G920" s="50"/>
      <c r="H920" s="50"/>
      <c r="I920" s="50"/>
      <c r="J920" s="50"/>
      <c r="K920" s="50"/>
      <c r="L920" s="50"/>
      <c r="M920" s="6"/>
      <c r="N920" s="50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x14ac:dyDescent="0.25">
      <c r="A921" s="50"/>
      <c r="F921" s="50"/>
      <c r="G921" s="50"/>
      <c r="H921" s="50"/>
      <c r="I921" s="50"/>
      <c r="J921" s="50"/>
      <c r="K921" s="50"/>
      <c r="L921" s="50"/>
      <c r="M921" s="6"/>
      <c r="N921" s="50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x14ac:dyDescent="0.25">
      <c r="A922" s="50"/>
      <c r="F922" s="50"/>
      <c r="G922" s="50"/>
      <c r="H922" s="50"/>
      <c r="I922" s="50"/>
      <c r="J922" s="50"/>
      <c r="K922" s="50"/>
      <c r="L922" s="50"/>
      <c r="M922" s="6"/>
      <c r="N922" s="50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x14ac:dyDescent="0.25">
      <c r="A923" s="50"/>
      <c r="F923" s="50"/>
      <c r="G923" s="50"/>
      <c r="H923" s="50"/>
      <c r="I923" s="50"/>
      <c r="J923" s="50"/>
      <c r="K923" s="50"/>
      <c r="L923" s="50"/>
      <c r="M923" s="6"/>
      <c r="N923" s="50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x14ac:dyDescent="0.25">
      <c r="A924" s="50"/>
      <c r="F924" s="50"/>
      <c r="G924" s="50"/>
      <c r="H924" s="50"/>
      <c r="I924" s="50"/>
      <c r="J924" s="50"/>
      <c r="K924" s="50"/>
      <c r="L924" s="50"/>
      <c r="M924" s="6"/>
      <c r="N924" s="50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x14ac:dyDescent="0.25">
      <c r="A925" s="50"/>
      <c r="F925" s="50"/>
      <c r="G925" s="50"/>
      <c r="H925" s="50"/>
      <c r="I925" s="50"/>
      <c r="J925" s="50"/>
      <c r="K925" s="50"/>
      <c r="L925" s="50"/>
      <c r="M925" s="6"/>
      <c r="N925" s="50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x14ac:dyDescent="0.25">
      <c r="A926" s="50"/>
      <c r="F926" s="50"/>
      <c r="G926" s="50"/>
      <c r="H926" s="50"/>
      <c r="I926" s="50"/>
      <c r="J926" s="50"/>
      <c r="K926" s="50"/>
      <c r="L926" s="50"/>
      <c r="M926" s="6"/>
      <c r="N926" s="50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x14ac:dyDescent="0.25">
      <c r="A927" s="50"/>
      <c r="F927" s="50"/>
      <c r="G927" s="50"/>
      <c r="H927" s="50"/>
      <c r="I927" s="50"/>
      <c r="J927" s="50"/>
      <c r="K927" s="50"/>
      <c r="L927" s="50"/>
      <c r="M927" s="6"/>
      <c r="N927" s="50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x14ac:dyDescent="0.25">
      <c r="A928" s="50"/>
      <c r="F928" s="50"/>
      <c r="G928" s="50"/>
      <c r="H928" s="50"/>
      <c r="I928" s="50"/>
      <c r="J928" s="50"/>
      <c r="K928" s="50"/>
      <c r="L928" s="50"/>
      <c r="M928" s="6"/>
      <c r="N928" s="50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x14ac:dyDescent="0.25">
      <c r="A929" s="50"/>
      <c r="F929" s="50"/>
      <c r="G929" s="50"/>
      <c r="H929" s="50"/>
      <c r="I929" s="50"/>
      <c r="J929" s="50"/>
      <c r="K929" s="50"/>
      <c r="L929" s="50"/>
      <c r="M929" s="6"/>
      <c r="N929" s="50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x14ac:dyDescent="0.25">
      <c r="A930" s="50"/>
      <c r="F930" s="50"/>
      <c r="G930" s="50"/>
      <c r="H930" s="50"/>
      <c r="I930" s="50"/>
      <c r="J930" s="50"/>
      <c r="K930" s="50"/>
      <c r="L930" s="50"/>
      <c r="M930" s="6"/>
      <c r="N930" s="50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x14ac:dyDescent="0.25">
      <c r="A931" s="50"/>
      <c r="F931" s="50"/>
      <c r="G931" s="50"/>
      <c r="H931" s="50"/>
      <c r="I931" s="50"/>
      <c r="J931" s="50"/>
      <c r="K931" s="50"/>
      <c r="L931" s="50"/>
      <c r="M931" s="6"/>
      <c r="N931" s="50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x14ac:dyDescent="0.25">
      <c r="A932" s="50"/>
      <c r="F932" s="50"/>
      <c r="G932" s="50"/>
      <c r="H932" s="50"/>
      <c r="I932" s="50"/>
      <c r="J932" s="50"/>
      <c r="K932" s="50"/>
      <c r="L932" s="50"/>
      <c r="M932" s="6"/>
      <c r="N932" s="50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x14ac:dyDescent="0.25">
      <c r="A933" s="50"/>
      <c r="F933" s="50"/>
      <c r="G933" s="50"/>
      <c r="H933" s="50"/>
      <c r="I933" s="50"/>
      <c r="J933" s="50"/>
      <c r="K933" s="50"/>
      <c r="L933" s="50"/>
      <c r="M933" s="6"/>
      <c r="N933" s="50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x14ac:dyDescent="0.25">
      <c r="A934" s="50"/>
      <c r="F934" s="50"/>
      <c r="G934" s="50"/>
      <c r="H934" s="50"/>
      <c r="I934" s="50"/>
      <c r="J934" s="50"/>
      <c r="K934" s="50"/>
      <c r="L934" s="50"/>
      <c r="M934" s="6"/>
      <c r="N934" s="50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x14ac:dyDescent="0.25">
      <c r="A935" s="50"/>
      <c r="F935" s="50"/>
      <c r="G935" s="50"/>
      <c r="H935" s="50"/>
      <c r="I935" s="50"/>
      <c r="J935" s="50"/>
      <c r="K935" s="50"/>
      <c r="L935" s="50"/>
      <c r="M935" s="6"/>
      <c r="N935" s="50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x14ac:dyDescent="0.25">
      <c r="A936" s="50"/>
      <c r="F936" s="50"/>
      <c r="G936" s="50"/>
      <c r="H936" s="50"/>
      <c r="I936" s="50"/>
      <c r="J936" s="50"/>
      <c r="K936" s="50"/>
      <c r="L936" s="50"/>
      <c r="M936" s="6"/>
      <c r="N936" s="50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x14ac:dyDescent="0.25">
      <c r="A937" s="50"/>
      <c r="F937" s="50"/>
      <c r="G937" s="50"/>
      <c r="H937" s="50"/>
      <c r="I937" s="50"/>
      <c r="J937" s="50"/>
      <c r="K937" s="50"/>
      <c r="L937" s="50"/>
      <c r="M937" s="6"/>
      <c r="N937" s="50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x14ac:dyDescent="0.25">
      <c r="A938" s="50"/>
      <c r="F938" s="50"/>
      <c r="G938" s="50"/>
      <c r="H938" s="50"/>
      <c r="I938" s="50"/>
      <c r="J938" s="50"/>
      <c r="K938" s="50"/>
      <c r="L938" s="50"/>
      <c r="M938" s="6"/>
      <c r="N938" s="50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x14ac:dyDescent="0.25">
      <c r="A939" s="50"/>
      <c r="F939" s="50"/>
      <c r="G939" s="50"/>
      <c r="H939" s="50"/>
      <c r="I939" s="50"/>
      <c r="J939" s="50"/>
      <c r="K939" s="50"/>
      <c r="L939" s="50"/>
      <c r="M939" s="6"/>
      <c r="N939" s="50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x14ac:dyDescent="0.25">
      <c r="A940" s="50"/>
      <c r="F940" s="50"/>
      <c r="G940" s="50"/>
      <c r="H940" s="50"/>
      <c r="I940" s="50"/>
      <c r="J940" s="50"/>
      <c r="K940" s="50"/>
      <c r="L940" s="50"/>
      <c r="M940" s="6"/>
      <c r="N940" s="50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x14ac:dyDescent="0.25">
      <c r="A941" s="50"/>
      <c r="F941" s="50"/>
      <c r="G941" s="50"/>
      <c r="H941" s="50"/>
      <c r="I941" s="50"/>
      <c r="J941" s="50"/>
      <c r="K941" s="50"/>
      <c r="L941" s="50"/>
      <c r="M941" s="6"/>
      <c r="N941" s="50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x14ac:dyDescent="0.25">
      <c r="A942" s="50"/>
      <c r="F942" s="50"/>
      <c r="G942" s="50"/>
      <c r="H942" s="50"/>
      <c r="I942" s="50"/>
      <c r="J942" s="50"/>
      <c r="K942" s="50"/>
      <c r="L942" s="50"/>
      <c r="M942" s="6"/>
      <c r="N942" s="50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x14ac:dyDescent="0.25">
      <c r="A943" s="50"/>
      <c r="F943" s="50"/>
      <c r="G943" s="50"/>
      <c r="H943" s="50"/>
      <c r="I943" s="50"/>
      <c r="J943" s="50"/>
      <c r="K943" s="50"/>
      <c r="L943" s="50"/>
      <c r="M943" s="6"/>
      <c r="N943" s="50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x14ac:dyDescent="0.25">
      <c r="A944" s="50"/>
      <c r="F944" s="50"/>
      <c r="G944" s="50"/>
      <c r="H944" s="50"/>
      <c r="I944" s="50"/>
      <c r="J944" s="50"/>
      <c r="K944" s="50"/>
      <c r="L944" s="50"/>
      <c r="M944" s="6"/>
      <c r="N944" s="50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</sheetData>
  <mergeCells count="59">
    <mergeCell ref="D29:E29"/>
    <mergeCell ref="D77:E77"/>
    <mergeCell ref="D81:E81"/>
    <mergeCell ref="D85:E85"/>
    <mergeCell ref="D83:E83"/>
    <mergeCell ref="D64:E64"/>
    <mergeCell ref="C71:E71"/>
    <mergeCell ref="C63:E63"/>
    <mergeCell ref="A69:E69"/>
    <mergeCell ref="D61:E61"/>
    <mergeCell ref="C60:E60"/>
    <mergeCell ref="D72:E72"/>
    <mergeCell ref="C41:E41"/>
    <mergeCell ref="B35:E35"/>
    <mergeCell ref="C36:E36"/>
    <mergeCell ref="D37:E37"/>
    <mergeCell ref="D88:E88"/>
    <mergeCell ref="C76:E76"/>
    <mergeCell ref="B79:E79"/>
    <mergeCell ref="B75:E75"/>
    <mergeCell ref="A74:E74"/>
    <mergeCell ref="C80:E80"/>
    <mergeCell ref="B70:E70"/>
    <mergeCell ref="D66:E66"/>
    <mergeCell ref="D17:E17"/>
    <mergeCell ref="A8:E8"/>
    <mergeCell ref="B9:E9"/>
    <mergeCell ref="D11:E11"/>
    <mergeCell ref="D14:E14"/>
    <mergeCell ref="C13:E13"/>
    <mergeCell ref="C16:E16"/>
    <mergeCell ref="C10:E10"/>
    <mergeCell ref="D19:E19"/>
    <mergeCell ref="D26:E26"/>
    <mergeCell ref="C25:E25"/>
    <mergeCell ref="C22:E22"/>
    <mergeCell ref="D23:E23"/>
    <mergeCell ref="C57:E57"/>
    <mergeCell ref="A3:N3"/>
    <mergeCell ref="A1:I1"/>
    <mergeCell ref="A2:E2"/>
    <mergeCell ref="M5:M6"/>
    <mergeCell ref="N5:N7"/>
    <mergeCell ref="J5:L5"/>
    <mergeCell ref="F5:F6"/>
    <mergeCell ref="G5:G6"/>
    <mergeCell ref="H5:H6"/>
    <mergeCell ref="I5:I6"/>
    <mergeCell ref="A5:E6"/>
    <mergeCell ref="A7:E7"/>
    <mergeCell ref="D58:E58"/>
    <mergeCell ref="C31:E31"/>
    <mergeCell ref="D32:E32"/>
    <mergeCell ref="D53:E53"/>
    <mergeCell ref="D45:E45"/>
    <mergeCell ref="D42:E42"/>
    <mergeCell ref="D46:D47"/>
    <mergeCell ref="D49:E49"/>
    <mergeCell ref="C52:E52"/>
  </mergeCells>
  <pageMargins left="0.25" right="0.25" top="0.75" bottom="0.75" header="0.3" footer="0.3"/>
  <pageSetup paperSize="9" scale="75" orientation="landscape" r:id="rId1"/>
  <rowBreaks count="1" manualBreakCount="1">
    <brk id="3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zoomScale="85" zoomScaleNormal="85" workbookViewId="0">
      <selection sqref="A1:I1"/>
    </sheetView>
  </sheetViews>
  <sheetFormatPr baseColWidth="10" defaultColWidth="13.5" defaultRowHeight="15" customHeight="1" x14ac:dyDescent="0.25"/>
  <cols>
    <col min="1" max="1" width="5.125" style="100" customWidth="1"/>
    <col min="2" max="2" width="4.875" style="100" customWidth="1"/>
    <col min="3" max="3" width="5.25" style="100" customWidth="1"/>
    <col min="4" max="4" width="4.75" style="100" customWidth="1"/>
    <col min="5" max="5" width="45.25" style="100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44" t="s">
        <v>139</v>
      </c>
      <c r="B2" s="445"/>
      <c r="C2" s="445"/>
      <c r="D2" s="445"/>
      <c r="E2" s="445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50" t="s">
        <v>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4"/>
      <c r="B4" s="84"/>
      <c r="C4" s="84"/>
      <c r="D4" s="84"/>
      <c r="E4" s="84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05" t="s">
        <v>7</v>
      </c>
      <c r="B5" s="503"/>
      <c r="C5" s="503"/>
      <c r="D5" s="503"/>
      <c r="E5" s="506"/>
      <c r="F5" s="458" t="s">
        <v>9</v>
      </c>
      <c r="G5" s="458" t="s">
        <v>10</v>
      </c>
      <c r="H5" s="448" t="s">
        <v>11</v>
      </c>
      <c r="I5" s="448" t="s">
        <v>12</v>
      </c>
      <c r="J5" s="451" t="s">
        <v>13</v>
      </c>
      <c r="K5" s="452"/>
      <c r="L5" s="453"/>
      <c r="M5" s="456" t="s">
        <v>14</v>
      </c>
      <c r="N5" s="454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07"/>
      <c r="B6" s="508"/>
      <c r="C6" s="508"/>
      <c r="D6" s="508"/>
      <c r="E6" s="509"/>
      <c r="F6" s="449"/>
      <c r="G6" s="449"/>
      <c r="H6" s="449"/>
      <c r="I6" s="449"/>
      <c r="J6" s="7" t="s">
        <v>16</v>
      </c>
      <c r="K6" s="8" t="s">
        <v>17</v>
      </c>
      <c r="L6" s="8" t="s">
        <v>18</v>
      </c>
      <c r="M6" s="457"/>
      <c r="N6" s="45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459" t="s">
        <v>19</v>
      </c>
      <c r="B7" s="503"/>
      <c r="C7" s="503"/>
      <c r="D7" s="503"/>
      <c r="E7" s="503"/>
      <c r="F7" s="9">
        <v>0</v>
      </c>
      <c r="G7" s="10">
        <v>11399696</v>
      </c>
      <c r="H7" s="10">
        <v>7903973</v>
      </c>
      <c r="I7" s="10">
        <v>3177639</v>
      </c>
      <c r="J7" s="10">
        <v>2655395</v>
      </c>
      <c r="K7" s="10">
        <v>1458614</v>
      </c>
      <c r="L7" s="10">
        <v>444344</v>
      </c>
      <c r="M7" s="198" t="s">
        <v>145</v>
      </c>
      <c r="N7" s="45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463" t="s">
        <v>20</v>
      </c>
      <c r="B8" s="500"/>
      <c r="C8" s="500"/>
      <c r="D8" s="500"/>
      <c r="E8" s="500"/>
      <c r="F8" s="13">
        <v>0</v>
      </c>
      <c r="G8" s="13">
        <v>10333762</v>
      </c>
      <c r="H8" s="13">
        <v>7871133</v>
      </c>
      <c r="I8" s="13">
        <v>3144799</v>
      </c>
      <c r="J8" s="13">
        <v>2622555</v>
      </c>
      <c r="K8" s="13">
        <v>1458614</v>
      </c>
      <c r="L8" s="13">
        <v>444344</v>
      </c>
      <c r="M8" s="177" t="s">
        <v>146</v>
      </c>
      <c r="N8" s="14">
        <f t="shared" ref="N8:N30" si="0">G8/$G$7</f>
        <v>0.90649452406450137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53"/>
      <c r="B9" s="461" t="s">
        <v>21</v>
      </c>
      <c r="C9" s="500"/>
      <c r="D9" s="500"/>
      <c r="E9" s="500"/>
      <c r="F9" s="17">
        <v>0</v>
      </c>
      <c r="G9" s="17">
        <v>9550094</v>
      </c>
      <c r="H9" s="17">
        <v>7814213</v>
      </c>
      <c r="I9" s="17">
        <v>3089879</v>
      </c>
      <c r="J9" s="17">
        <v>2575742</v>
      </c>
      <c r="K9" s="17">
        <v>1412122</v>
      </c>
      <c r="L9" s="17">
        <v>399531</v>
      </c>
      <c r="M9" s="178" t="s">
        <v>147</v>
      </c>
      <c r="N9" s="18">
        <f t="shared" si="0"/>
        <v>0.83774988385655191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54"/>
      <c r="B10" s="155"/>
      <c r="C10" s="438" t="s">
        <v>22</v>
      </c>
      <c r="D10" s="501"/>
      <c r="E10" s="501"/>
      <c r="F10" s="21">
        <v>0</v>
      </c>
      <c r="G10" s="21">
        <v>177500</v>
      </c>
      <c r="H10" s="21">
        <v>105830</v>
      </c>
      <c r="I10" s="21">
        <v>83280</v>
      </c>
      <c r="J10" s="21">
        <v>7700</v>
      </c>
      <c r="K10" s="21">
        <v>7700</v>
      </c>
      <c r="L10" s="21">
        <v>2500</v>
      </c>
      <c r="M10" s="179" t="s">
        <v>148</v>
      </c>
      <c r="N10" s="22">
        <f t="shared" si="0"/>
        <v>1.5570590654347273E-2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54"/>
      <c r="B11" s="155"/>
      <c r="C11" s="101"/>
      <c r="D11" s="447" t="s">
        <v>23</v>
      </c>
      <c r="E11" s="504"/>
      <c r="F11" s="33">
        <v>0</v>
      </c>
      <c r="G11" s="33">
        <v>177500</v>
      </c>
      <c r="H11" s="33">
        <v>105830</v>
      </c>
      <c r="I11" s="33">
        <v>83280</v>
      </c>
      <c r="J11" s="33">
        <v>7700</v>
      </c>
      <c r="K11" s="33">
        <v>7700</v>
      </c>
      <c r="L11" s="33">
        <v>2500</v>
      </c>
      <c r="M11" s="180" t="s">
        <v>148</v>
      </c>
      <c r="N11" s="24">
        <f t="shared" si="0"/>
        <v>1.5570590654347273E-2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54"/>
      <c r="B12" s="155"/>
      <c r="C12" s="102"/>
      <c r="D12" s="103"/>
      <c r="E12" s="85" t="s">
        <v>25</v>
      </c>
      <c r="F12" s="25">
        <v>0</v>
      </c>
      <c r="G12" s="25">
        <v>177500</v>
      </c>
      <c r="H12" s="25">
        <v>105830</v>
      </c>
      <c r="I12" s="25">
        <v>83280</v>
      </c>
      <c r="J12" s="25">
        <v>7700</v>
      </c>
      <c r="K12" s="25">
        <v>7700</v>
      </c>
      <c r="L12" s="25">
        <v>2500</v>
      </c>
      <c r="M12" s="181" t="s">
        <v>148</v>
      </c>
      <c r="N12" s="26">
        <f t="shared" si="0"/>
        <v>1.5570590654347273E-2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54"/>
      <c r="B13" s="155"/>
      <c r="C13" s="438" t="s">
        <v>27</v>
      </c>
      <c r="D13" s="501"/>
      <c r="E13" s="501"/>
      <c r="F13" s="31"/>
      <c r="G13" s="31"/>
      <c r="H13" s="31"/>
      <c r="I13" s="31"/>
      <c r="J13" s="31"/>
      <c r="K13" s="31"/>
      <c r="L13" s="31"/>
      <c r="M13" s="182"/>
      <c r="N13" s="29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54"/>
      <c r="B14" s="155"/>
      <c r="C14" s="101"/>
      <c r="D14" s="440" t="s">
        <v>28</v>
      </c>
      <c r="E14" s="504"/>
      <c r="F14" s="33"/>
      <c r="G14" s="33"/>
      <c r="H14" s="33"/>
      <c r="I14" s="33"/>
      <c r="J14" s="33"/>
      <c r="K14" s="33"/>
      <c r="L14" s="33"/>
      <c r="M14" s="180"/>
      <c r="N14" s="24">
        <f t="shared" si="0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54"/>
      <c r="B15" s="155"/>
      <c r="C15" s="102"/>
      <c r="D15" s="104"/>
      <c r="E15" s="85" t="s">
        <v>29</v>
      </c>
      <c r="F15" s="27"/>
      <c r="G15" s="27"/>
      <c r="H15" s="27"/>
      <c r="I15" s="27"/>
      <c r="J15" s="27"/>
      <c r="K15" s="27"/>
      <c r="L15" s="27"/>
      <c r="M15" s="181"/>
      <c r="N15" s="26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154"/>
      <c r="B16" s="155"/>
      <c r="C16" s="438" t="s">
        <v>30</v>
      </c>
      <c r="D16" s="501"/>
      <c r="E16" s="501"/>
      <c r="F16" s="31">
        <v>0</v>
      </c>
      <c r="G16" s="31">
        <v>76363</v>
      </c>
      <c r="H16" s="31">
        <v>34854</v>
      </c>
      <c r="I16" s="31">
        <v>13278</v>
      </c>
      <c r="J16" s="31">
        <v>13278</v>
      </c>
      <c r="K16" s="31">
        <v>0</v>
      </c>
      <c r="L16" s="31">
        <v>0</v>
      </c>
      <c r="M16" s="182" t="s">
        <v>26</v>
      </c>
      <c r="N16" s="29">
        <f t="shared" si="0"/>
        <v>6.6986874035939205E-3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54"/>
      <c r="B17" s="155"/>
      <c r="C17" s="101"/>
      <c r="D17" s="440" t="s">
        <v>31</v>
      </c>
      <c r="E17" s="504"/>
      <c r="F17" s="33">
        <v>0</v>
      </c>
      <c r="G17" s="33">
        <v>50000</v>
      </c>
      <c r="H17" s="33">
        <v>13278</v>
      </c>
      <c r="I17" s="33">
        <v>13278</v>
      </c>
      <c r="J17" s="33">
        <v>13278</v>
      </c>
      <c r="K17" s="33">
        <v>0</v>
      </c>
      <c r="L17" s="33">
        <v>0</v>
      </c>
      <c r="M17" s="180" t="s">
        <v>26</v>
      </c>
      <c r="N17" s="24">
        <f t="shared" si="0"/>
        <v>4.3860818744640212E-3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54"/>
      <c r="B18" s="155"/>
      <c r="C18" s="105"/>
      <c r="D18" s="107"/>
      <c r="E18" s="86" t="s">
        <v>34</v>
      </c>
      <c r="F18" s="25">
        <v>0</v>
      </c>
      <c r="G18" s="25">
        <v>50000</v>
      </c>
      <c r="H18" s="25">
        <v>13278</v>
      </c>
      <c r="I18" s="25">
        <v>13278</v>
      </c>
      <c r="J18" s="25">
        <v>13278</v>
      </c>
      <c r="K18" s="25">
        <v>0</v>
      </c>
      <c r="L18" s="25">
        <v>0</v>
      </c>
      <c r="M18" s="181" t="s">
        <v>26</v>
      </c>
      <c r="N18" s="26">
        <f t="shared" si="0"/>
        <v>4.3860818744640212E-3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54"/>
      <c r="B19" s="155"/>
      <c r="C19" s="105"/>
      <c r="D19" s="446" t="s">
        <v>33</v>
      </c>
      <c r="E19" s="501"/>
      <c r="F19" s="33">
        <v>0</v>
      </c>
      <c r="G19" s="33">
        <v>26363</v>
      </c>
      <c r="H19" s="33">
        <v>21577</v>
      </c>
      <c r="I19" s="33">
        <v>0</v>
      </c>
      <c r="J19" s="33">
        <v>0</v>
      </c>
      <c r="K19" s="33">
        <v>0</v>
      </c>
      <c r="L19" s="33">
        <v>0</v>
      </c>
      <c r="M19" s="180" t="s">
        <v>26</v>
      </c>
      <c r="N19" s="24">
        <f t="shared" si="0"/>
        <v>2.3126055291298997E-3</v>
      </c>
      <c r="O19" s="34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54"/>
      <c r="B20" s="155"/>
      <c r="C20" s="105"/>
      <c r="D20" s="108"/>
      <c r="E20" s="86" t="s">
        <v>35</v>
      </c>
      <c r="F20" s="25"/>
      <c r="G20" s="25"/>
      <c r="H20" s="25"/>
      <c r="I20" s="25"/>
      <c r="J20" s="25"/>
      <c r="K20" s="25"/>
      <c r="L20" s="25"/>
      <c r="M20" s="181"/>
      <c r="N20" s="26">
        <f t="shared" si="0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54"/>
      <c r="B21" s="155"/>
      <c r="C21" s="105"/>
      <c r="D21" s="109"/>
      <c r="E21" s="87" t="s">
        <v>36</v>
      </c>
      <c r="F21" s="27">
        <v>0</v>
      </c>
      <c r="G21" s="27">
        <v>26363</v>
      </c>
      <c r="H21" s="27">
        <v>21577</v>
      </c>
      <c r="I21" s="27">
        <v>0</v>
      </c>
      <c r="J21" s="27">
        <v>0</v>
      </c>
      <c r="K21" s="27">
        <v>0</v>
      </c>
      <c r="L21" s="27">
        <v>0</v>
      </c>
      <c r="M21" s="181" t="s">
        <v>26</v>
      </c>
      <c r="N21" s="26">
        <f t="shared" si="0"/>
        <v>2.3126055291298997E-3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6"/>
      <c r="B22" s="145"/>
      <c r="C22" s="438" t="s">
        <v>100</v>
      </c>
      <c r="D22" s="439"/>
      <c r="E22" s="439"/>
      <c r="F22" s="31"/>
      <c r="G22" s="31"/>
      <c r="H22" s="31"/>
      <c r="I22" s="31"/>
      <c r="J22" s="31"/>
      <c r="K22" s="31"/>
      <c r="L22" s="31"/>
      <c r="M22" s="182"/>
      <c r="N22" s="32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6"/>
      <c r="B23" s="145"/>
      <c r="C23" s="123"/>
      <c r="D23" s="440" t="s">
        <v>101</v>
      </c>
      <c r="E23" s="441"/>
      <c r="F23" s="33"/>
      <c r="G23" s="33"/>
      <c r="H23" s="33"/>
      <c r="I23" s="33"/>
      <c r="J23" s="33"/>
      <c r="K23" s="33"/>
      <c r="L23" s="33"/>
      <c r="M23" s="180"/>
      <c r="N23" s="28">
        <f t="shared" si="0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6"/>
      <c r="B24" s="145"/>
      <c r="C24" s="124"/>
      <c r="D24" s="126"/>
      <c r="E24" s="85" t="s">
        <v>102</v>
      </c>
      <c r="F24" s="25"/>
      <c r="G24" s="25"/>
      <c r="H24" s="25"/>
      <c r="I24" s="25"/>
      <c r="J24" s="25"/>
      <c r="K24" s="25"/>
      <c r="L24" s="25"/>
      <c r="M24" s="181"/>
      <c r="N24" s="30">
        <f t="shared" si="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54"/>
      <c r="B25" s="155"/>
      <c r="C25" s="438" t="s">
        <v>38</v>
      </c>
      <c r="D25" s="501"/>
      <c r="E25" s="501"/>
      <c r="F25" s="31">
        <v>0</v>
      </c>
      <c r="G25" s="31">
        <v>9296231</v>
      </c>
      <c r="H25" s="31">
        <v>7673529</v>
      </c>
      <c r="I25" s="31">
        <v>2993321</v>
      </c>
      <c r="J25" s="31">
        <v>2554765</v>
      </c>
      <c r="K25" s="31">
        <v>1404422</v>
      </c>
      <c r="L25" s="31">
        <v>397031</v>
      </c>
      <c r="M25" s="182" t="s">
        <v>149</v>
      </c>
      <c r="N25" s="29">
        <f t="shared" si="0"/>
        <v>0.81548060579861081</v>
      </c>
      <c r="O25" s="35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54"/>
      <c r="B26" s="155"/>
      <c r="C26" s="101"/>
      <c r="D26" s="440" t="s">
        <v>39</v>
      </c>
      <c r="E26" s="504"/>
      <c r="F26" s="33">
        <v>0</v>
      </c>
      <c r="G26" s="33">
        <v>4999618</v>
      </c>
      <c r="H26" s="33">
        <v>3698468</v>
      </c>
      <c r="I26" s="33">
        <v>1351077</v>
      </c>
      <c r="J26" s="33">
        <v>1108760</v>
      </c>
      <c r="K26" s="33">
        <v>606787</v>
      </c>
      <c r="L26" s="33">
        <v>0</v>
      </c>
      <c r="M26" s="180" t="s">
        <v>150</v>
      </c>
      <c r="N26" s="24">
        <f t="shared" si="0"/>
        <v>0.43857467778088116</v>
      </c>
      <c r="O26" s="34"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54"/>
      <c r="B27" s="155"/>
      <c r="C27" s="110"/>
      <c r="D27" s="108"/>
      <c r="E27" s="88" t="s">
        <v>40</v>
      </c>
      <c r="F27" s="25">
        <v>0</v>
      </c>
      <c r="G27" s="25">
        <v>4970618</v>
      </c>
      <c r="H27" s="25">
        <v>3670086</v>
      </c>
      <c r="I27" s="25">
        <v>1334087</v>
      </c>
      <c r="J27" s="25">
        <v>1091769</v>
      </c>
      <c r="K27" s="25">
        <v>606787</v>
      </c>
      <c r="L27" s="25">
        <v>0</v>
      </c>
      <c r="M27" s="181" t="s">
        <v>152</v>
      </c>
      <c r="N27" s="26">
        <f t="shared" si="0"/>
        <v>0.43603075029369204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54"/>
      <c r="B28" s="155"/>
      <c r="C28" s="110"/>
      <c r="D28" s="113"/>
      <c r="E28" s="88" t="s">
        <v>41</v>
      </c>
      <c r="F28" s="25">
        <v>0</v>
      </c>
      <c r="G28" s="25">
        <v>29000</v>
      </c>
      <c r="H28" s="25">
        <v>28382</v>
      </c>
      <c r="I28" s="25">
        <v>16990</v>
      </c>
      <c r="J28" s="25">
        <v>16990</v>
      </c>
      <c r="K28" s="25">
        <v>0</v>
      </c>
      <c r="L28" s="25">
        <v>0</v>
      </c>
      <c r="M28" s="181" t="s">
        <v>26</v>
      </c>
      <c r="N28" s="26">
        <f t="shared" si="0"/>
        <v>2.543927487189132E-3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154"/>
      <c r="B29" s="155"/>
      <c r="C29" s="105"/>
      <c r="D29" s="446" t="s">
        <v>42</v>
      </c>
      <c r="E29" s="501"/>
      <c r="F29" s="33">
        <v>0</v>
      </c>
      <c r="G29" s="33">
        <v>4296613</v>
      </c>
      <c r="H29" s="33">
        <v>3975061</v>
      </c>
      <c r="I29" s="33">
        <v>1642244</v>
      </c>
      <c r="J29" s="33">
        <v>1446005</v>
      </c>
      <c r="K29" s="33">
        <v>797635</v>
      </c>
      <c r="L29" s="33">
        <v>397031</v>
      </c>
      <c r="M29" s="180" t="s">
        <v>151</v>
      </c>
      <c r="N29" s="24">
        <f t="shared" si="0"/>
        <v>0.3769059280177296</v>
      </c>
      <c r="O29" s="34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154"/>
      <c r="B30" s="155"/>
      <c r="C30" s="102"/>
      <c r="D30" s="156"/>
      <c r="E30" s="152" t="s">
        <v>43</v>
      </c>
      <c r="F30" s="25">
        <v>0</v>
      </c>
      <c r="G30" s="25">
        <v>4296613</v>
      </c>
      <c r="H30" s="25">
        <v>3975061</v>
      </c>
      <c r="I30" s="25">
        <v>1642244</v>
      </c>
      <c r="J30" s="25">
        <v>1446005</v>
      </c>
      <c r="K30" s="25">
        <v>797635</v>
      </c>
      <c r="L30" s="25">
        <v>397031</v>
      </c>
      <c r="M30" s="181" t="s">
        <v>151</v>
      </c>
      <c r="N30" s="26">
        <f t="shared" si="0"/>
        <v>0.3769059280177296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54"/>
      <c r="B31" s="155"/>
      <c r="C31" s="438" t="s">
        <v>44</v>
      </c>
      <c r="D31" s="501"/>
      <c r="E31" s="501"/>
      <c r="F31" s="31"/>
      <c r="G31" s="31"/>
      <c r="H31" s="31"/>
      <c r="I31" s="31"/>
      <c r="J31" s="31"/>
      <c r="K31" s="31"/>
      <c r="L31" s="31"/>
      <c r="M31" s="182"/>
      <c r="N31" s="29">
        <f t="shared" ref="N31:N88" si="1"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54"/>
      <c r="B32" s="155"/>
      <c r="C32" s="101"/>
      <c r="D32" s="468" t="s">
        <v>45</v>
      </c>
      <c r="E32" s="502"/>
      <c r="F32" s="33"/>
      <c r="G32" s="33"/>
      <c r="H32" s="33"/>
      <c r="I32" s="33"/>
      <c r="J32" s="33"/>
      <c r="K32" s="33"/>
      <c r="L32" s="33"/>
      <c r="M32" s="180"/>
      <c r="N32" s="24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66"/>
      <c r="B33" s="145"/>
      <c r="C33" s="173"/>
      <c r="D33" s="175"/>
      <c r="E33" s="85" t="s">
        <v>103</v>
      </c>
      <c r="F33" s="25"/>
      <c r="G33" s="25"/>
      <c r="H33" s="25"/>
      <c r="I33" s="25"/>
      <c r="J33" s="25"/>
      <c r="K33" s="25"/>
      <c r="L33" s="25"/>
      <c r="M33" s="181"/>
      <c r="N33" s="26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thickBot="1" x14ac:dyDescent="0.3">
      <c r="A34" s="154"/>
      <c r="B34" s="155"/>
      <c r="C34" s="105"/>
      <c r="D34" s="109"/>
      <c r="E34" s="85" t="s">
        <v>46</v>
      </c>
      <c r="F34" s="27"/>
      <c r="G34" s="27"/>
      <c r="H34" s="27"/>
      <c r="I34" s="27"/>
      <c r="J34" s="27"/>
      <c r="K34" s="27"/>
      <c r="L34" s="27"/>
      <c r="M34" s="181"/>
      <c r="N34" s="26">
        <f t="shared" si="1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thickBot="1" x14ac:dyDescent="0.3">
      <c r="A35" s="153"/>
      <c r="B35" s="461" t="s">
        <v>47</v>
      </c>
      <c r="C35" s="500"/>
      <c r="D35" s="500"/>
      <c r="E35" s="500"/>
      <c r="F35" s="17">
        <v>0</v>
      </c>
      <c r="G35" s="17">
        <v>783668</v>
      </c>
      <c r="H35" s="17">
        <v>56920</v>
      </c>
      <c r="I35" s="17">
        <v>54920</v>
      </c>
      <c r="J35" s="17">
        <v>46812</v>
      </c>
      <c r="K35" s="17">
        <v>46492</v>
      </c>
      <c r="L35" s="17">
        <v>44813</v>
      </c>
      <c r="M35" s="178" t="s">
        <v>153</v>
      </c>
      <c r="N35" s="18">
        <f t="shared" si="1"/>
        <v>6.8744640207949403E-2</v>
      </c>
      <c r="O35" s="19"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54"/>
      <c r="B36" s="157" t="s">
        <v>48</v>
      </c>
      <c r="C36" s="438" t="s">
        <v>49</v>
      </c>
      <c r="D36" s="501"/>
      <c r="E36" s="501"/>
      <c r="F36" s="42">
        <v>0</v>
      </c>
      <c r="G36" s="42">
        <v>40700</v>
      </c>
      <c r="H36" s="42">
        <v>17000</v>
      </c>
      <c r="I36" s="42">
        <v>15000</v>
      </c>
      <c r="J36" s="42">
        <v>6892</v>
      </c>
      <c r="K36" s="42">
        <v>6572</v>
      </c>
      <c r="L36" s="42">
        <v>4893</v>
      </c>
      <c r="M36" s="184" t="s">
        <v>154</v>
      </c>
      <c r="N36" s="43">
        <f t="shared" si="1"/>
        <v>3.5702706458137128E-3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54"/>
      <c r="B37" s="157"/>
      <c r="C37" s="116"/>
      <c r="D37" s="440" t="s">
        <v>50</v>
      </c>
      <c r="E37" s="504"/>
      <c r="F37" s="47">
        <v>0</v>
      </c>
      <c r="G37" s="47">
        <v>40700</v>
      </c>
      <c r="H37" s="47">
        <v>17000</v>
      </c>
      <c r="I37" s="47">
        <v>15000</v>
      </c>
      <c r="J37" s="47">
        <v>6892</v>
      </c>
      <c r="K37" s="47">
        <v>6572</v>
      </c>
      <c r="L37" s="47">
        <v>4893</v>
      </c>
      <c r="M37" s="185" t="s">
        <v>154</v>
      </c>
      <c r="N37" s="43">
        <f t="shared" si="1"/>
        <v>3.5702706458137128E-3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54"/>
      <c r="B38" s="157"/>
      <c r="C38" s="117"/>
      <c r="D38" s="108"/>
      <c r="E38" s="92" t="s">
        <v>51</v>
      </c>
      <c r="F38" s="25">
        <v>0</v>
      </c>
      <c r="G38" s="25">
        <v>33700</v>
      </c>
      <c r="H38" s="25">
        <v>10000</v>
      </c>
      <c r="I38" s="25">
        <v>10000</v>
      </c>
      <c r="J38" s="25">
        <v>4932</v>
      </c>
      <c r="K38" s="25">
        <v>4932</v>
      </c>
      <c r="L38" s="25">
        <v>3893</v>
      </c>
      <c r="M38" s="181" t="s">
        <v>155</v>
      </c>
      <c r="N38" s="26">
        <f t="shared" si="1"/>
        <v>2.9562191833887499E-3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54"/>
      <c r="B39" s="157"/>
      <c r="C39" s="117"/>
      <c r="D39" s="109"/>
      <c r="E39" s="92" t="s">
        <v>57</v>
      </c>
      <c r="F39" s="25">
        <v>0</v>
      </c>
      <c r="G39" s="25">
        <v>4000</v>
      </c>
      <c r="H39" s="25">
        <v>4000</v>
      </c>
      <c r="I39" s="25">
        <v>4000</v>
      </c>
      <c r="J39" s="25">
        <v>960</v>
      </c>
      <c r="K39" s="25">
        <v>640</v>
      </c>
      <c r="L39" s="25">
        <v>0</v>
      </c>
      <c r="M39" s="181" t="s">
        <v>156</v>
      </c>
      <c r="N39" s="26">
        <f t="shared" si="1"/>
        <v>3.5088654995712169E-4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54"/>
      <c r="B40" s="157"/>
      <c r="C40" s="118"/>
      <c r="D40" s="113"/>
      <c r="E40" s="92" t="s">
        <v>53</v>
      </c>
      <c r="F40" s="27">
        <v>0</v>
      </c>
      <c r="G40" s="27">
        <v>3000</v>
      </c>
      <c r="H40" s="27">
        <v>3000</v>
      </c>
      <c r="I40" s="27">
        <v>1000</v>
      </c>
      <c r="J40" s="27">
        <v>1000</v>
      </c>
      <c r="K40" s="27">
        <v>1000</v>
      </c>
      <c r="L40" s="27">
        <v>1000</v>
      </c>
      <c r="M40" s="181" t="s">
        <v>157</v>
      </c>
      <c r="N40" s="26">
        <f t="shared" si="1"/>
        <v>2.6316491246784122E-4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54"/>
      <c r="B41" s="157"/>
      <c r="C41" s="438" t="s">
        <v>54</v>
      </c>
      <c r="D41" s="501"/>
      <c r="E41" s="501"/>
      <c r="F41" s="49">
        <v>0</v>
      </c>
      <c r="G41" s="49">
        <v>10000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186" t="s">
        <v>26</v>
      </c>
      <c r="N41" s="46">
        <f t="shared" si="1"/>
        <v>8.7721637489280419E-4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54"/>
      <c r="B42" s="158"/>
      <c r="C42" s="101"/>
      <c r="D42" s="440" t="s">
        <v>55</v>
      </c>
      <c r="E42" s="504"/>
      <c r="F42" s="47"/>
      <c r="G42" s="47"/>
      <c r="H42" s="47"/>
      <c r="I42" s="47"/>
      <c r="J42" s="47"/>
      <c r="K42" s="47"/>
      <c r="L42" s="47"/>
      <c r="M42" s="185"/>
      <c r="N42" s="43">
        <f t="shared" si="1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54"/>
      <c r="B43" s="158"/>
      <c r="C43" s="105"/>
      <c r="D43" s="112"/>
      <c r="E43" s="85" t="s">
        <v>56</v>
      </c>
      <c r="F43" s="27"/>
      <c r="G43" s="27"/>
      <c r="H43" s="27"/>
      <c r="I43" s="27"/>
      <c r="J43" s="27"/>
      <c r="K43" s="27"/>
      <c r="L43" s="27"/>
      <c r="M43" s="181"/>
      <c r="N43" s="26">
        <f t="shared" si="1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54"/>
      <c r="B44" s="158"/>
      <c r="C44" s="105"/>
      <c r="D44" s="115"/>
      <c r="E44" s="88" t="s">
        <v>98</v>
      </c>
      <c r="F44" s="25"/>
      <c r="G44" s="25"/>
      <c r="H44" s="25"/>
      <c r="I44" s="25"/>
      <c r="J44" s="25"/>
      <c r="K44" s="25"/>
      <c r="L44" s="25"/>
      <c r="M44" s="181"/>
      <c r="N44" s="26">
        <f t="shared" si="1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54"/>
      <c r="B45" s="158"/>
      <c r="C45" s="105"/>
      <c r="D45" s="440" t="s">
        <v>58</v>
      </c>
      <c r="E45" s="504"/>
      <c r="F45" s="47">
        <v>0</v>
      </c>
      <c r="G45" s="47">
        <v>10000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185" t="s">
        <v>26</v>
      </c>
      <c r="N45" s="43">
        <f t="shared" si="1"/>
        <v>8.7721637489280419E-4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54"/>
      <c r="B46" s="158"/>
      <c r="C46" s="167"/>
      <c r="D46" s="511"/>
      <c r="E46" s="168" t="s">
        <v>61</v>
      </c>
      <c r="F46" s="27"/>
      <c r="G46" s="27"/>
      <c r="H46" s="27"/>
      <c r="I46" s="27"/>
      <c r="J46" s="27"/>
      <c r="K46" s="27"/>
      <c r="L46" s="27"/>
      <c r="M46" s="181"/>
      <c r="N46" s="26">
        <f t="shared" si="1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54"/>
      <c r="B47" s="158"/>
      <c r="C47" s="105"/>
      <c r="D47" s="512"/>
      <c r="E47" s="93" t="s">
        <v>59</v>
      </c>
      <c r="F47" s="25">
        <v>0</v>
      </c>
      <c r="G47" s="25">
        <v>10000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181" t="s">
        <v>26</v>
      </c>
      <c r="N47" s="26">
        <f t="shared" si="1"/>
        <v>8.7721637489280419E-4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66"/>
      <c r="B48" s="147"/>
      <c r="C48" s="173"/>
      <c r="D48" s="366"/>
      <c r="E48" s="363" t="s">
        <v>118</v>
      </c>
      <c r="F48" s="170"/>
      <c r="G48" s="25"/>
      <c r="H48" s="25"/>
      <c r="I48" s="25"/>
      <c r="J48" s="25"/>
      <c r="K48" s="25"/>
      <c r="L48" s="25"/>
      <c r="M48" s="181"/>
      <c r="N48" s="30">
        <f t="shared" si="1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54"/>
      <c r="B49" s="158"/>
      <c r="C49" s="105"/>
      <c r="D49" s="447" t="s">
        <v>60</v>
      </c>
      <c r="E49" s="513"/>
      <c r="F49" s="47"/>
      <c r="G49" s="47"/>
      <c r="H49" s="47"/>
      <c r="I49" s="47"/>
      <c r="J49" s="47"/>
      <c r="K49" s="47"/>
      <c r="L49" s="47"/>
      <c r="M49" s="185"/>
      <c r="N49" s="43">
        <f t="shared" si="1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6"/>
      <c r="B50" s="147"/>
      <c r="C50" s="132"/>
      <c r="D50" s="230"/>
      <c r="E50" s="356" t="s">
        <v>107</v>
      </c>
      <c r="F50" s="170"/>
      <c r="G50" s="25"/>
      <c r="H50" s="25"/>
      <c r="I50" s="25"/>
      <c r="J50" s="25"/>
      <c r="K50" s="25"/>
      <c r="L50" s="25"/>
      <c r="M50" s="181"/>
      <c r="N50" s="26">
        <f t="shared" si="1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54"/>
      <c r="B51" s="158"/>
      <c r="C51" s="111"/>
      <c r="D51" s="113"/>
      <c r="E51" s="88" t="s">
        <v>62</v>
      </c>
      <c r="F51" s="25"/>
      <c r="G51" s="25"/>
      <c r="H51" s="25"/>
      <c r="I51" s="25"/>
      <c r="J51" s="25"/>
      <c r="K51" s="25"/>
      <c r="L51" s="25"/>
      <c r="M51" s="181"/>
      <c r="N51" s="26">
        <f t="shared" si="1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54"/>
      <c r="B52" s="157"/>
      <c r="C52" s="438" t="s">
        <v>70</v>
      </c>
      <c r="D52" s="501"/>
      <c r="E52" s="501"/>
      <c r="F52" s="52">
        <v>0</v>
      </c>
      <c r="G52" s="52">
        <v>10000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186" t="s">
        <v>26</v>
      </c>
      <c r="N52" s="46">
        <f t="shared" si="1"/>
        <v>8.7721637489280419E-4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54"/>
      <c r="B53" s="157"/>
      <c r="C53" s="116"/>
      <c r="D53" s="440" t="s">
        <v>71</v>
      </c>
      <c r="E53" s="504"/>
      <c r="F53" s="47">
        <v>0</v>
      </c>
      <c r="G53" s="47">
        <v>10000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185" t="s">
        <v>26</v>
      </c>
      <c r="N53" s="43">
        <f t="shared" si="1"/>
        <v>8.7721637489280419E-4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54"/>
      <c r="B54" s="157"/>
      <c r="C54" s="117"/>
      <c r="D54" s="108"/>
      <c r="E54" s="92" t="s">
        <v>72</v>
      </c>
      <c r="F54" s="25">
        <v>0</v>
      </c>
      <c r="G54" s="25">
        <v>10000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181" t="s">
        <v>26</v>
      </c>
      <c r="N54" s="26">
        <f t="shared" si="1"/>
        <v>8.7721637489280419E-4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54"/>
      <c r="B55" s="157"/>
      <c r="C55" s="117"/>
      <c r="D55" s="109"/>
      <c r="E55" s="92" t="s">
        <v>99</v>
      </c>
      <c r="F55" s="25"/>
      <c r="G55" s="25"/>
      <c r="H55" s="25"/>
      <c r="I55" s="25"/>
      <c r="J55" s="25"/>
      <c r="K55" s="25"/>
      <c r="L55" s="25"/>
      <c r="M55" s="181"/>
      <c r="N55" s="26">
        <f t="shared" si="1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54"/>
      <c r="B56" s="157"/>
      <c r="C56" s="118"/>
      <c r="D56" s="113"/>
      <c r="E56" s="92" t="s">
        <v>73</v>
      </c>
      <c r="F56" s="27"/>
      <c r="G56" s="27"/>
      <c r="H56" s="27"/>
      <c r="I56" s="27"/>
      <c r="J56" s="27"/>
      <c r="K56" s="27"/>
      <c r="L56" s="27"/>
      <c r="M56" s="181"/>
      <c r="N56" s="26">
        <f t="shared" si="1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6"/>
      <c r="B57" s="146"/>
      <c r="C57" s="438" t="s">
        <v>104</v>
      </c>
      <c r="D57" s="439"/>
      <c r="E57" s="439"/>
      <c r="F57" s="49"/>
      <c r="G57" s="49"/>
      <c r="H57" s="49"/>
      <c r="I57" s="49"/>
      <c r="J57" s="49"/>
      <c r="K57" s="49"/>
      <c r="L57" s="49"/>
      <c r="M57" s="186"/>
      <c r="N57" s="45">
        <f t="shared" si="1"/>
        <v>0</v>
      </c>
      <c r="O57" s="53">
        <v>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25">
      <c r="A58" s="166"/>
      <c r="B58" s="146"/>
      <c r="C58" s="123"/>
      <c r="D58" s="447" t="s">
        <v>105</v>
      </c>
      <c r="E58" s="441"/>
      <c r="F58" s="47"/>
      <c r="G58" s="47"/>
      <c r="H58" s="47"/>
      <c r="I58" s="47"/>
      <c r="J58" s="47"/>
      <c r="K58" s="47"/>
      <c r="L58" s="47"/>
      <c r="M58" s="185"/>
      <c r="N58" s="44">
        <f t="shared" si="1"/>
        <v>0</v>
      </c>
      <c r="O58" s="54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6"/>
      <c r="B59" s="146"/>
      <c r="C59" s="140"/>
      <c r="D59" s="125"/>
      <c r="E59" s="85" t="s">
        <v>106</v>
      </c>
      <c r="F59" s="27"/>
      <c r="G59" s="27"/>
      <c r="H59" s="27"/>
      <c r="I59" s="27"/>
      <c r="J59" s="27"/>
      <c r="K59" s="27"/>
      <c r="L59" s="27"/>
      <c r="M59" s="181"/>
      <c r="N59" s="30">
        <f t="shared" si="1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54"/>
      <c r="B60" s="157"/>
      <c r="C60" s="438" t="s">
        <v>74</v>
      </c>
      <c r="D60" s="501"/>
      <c r="E60" s="501"/>
      <c r="F60" s="49">
        <v>0</v>
      </c>
      <c r="G60" s="49">
        <v>610836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186" t="s">
        <v>26</v>
      </c>
      <c r="N60" s="46">
        <f t="shared" si="1"/>
        <v>5.3583534157402093E-2</v>
      </c>
      <c r="O60" s="53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54"/>
      <c r="B61" s="157"/>
      <c r="C61" s="101"/>
      <c r="D61" s="447" t="s">
        <v>75</v>
      </c>
      <c r="E61" s="504"/>
      <c r="F61" s="47">
        <v>0</v>
      </c>
      <c r="G61" s="47">
        <v>610836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185" t="s">
        <v>26</v>
      </c>
      <c r="N61" s="43">
        <f t="shared" si="1"/>
        <v>5.3583534157402093E-2</v>
      </c>
      <c r="O61" s="54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54"/>
      <c r="B62" s="157"/>
      <c r="C62" s="120"/>
      <c r="D62" s="103"/>
      <c r="E62" s="94" t="s">
        <v>76</v>
      </c>
      <c r="F62" s="25">
        <v>0</v>
      </c>
      <c r="G62" s="25">
        <v>610836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181" t="s">
        <v>26</v>
      </c>
      <c r="N62" s="26">
        <f t="shared" si="1"/>
        <v>5.3583534157402093E-2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54"/>
      <c r="B63" s="157"/>
      <c r="C63" s="476" t="s">
        <v>77</v>
      </c>
      <c r="D63" s="504"/>
      <c r="E63" s="504"/>
      <c r="F63" s="49">
        <v>0</v>
      </c>
      <c r="G63" s="49">
        <v>112132</v>
      </c>
      <c r="H63" s="49">
        <v>39920</v>
      </c>
      <c r="I63" s="49">
        <v>39920</v>
      </c>
      <c r="J63" s="49">
        <v>39920</v>
      </c>
      <c r="K63" s="49">
        <v>39920</v>
      </c>
      <c r="L63" s="49">
        <v>39920</v>
      </c>
      <c r="M63" s="186" t="s">
        <v>158</v>
      </c>
      <c r="N63" s="46">
        <f t="shared" si="1"/>
        <v>9.836402654947991E-3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54"/>
      <c r="B64" s="157"/>
      <c r="C64" s="105"/>
      <c r="D64" s="440" t="s">
        <v>78</v>
      </c>
      <c r="E64" s="504"/>
      <c r="F64" s="47"/>
      <c r="G64" s="47"/>
      <c r="H64" s="47"/>
      <c r="I64" s="47"/>
      <c r="J64" s="47"/>
      <c r="K64" s="47"/>
      <c r="L64" s="47"/>
      <c r="M64" s="185"/>
      <c r="N64" s="43">
        <f t="shared" si="1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54"/>
      <c r="B65" s="157"/>
      <c r="C65" s="105"/>
      <c r="D65" s="106"/>
      <c r="E65" s="96" t="s">
        <v>79</v>
      </c>
      <c r="F65" s="27"/>
      <c r="G65" s="27"/>
      <c r="H65" s="27"/>
      <c r="I65" s="27"/>
      <c r="J65" s="27"/>
      <c r="K65" s="27"/>
      <c r="L65" s="27"/>
      <c r="M65" s="181"/>
      <c r="N65" s="26">
        <f t="shared" si="1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54"/>
      <c r="B66" s="157"/>
      <c r="C66" s="105"/>
      <c r="D66" s="440" t="s">
        <v>80</v>
      </c>
      <c r="E66" s="504"/>
      <c r="F66" s="47">
        <v>0</v>
      </c>
      <c r="G66" s="47">
        <v>112132</v>
      </c>
      <c r="H66" s="47">
        <v>39920</v>
      </c>
      <c r="I66" s="47">
        <v>39920</v>
      </c>
      <c r="J66" s="47">
        <v>39920</v>
      </c>
      <c r="K66" s="47">
        <v>39920</v>
      </c>
      <c r="L66" s="47">
        <v>39920</v>
      </c>
      <c r="M66" s="185" t="s">
        <v>26</v>
      </c>
      <c r="N66" s="43">
        <f t="shared" si="1"/>
        <v>9.836402654947991E-3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54"/>
      <c r="B67" s="158"/>
      <c r="C67" s="105"/>
      <c r="D67" s="106"/>
      <c r="E67" s="88" t="s">
        <v>81</v>
      </c>
      <c r="F67" s="25">
        <v>0</v>
      </c>
      <c r="G67" s="25">
        <v>10000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181" t="s">
        <v>26</v>
      </c>
      <c r="N67" s="26">
        <f t="shared" si="1"/>
        <v>8.7721637489280419E-4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thickBot="1" x14ac:dyDescent="0.3">
      <c r="A68" s="154"/>
      <c r="B68" s="158"/>
      <c r="C68" s="102"/>
      <c r="D68" s="107"/>
      <c r="E68" s="88" t="s">
        <v>82</v>
      </c>
      <c r="F68" s="25">
        <v>0</v>
      </c>
      <c r="G68" s="25">
        <v>102132</v>
      </c>
      <c r="H68" s="25">
        <v>39920</v>
      </c>
      <c r="I68" s="25">
        <v>39920</v>
      </c>
      <c r="J68" s="25">
        <v>39920</v>
      </c>
      <c r="K68" s="25">
        <v>39920</v>
      </c>
      <c r="L68" s="25">
        <v>39920</v>
      </c>
      <c r="M68" s="181" t="s">
        <v>26</v>
      </c>
      <c r="N68" s="26">
        <f t="shared" si="1"/>
        <v>8.9591862800551883E-3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thickBot="1" x14ac:dyDescent="0.3">
      <c r="A69" s="463" t="s">
        <v>83</v>
      </c>
      <c r="B69" s="500"/>
      <c r="C69" s="500"/>
      <c r="D69" s="500"/>
      <c r="E69" s="500"/>
      <c r="F69" s="55"/>
      <c r="G69" s="55"/>
      <c r="H69" s="55"/>
      <c r="I69" s="55"/>
      <c r="J69" s="55"/>
      <c r="K69" s="55"/>
      <c r="L69" s="55"/>
      <c r="M69" s="188"/>
      <c r="N69" s="56">
        <f t="shared" si="1"/>
        <v>0</v>
      </c>
      <c r="O69" s="57">
        <v>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thickBot="1" x14ac:dyDescent="0.3">
      <c r="A70" s="153"/>
      <c r="B70" s="481" t="s">
        <v>86</v>
      </c>
      <c r="C70" s="510"/>
      <c r="D70" s="510"/>
      <c r="E70" s="510"/>
      <c r="F70" s="59"/>
      <c r="G70" s="59"/>
      <c r="H70" s="59"/>
      <c r="I70" s="59"/>
      <c r="J70" s="59"/>
      <c r="K70" s="59"/>
      <c r="L70" s="59"/>
      <c r="M70" s="189"/>
      <c r="N70" s="60">
        <f t="shared" si="1"/>
        <v>0</v>
      </c>
      <c r="O70" s="61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54"/>
      <c r="B71" s="155"/>
      <c r="C71" s="438" t="s">
        <v>84</v>
      </c>
      <c r="D71" s="501"/>
      <c r="E71" s="501"/>
      <c r="F71" s="49"/>
      <c r="G71" s="49"/>
      <c r="H71" s="49"/>
      <c r="I71" s="49"/>
      <c r="J71" s="49"/>
      <c r="K71" s="49"/>
      <c r="L71" s="49"/>
      <c r="M71" s="186"/>
      <c r="N71" s="45">
        <f t="shared" si="1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54"/>
      <c r="B72" s="155"/>
      <c r="C72" s="101"/>
      <c r="D72" s="440" t="s">
        <v>85</v>
      </c>
      <c r="E72" s="504"/>
      <c r="F72" s="47"/>
      <c r="G72" s="47"/>
      <c r="H72" s="47"/>
      <c r="I72" s="47"/>
      <c r="J72" s="47"/>
      <c r="K72" s="47"/>
      <c r="L72" s="47"/>
      <c r="M72" s="185"/>
      <c r="N72" s="44">
        <f t="shared" si="1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thickBot="1" x14ac:dyDescent="0.3">
      <c r="A73" s="154"/>
      <c r="B73" s="155"/>
      <c r="C73" s="105"/>
      <c r="D73" s="106"/>
      <c r="E73" s="96" t="s">
        <v>87</v>
      </c>
      <c r="F73" s="38"/>
      <c r="G73" s="38"/>
      <c r="H73" s="38"/>
      <c r="I73" s="38"/>
      <c r="J73" s="38"/>
      <c r="K73" s="38"/>
      <c r="L73" s="38"/>
      <c r="M73" s="183"/>
      <c r="N73" s="39">
        <f t="shared" si="1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thickBot="1" x14ac:dyDescent="0.3">
      <c r="A74" s="463" t="s">
        <v>88</v>
      </c>
      <c r="B74" s="500"/>
      <c r="C74" s="500"/>
      <c r="D74" s="500"/>
      <c r="E74" s="500"/>
      <c r="F74" s="62">
        <v>0</v>
      </c>
      <c r="G74" s="63">
        <v>1065934</v>
      </c>
      <c r="H74" s="63">
        <v>32840</v>
      </c>
      <c r="I74" s="63">
        <v>32840</v>
      </c>
      <c r="J74" s="63">
        <v>32840</v>
      </c>
      <c r="K74" s="63">
        <v>0</v>
      </c>
      <c r="L74" s="63">
        <v>0</v>
      </c>
      <c r="M74" s="190" t="s">
        <v>24</v>
      </c>
      <c r="N74" s="56">
        <f t="shared" si="1"/>
        <v>9.3505475935498628E-2</v>
      </c>
      <c r="O74" s="64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thickBot="1" x14ac:dyDescent="0.3">
      <c r="A75" s="153"/>
      <c r="B75" s="461" t="s">
        <v>89</v>
      </c>
      <c r="C75" s="500"/>
      <c r="D75" s="500"/>
      <c r="E75" s="500"/>
      <c r="F75" s="66"/>
      <c r="G75" s="67"/>
      <c r="H75" s="67"/>
      <c r="I75" s="67"/>
      <c r="J75" s="67"/>
      <c r="K75" s="67"/>
      <c r="L75" s="67"/>
      <c r="M75" s="191"/>
      <c r="N75" s="65">
        <f t="shared" si="1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54"/>
      <c r="B76" s="159"/>
      <c r="C76" s="471" t="s">
        <v>90</v>
      </c>
      <c r="D76" s="501"/>
      <c r="E76" s="501"/>
      <c r="F76" s="68"/>
      <c r="G76" s="68"/>
      <c r="H76" s="68"/>
      <c r="I76" s="68"/>
      <c r="J76" s="68"/>
      <c r="K76" s="68"/>
      <c r="L76" s="68"/>
      <c r="M76" s="192"/>
      <c r="N76" s="41">
        <f t="shared" si="1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54"/>
      <c r="B77" s="160"/>
      <c r="C77" s="101"/>
      <c r="D77" s="440" t="s">
        <v>91</v>
      </c>
      <c r="E77" s="504"/>
      <c r="F77" s="70"/>
      <c r="G77" s="70"/>
      <c r="H77" s="70"/>
      <c r="I77" s="70"/>
      <c r="J77" s="70"/>
      <c r="K77" s="70"/>
      <c r="L77" s="70"/>
      <c r="M77" s="193"/>
      <c r="N77" s="43">
        <f t="shared" si="1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thickBot="1" x14ac:dyDescent="0.3">
      <c r="A78" s="154"/>
      <c r="B78" s="160"/>
      <c r="C78" s="105"/>
      <c r="D78" s="106"/>
      <c r="E78" s="96" t="s">
        <v>92</v>
      </c>
      <c r="F78" s="74"/>
      <c r="G78" s="74"/>
      <c r="H78" s="74"/>
      <c r="I78" s="74"/>
      <c r="J78" s="74"/>
      <c r="K78" s="74"/>
      <c r="L78" s="74"/>
      <c r="M78" s="194"/>
      <c r="N78" s="37">
        <f t="shared" si="1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thickBot="1" x14ac:dyDescent="0.3">
      <c r="A79" s="153"/>
      <c r="B79" s="461" t="s">
        <v>93</v>
      </c>
      <c r="C79" s="500"/>
      <c r="D79" s="500"/>
      <c r="E79" s="500"/>
      <c r="F79" s="66">
        <v>0</v>
      </c>
      <c r="G79" s="67">
        <v>1065934</v>
      </c>
      <c r="H79" s="67">
        <v>32840</v>
      </c>
      <c r="I79" s="67">
        <v>32840</v>
      </c>
      <c r="J79" s="67">
        <v>32840</v>
      </c>
      <c r="K79" s="67">
        <v>0</v>
      </c>
      <c r="L79" s="67">
        <v>0</v>
      </c>
      <c r="M79" s="191" t="s">
        <v>24</v>
      </c>
      <c r="N79" s="65">
        <f t="shared" si="1"/>
        <v>9.3505475935498628E-2</v>
      </c>
      <c r="O79" s="73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54"/>
      <c r="B80" s="161"/>
      <c r="C80" s="471" t="s">
        <v>94</v>
      </c>
      <c r="D80" s="501"/>
      <c r="E80" s="514"/>
      <c r="F80" s="68">
        <v>0</v>
      </c>
      <c r="G80" s="68">
        <v>1065934</v>
      </c>
      <c r="H80" s="68">
        <v>32840</v>
      </c>
      <c r="I80" s="68">
        <v>32840</v>
      </c>
      <c r="J80" s="68">
        <v>32840</v>
      </c>
      <c r="K80" s="68">
        <v>0</v>
      </c>
      <c r="L80" s="68">
        <v>0</v>
      </c>
      <c r="M80" s="192" t="s">
        <v>24</v>
      </c>
      <c r="N80" s="41">
        <f t="shared" si="1"/>
        <v>9.3505475935498628E-2</v>
      </c>
      <c r="O80" s="7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54"/>
      <c r="B81" s="162"/>
      <c r="C81" s="121"/>
      <c r="D81" s="446" t="s">
        <v>95</v>
      </c>
      <c r="E81" s="501"/>
      <c r="F81" s="77"/>
      <c r="G81" s="77"/>
      <c r="H81" s="77"/>
      <c r="I81" s="77"/>
      <c r="J81" s="77"/>
      <c r="K81" s="77"/>
      <c r="L81" s="77"/>
      <c r="M81" s="195"/>
      <c r="N81" s="43">
        <f t="shared" si="1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54"/>
      <c r="B82" s="162"/>
      <c r="C82" s="121"/>
      <c r="D82" s="107"/>
      <c r="E82" s="92" t="s">
        <v>63</v>
      </c>
      <c r="F82" s="78"/>
      <c r="G82" s="78"/>
      <c r="H82" s="78"/>
      <c r="I82" s="78"/>
      <c r="J82" s="78"/>
      <c r="K82" s="78"/>
      <c r="L82" s="78"/>
      <c r="M82" s="196"/>
      <c r="N82" s="26">
        <f t="shared" si="1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54"/>
      <c r="B83" s="162"/>
      <c r="C83" s="121"/>
      <c r="D83" s="446" t="s">
        <v>96</v>
      </c>
      <c r="E83" s="501"/>
      <c r="F83" s="70">
        <v>0</v>
      </c>
      <c r="G83" s="70">
        <v>22998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193" t="s">
        <v>26</v>
      </c>
      <c r="N83" s="43">
        <f t="shared" si="1"/>
        <v>2.0174222189784708E-3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54"/>
      <c r="B84" s="162"/>
      <c r="C84" s="121"/>
      <c r="D84" s="106"/>
      <c r="E84" s="97" t="s">
        <v>64</v>
      </c>
      <c r="F84" s="80">
        <v>0</v>
      </c>
      <c r="G84" s="80">
        <v>22998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197" t="s">
        <v>26</v>
      </c>
      <c r="N84" s="26">
        <f t="shared" si="1"/>
        <v>2.0174222189784708E-3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thickBot="1" x14ac:dyDescent="0.3">
      <c r="A85" s="154"/>
      <c r="B85" s="162"/>
      <c r="C85" s="121"/>
      <c r="D85" s="499" t="s">
        <v>65</v>
      </c>
      <c r="E85" s="510"/>
      <c r="F85" s="70">
        <v>0</v>
      </c>
      <c r="G85" s="70">
        <v>1011936</v>
      </c>
      <c r="H85" s="70">
        <v>32840</v>
      </c>
      <c r="I85" s="70">
        <v>32840</v>
      </c>
      <c r="J85" s="70">
        <v>32840</v>
      </c>
      <c r="K85" s="70">
        <v>0</v>
      </c>
      <c r="L85" s="70">
        <v>0</v>
      </c>
      <c r="M85" s="193" t="s">
        <v>26</v>
      </c>
      <c r="N85" s="43">
        <f t="shared" si="1"/>
        <v>8.8768682954352474E-2</v>
      </c>
      <c r="O85" s="81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54"/>
      <c r="B86" s="162"/>
      <c r="C86" s="121"/>
      <c r="D86" s="106"/>
      <c r="E86" s="95" t="s">
        <v>66</v>
      </c>
      <c r="F86" s="78">
        <v>0</v>
      </c>
      <c r="G86" s="78">
        <v>25000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196" t="s">
        <v>26</v>
      </c>
      <c r="N86" s="26">
        <f t="shared" si="1"/>
        <v>2.1930409372320106E-3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54"/>
      <c r="B87" s="162"/>
      <c r="C87" s="121"/>
      <c r="D87" s="107"/>
      <c r="E87" s="95" t="s">
        <v>67</v>
      </c>
      <c r="F87" s="78">
        <v>0</v>
      </c>
      <c r="G87" s="78">
        <v>986936</v>
      </c>
      <c r="H87" s="78">
        <v>32840</v>
      </c>
      <c r="I87" s="78">
        <v>32840</v>
      </c>
      <c r="J87" s="78">
        <v>32840</v>
      </c>
      <c r="K87" s="78">
        <v>0</v>
      </c>
      <c r="L87" s="78">
        <v>0</v>
      </c>
      <c r="M87" s="196" t="s">
        <v>26</v>
      </c>
      <c r="N87" s="26">
        <f t="shared" si="1"/>
        <v>8.6575642017120452E-2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54"/>
      <c r="B88" s="162"/>
      <c r="C88" s="121"/>
      <c r="D88" s="446" t="s">
        <v>68</v>
      </c>
      <c r="E88" s="501"/>
      <c r="F88" s="70">
        <v>0</v>
      </c>
      <c r="G88" s="70">
        <v>31000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193" t="s">
        <v>26</v>
      </c>
      <c r="N88" s="43">
        <f t="shared" si="1"/>
        <v>2.7193707621676927E-3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54"/>
      <c r="B89" s="162"/>
      <c r="C89" s="121"/>
      <c r="D89" s="119"/>
      <c r="E89" s="95" t="s">
        <v>69</v>
      </c>
      <c r="F89" s="78">
        <v>0</v>
      </c>
      <c r="G89" s="78">
        <v>31000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9" t="s">
        <v>26</v>
      </c>
      <c r="N89" s="26">
        <f t="shared" ref="N89:N90" si="2">G89/$G$7</f>
        <v>2.7193707621676927E-3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54"/>
      <c r="B90" s="162"/>
      <c r="C90" s="121"/>
      <c r="D90" s="119"/>
      <c r="E90" s="98" t="s">
        <v>97</v>
      </c>
      <c r="F90" s="71"/>
      <c r="G90" s="71"/>
      <c r="H90" s="71"/>
      <c r="I90" s="71"/>
      <c r="J90" s="71"/>
      <c r="K90" s="71"/>
      <c r="L90" s="71"/>
      <c r="M90" s="72"/>
      <c r="N90" s="37">
        <f t="shared" si="2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99"/>
      <c r="B91" s="99"/>
      <c r="C91" s="99"/>
      <c r="D91" s="99"/>
      <c r="E91" s="99"/>
      <c r="F91" s="82"/>
      <c r="G91" s="82"/>
      <c r="H91" s="82"/>
      <c r="I91" s="82"/>
      <c r="J91" s="82"/>
      <c r="K91" s="82"/>
      <c r="L91" s="82"/>
      <c r="M91" s="6"/>
      <c r="N91" s="50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99"/>
      <c r="B92" s="99"/>
      <c r="C92" s="99"/>
      <c r="D92" s="99"/>
      <c r="E92" s="99"/>
      <c r="F92" s="82"/>
      <c r="G92" s="82"/>
      <c r="H92" s="82"/>
      <c r="I92" s="82"/>
      <c r="J92" s="82"/>
      <c r="K92" s="82"/>
      <c r="L92" s="82"/>
      <c r="M92" s="6"/>
      <c r="N92" s="50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99"/>
      <c r="B93" s="99"/>
      <c r="C93" s="99"/>
      <c r="D93" s="99"/>
      <c r="E93" s="99"/>
      <c r="F93" s="82"/>
      <c r="G93" s="82"/>
      <c r="H93" s="82"/>
      <c r="I93" s="82"/>
      <c r="J93" s="82"/>
      <c r="K93" s="82"/>
      <c r="L93" s="82"/>
      <c r="M93" s="6"/>
      <c r="N93" s="50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99"/>
      <c r="B94" s="99"/>
      <c r="C94" s="99"/>
      <c r="D94" s="99"/>
      <c r="E94" s="99"/>
      <c r="F94" s="82"/>
      <c r="G94" s="82"/>
      <c r="H94" s="82"/>
      <c r="I94" s="82"/>
      <c r="J94" s="82"/>
      <c r="K94" s="82"/>
      <c r="L94" s="82"/>
      <c r="M94" s="6"/>
      <c r="N94" s="50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99"/>
      <c r="B95" s="99"/>
      <c r="C95" s="99"/>
      <c r="D95" s="99"/>
      <c r="E95" s="99"/>
      <c r="F95" s="82"/>
      <c r="G95" s="82"/>
      <c r="H95" s="82"/>
      <c r="I95" s="82"/>
      <c r="J95" s="82"/>
      <c r="K95" s="82"/>
      <c r="L95" s="82"/>
      <c r="M95" s="6"/>
      <c r="N95" s="50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99"/>
      <c r="B96" s="99"/>
      <c r="C96" s="99"/>
      <c r="D96" s="99"/>
      <c r="E96" s="99"/>
      <c r="F96" s="82"/>
      <c r="G96" s="82"/>
      <c r="H96" s="82"/>
      <c r="I96" s="82"/>
      <c r="J96" s="82"/>
      <c r="K96" s="82"/>
      <c r="L96" s="82"/>
      <c r="M96" s="6"/>
      <c r="N96" s="50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99"/>
      <c r="B97" s="99"/>
      <c r="C97" s="99"/>
      <c r="D97" s="99"/>
      <c r="E97" s="99"/>
      <c r="F97" s="82"/>
      <c r="G97" s="82"/>
      <c r="H97" s="82"/>
      <c r="I97" s="82"/>
      <c r="J97" s="82"/>
      <c r="K97" s="82"/>
      <c r="L97" s="82"/>
      <c r="M97" s="6"/>
      <c r="N97" s="50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99"/>
      <c r="B98" s="99"/>
      <c r="C98" s="99"/>
      <c r="D98" s="99"/>
      <c r="E98" s="99"/>
      <c r="F98" s="82"/>
      <c r="G98" s="82"/>
      <c r="H98" s="82"/>
      <c r="I98" s="82"/>
      <c r="J98" s="82"/>
      <c r="K98" s="82"/>
      <c r="L98" s="82"/>
      <c r="M98" s="6"/>
      <c r="N98" s="50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99"/>
      <c r="B99" s="99"/>
      <c r="C99" s="99"/>
      <c r="D99" s="99"/>
      <c r="E99" s="99"/>
      <c r="F99" s="82"/>
      <c r="G99" s="82"/>
      <c r="H99" s="82"/>
      <c r="I99" s="82"/>
      <c r="J99" s="82"/>
      <c r="K99" s="82"/>
      <c r="L99" s="82"/>
      <c r="M99" s="6"/>
      <c r="N99" s="50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99"/>
      <c r="B100" s="99"/>
      <c r="C100" s="99"/>
      <c r="D100" s="99"/>
      <c r="E100" s="99"/>
      <c r="F100" s="82"/>
      <c r="G100" s="82"/>
      <c r="H100" s="82"/>
      <c r="I100" s="82"/>
      <c r="J100" s="82"/>
      <c r="K100" s="82"/>
      <c r="L100" s="82"/>
      <c r="M100" s="6"/>
      <c r="N100" s="50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99"/>
      <c r="B101" s="99"/>
      <c r="C101" s="99"/>
      <c r="D101" s="99"/>
      <c r="E101" s="99"/>
      <c r="F101" s="82"/>
      <c r="G101" s="82"/>
      <c r="H101" s="82"/>
      <c r="I101" s="82"/>
      <c r="J101" s="82"/>
      <c r="K101" s="82"/>
      <c r="L101" s="82"/>
      <c r="M101" s="6"/>
      <c r="N101" s="50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99"/>
      <c r="B102" s="99"/>
      <c r="C102" s="99"/>
      <c r="D102" s="99"/>
      <c r="E102" s="99"/>
      <c r="F102" s="82"/>
      <c r="G102" s="82"/>
      <c r="H102" s="82"/>
      <c r="I102" s="82"/>
      <c r="J102" s="82"/>
      <c r="K102" s="82"/>
      <c r="L102" s="82"/>
      <c r="M102" s="6"/>
      <c r="N102" s="50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25">
      <c r="A103" s="99"/>
      <c r="B103" s="99"/>
      <c r="C103" s="99"/>
      <c r="D103" s="99"/>
      <c r="E103" s="99"/>
      <c r="F103" s="82"/>
      <c r="G103" s="82"/>
      <c r="H103" s="82"/>
      <c r="I103" s="82"/>
      <c r="J103" s="82"/>
      <c r="K103" s="82"/>
      <c r="L103" s="82"/>
      <c r="M103" s="6"/>
      <c r="N103" s="50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25">
      <c r="A104" s="99"/>
      <c r="B104" s="99"/>
      <c r="C104" s="99"/>
      <c r="D104" s="99"/>
      <c r="E104" s="99"/>
      <c r="F104" s="82"/>
      <c r="G104" s="82"/>
      <c r="H104" s="82"/>
      <c r="I104" s="82"/>
      <c r="J104" s="82"/>
      <c r="K104" s="82"/>
      <c r="L104" s="82"/>
      <c r="M104" s="6"/>
      <c r="N104" s="50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99"/>
      <c r="B105" s="99"/>
      <c r="C105" s="99"/>
      <c r="D105" s="99"/>
      <c r="E105" s="99"/>
      <c r="F105" s="82"/>
      <c r="G105" s="82"/>
      <c r="H105" s="82"/>
      <c r="I105" s="82"/>
      <c r="J105" s="82"/>
      <c r="K105" s="82"/>
      <c r="L105" s="82"/>
      <c r="M105" s="6"/>
      <c r="N105" s="5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99"/>
      <c r="B106" s="99"/>
      <c r="C106" s="99"/>
      <c r="D106" s="99"/>
      <c r="E106" s="99"/>
      <c r="F106" s="82"/>
      <c r="G106" s="82"/>
      <c r="H106" s="82"/>
      <c r="I106" s="82"/>
      <c r="J106" s="82"/>
      <c r="K106" s="82"/>
      <c r="L106" s="82"/>
      <c r="M106" s="6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99"/>
      <c r="B107" s="99"/>
      <c r="C107" s="99"/>
      <c r="D107" s="99"/>
      <c r="E107" s="99"/>
      <c r="F107" s="50"/>
      <c r="G107" s="50"/>
      <c r="H107" s="50"/>
      <c r="I107" s="50"/>
      <c r="J107" s="50"/>
      <c r="K107" s="50"/>
      <c r="L107" s="50"/>
      <c r="M107" s="6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25">
      <c r="A108" s="99"/>
      <c r="B108" s="99"/>
      <c r="C108" s="99"/>
      <c r="D108" s="99"/>
      <c r="E108" s="99"/>
      <c r="F108" s="50"/>
      <c r="G108" s="50"/>
      <c r="H108" s="50"/>
      <c r="I108" s="50"/>
      <c r="J108" s="50"/>
      <c r="K108" s="50"/>
      <c r="L108" s="50"/>
      <c r="M108" s="6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25">
      <c r="A109" s="99"/>
      <c r="B109" s="99"/>
      <c r="C109" s="99"/>
      <c r="D109" s="99"/>
      <c r="E109" s="99"/>
      <c r="F109" s="50"/>
      <c r="G109" s="50"/>
      <c r="H109" s="50"/>
      <c r="I109" s="50"/>
      <c r="J109" s="50"/>
      <c r="K109" s="50"/>
      <c r="L109" s="50"/>
      <c r="M109" s="6"/>
      <c r="N109" s="50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99"/>
      <c r="B110" s="99"/>
      <c r="C110" s="99"/>
      <c r="D110" s="99"/>
      <c r="E110" s="99"/>
      <c r="F110" s="50"/>
      <c r="G110" s="50"/>
      <c r="H110" s="50"/>
      <c r="I110" s="50"/>
      <c r="J110" s="50"/>
      <c r="K110" s="50"/>
      <c r="L110" s="50"/>
      <c r="M110" s="6"/>
      <c r="N110" s="50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99"/>
      <c r="B111" s="99"/>
      <c r="C111" s="99"/>
      <c r="D111" s="99"/>
      <c r="E111" s="99"/>
      <c r="F111" s="50"/>
      <c r="G111" s="50"/>
      <c r="H111" s="50"/>
      <c r="I111" s="50"/>
      <c r="J111" s="50"/>
      <c r="K111" s="50"/>
      <c r="L111" s="50"/>
      <c r="M111" s="6"/>
      <c r="N111" s="50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99"/>
      <c r="B112" s="99"/>
      <c r="C112" s="99"/>
      <c r="D112" s="99"/>
      <c r="E112" s="99"/>
      <c r="F112" s="50"/>
      <c r="G112" s="50"/>
      <c r="H112" s="50"/>
      <c r="I112" s="50"/>
      <c r="J112" s="50"/>
      <c r="K112" s="50"/>
      <c r="L112" s="50"/>
      <c r="M112" s="6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99"/>
      <c r="B113" s="99"/>
      <c r="C113" s="99"/>
      <c r="D113" s="99"/>
      <c r="E113" s="99"/>
      <c r="F113" s="50"/>
      <c r="G113" s="50"/>
      <c r="H113" s="50"/>
      <c r="I113" s="50"/>
      <c r="J113" s="50"/>
      <c r="K113" s="50"/>
      <c r="L113" s="50"/>
      <c r="M113" s="6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99"/>
      <c r="B114" s="99"/>
      <c r="C114" s="99"/>
      <c r="D114" s="99"/>
      <c r="E114" s="99"/>
      <c r="F114" s="50"/>
      <c r="G114" s="50"/>
      <c r="H114" s="50"/>
      <c r="I114" s="50"/>
      <c r="J114" s="50"/>
      <c r="K114" s="50"/>
      <c r="L114" s="50"/>
      <c r="M114" s="6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99"/>
      <c r="B115" s="99"/>
      <c r="C115" s="99"/>
      <c r="D115" s="99"/>
      <c r="E115" s="99"/>
      <c r="F115" s="50"/>
      <c r="G115" s="50"/>
      <c r="H115" s="50"/>
      <c r="I115" s="50"/>
      <c r="J115" s="50"/>
      <c r="K115" s="50"/>
      <c r="L115" s="50"/>
      <c r="M115" s="6"/>
      <c r="N115" s="50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99"/>
      <c r="B116" s="99"/>
      <c r="C116" s="99"/>
      <c r="D116" s="99"/>
      <c r="E116" s="99"/>
      <c r="F116" s="50"/>
      <c r="G116" s="50"/>
      <c r="H116" s="50"/>
      <c r="I116" s="50"/>
      <c r="J116" s="50"/>
      <c r="K116" s="50"/>
      <c r="L116" s="50"/>
      <c r="M116" s="6"/>
      <c r="N116" s="5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99"/>
      <c r="B117" s="99"/>
      <c r="C117" s="99"/>
      <c r="D117" s="99"/>
      <c r="E117" s="99"/>
      <c r="F117" s="50"/>
      <c r="G117" s="50"/>
      <c r="H117" s="50"/>
      <c r="I117" s="50"/>
      <c r="J117" s="50"/>
      <c r="K117" s="50"/>
      <c r="L117" s="50"/>
      <c r="M117" s="6"/>
      <c r="N117" s="5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99"/>
      <c r="B118" s="99"/>
      <c r="C118" s="99"/>
      <c r="D118" s="99"/>
      <c r="E118" s="99"/>
      <c r="F118" s="50"/>
      <c r="G118" s="50"/>
      <c r="H118" s="50"/>
      <c r="I118" s="50"/>
      <c r="J118" s="50"/>
      <c r="K118" s="50"/>
      <c r="L118" s="50"/>
      <c r="M118" s="6"/>
      <c r="N118" s="5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99"/>
      <c r="B119" s="99"/>
      <c r="C119" s="99"/>
      <c r="D119" s="99"/>
      <c r="E119" s="99"/>
      <c r="F119" s="50"/>
      <c r="G119" s="50"/>
      <c r="H119" s="50"/>
      <c r="I119" s="50"/>
      <c r="J119" s="50"/>
      <c r="K119" s="50"/>
      <c r="L119" s="50"/>
      <c r="M119" s="6"/>
      <c r="N119" s="50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99"/>
      <c r="B120" s="99"/>
      <c r="C120" s="99"/>
      <c r="D120" s="99"/>
      <c r="E120" s="99"/>
      <c r="F120" s="50"/>
      <c r="G120" s="50"/>
      <c r="H120" s="50"/>
      <c r="I120" s="50"/>
      <c r="J120" s="50"/>
      <c r="K120" s="50"/>
      <c r="L120" s="50"/>
      <c r="M120" s="6"/>
      <c r="N120" s="50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99"/>
      <c r="B121" s="99"/>
      <c r="C121" s="99"/>
      <c r="D121" s="99"/>
      <c r="E121" s="99"/>
      <c r="F121" s="50"/>
      <c r="G121" s="50"/>
      <c r="H121" s="50"/>
      <c r="I121" s="50"/>
      <c r="J121" s="50"/>
      <c r="K121" s="50"/>
      <c r="L121" s="50"/>
      <c r="M121" s="6"/>
      <c r="N121" s="5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99"/>
      <c r="B122" s="99"/>
      <c r="C122" s="99"/>
      <c r="D122" s="99"/>
      <c r="E122" s="99"/>
      <c r="F122" s="50"/>
      <c r="G122" s="50"/>
      <c r="H122" s="50"/>
      <c r="I122" s="50"/>
      <c r="J122" s="50"/>
      <c r="K122" s="50"/>
      <c r="L122" s="50"/>
      <c r="M122" s="6"/>
      <c r="N122" s="5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99"/>
      <c r="B123" s="99"/>
      <c r="C123" s="99"/>
      <c r="D123" s="99"/>
      <c r="E123" s="99"/>
      <c r="F123" s="50"/>
      <c r="G123" s="50"/>
      <c r="H123" s="50"/>
      <c r="I123" s="50"/>
      <c r="J123" s="50"/>
      <c r="K123" s="50"/>
      <c r="L123" s="50"/>
      <c r="M123" s="6"/>
      <c r="N123" s="5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99"/>
      <c r="B124" s="99"/>
      <c r="C124" s="99"/>
      <c r="D124" s="99"/>
      <c r="E124" s="99"/>
      <c r="F124" s="50"/>
      <c r="G124" s="50"/>
      <c r="H124" s="50"/>
      <c r="I124" s="50"/>
      <c r="J124" s="50"/>
      <c r="K124" s="50"/>
      <c r="L124" s="50"/>
      <c r="M124" s="6"/>
      <c r="N124" s="5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99"/>
      <c r="B125" s="99"/>
      <c r="C125" s="99"/>
      <c r="D125" s="99"/>
      <c r="E125" s="99"/>
      <c r="F125" s="50"/>
      <c r="G125" s="50"/>
      <c r="H125" s="50"/>
      <c r="I125" s="50"/>
      <c r="J125" s="50"/>
      <c r="K125" s="50"/>
      <c r="L125" s="50"/>
      <c r="M125" s="6"/>
      <c r="N125" s="5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99"/>
      <c r="B126" s="99"/>
      <c r="C126" s="99"/>
      <c r="D126" s="99"/>
      <c r="E126" s="99"/>
      <c r="F126" s="50"/>
      <c r="G126" s="50"/>
      <c r="H126" s="50"/>
      <c r="I126" s="50"/>
      <c r="J126" s="50"/>
      <c r="K126" s="50"/>
      <c r="L126" s="50"/>
      <c r="M126" s="6"/>
      <c r="N126" s="5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99"/>
      <c r="B127" s="99"/>
      <c r="C127" s="99"/>
      <c r="D127" s="99"/>
      <c r="E127" s="99"/>
      <c r="F127" s="50"/>
      <c r="G127" s="50"/>
      <c r="H127" s="50"/>
      <c r="I127" s="50"/>
      <c r="J127" s="50"/>
      <c r="K127" s="50"/>
      <c r="L127" s="50"/>
      <c r="M127" s="6"/>
      <c r="N127" s="5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99"/>
      <c r="B128" s="99"/>
      <c r="C128" s="99"/>
      <c r="D128" s="99"/>
      <c r="E128" s="99"/>
      <c r="F128" s="50"/>
      <c r="G128" s="50"/>
      <c r="H128" s="50"/>
      <c r="I128" s="50"/>
      <c r="J128" s="50"/>
      <c r="K128" s="50"/>
      <c r="L128" s="50"/>
      <c r="M128" s="6"/>
      <c r="N128" s="5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99"/>
      <c r="B129" s="99"/>
      <c r="C129" s="99"/>
      <c r="D129" s="99"/>
      <c r="E129" s="99"/>
      <c r="F129" s="50"/>
      <c r="G129" s="50"/>
      <c r="H129" s="50"/>
      <c r="I129" s="50"/>
      <c r="J129" s="50"/>
      <c r="K129" s="50"/>
      <c r="L129" s="50"/>
      <c r="M129" s="6"/>
      <c r="N129" s="5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99"/>
      <c r="B130" s="99"/>
      <c r="C130" s="99"/>
      <c r="D130" s="99"/>
      <c r="E130" s="99"/>
      <c r="F130" s="50"/>
      <c r="G130" s="50"/>
      <c r="H130" s="50"/>
      <c r="I130" s="50"/>
      <c r="J130" s="50"/>
      <c r="K130" s="50"/>
      <c r="L130" s="50"/>
      <c r="M130" s="6"/>
      <c r="N130" s="50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99"/>
      <c r="B131" s="99"/>
      <c r="C131" s="99"/>
      <c r="D131" s="99"/>
      <c r="E131" s="99"/>
      <c r="F131" s="50"/>
      <c r="G131" s="50"/>
      <c r="H131" s="50"/>
      <c r="I131" s="50"/>
      <c r="J131" s="50"/>
      <c r="K131" s="50"/>
      <c r="L131" s="50"/>
      <c r="M131" s="6"/>
      <c r="N131" s="50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99"/>
      <c r="B132" s="99"/>
      <c r="C132" s="99"/>
      <c r="D132" s="99"/>
      <c r="E132" s="99"/>
      <c r="F132" s="50"/>
      <c r="G132" s="50"/>
      <c r="H132" s="50"/>
      <c r="I132" s="50"/>
      <c r="J132" s="50"/>
      <c r="K132" s="50"/>
      <c r="L132" s="50"/>
      <c r="M132" s="6"/>
      <c r="N132" s="50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99"/>
      <c r="B133" s="99"/>
      <c r="C133" s="99"/>
      <c r="D133" s="99"/>
      <c r="E133" s="99"/>
      <c r="F133" s="50"/>
      <c r="G133" s="50"/>
      <c r="H133" s="50"/>
      <c r="I133" s="50"/>
      <c r="J133" s="50"/>
      <c r="K133" s="50"/>
      <c r="L133" s="50"/>
      <c r="M133" s="6"/>
      <c r="N133" s="50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99"/>
      <c r="B134" s="99"/>
      <c r="C134" s="99"/>
      <c r="D134" s="99"/>
      <c r="E134" s="99"/>
      <c r="F134" s="50"/>
      <c r="G134" s="50"/>
      <c r="H134" s="50"/>
      <c r="I134" s="50"/>
      <c r="J134" s="50"/>
      <c r="K134" s="50"/>
      <c r="L134" s="50"/>
      <c r="M134" s="6"/>
      <c r="N134" s="50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25">
      <c r="A135" s="99"/>
      <c r="B135" s="99"/>
      <c r="C135" s="99"/>
      <c r="D135" s="99"/>
      <c r="E135" s="99"/>
      <c r="F135" s="50"/>
      <c r="G135" s="50"/>
      <c r="H135" s="50"/>
      <c r="I135" s="50"/>
      <c r="J135" s="50"/>
      <c r="K135" s="50"/>
      <c r="L135" s="50"/>
      <c r="M135" s="6"/>
      <c r="N135" s="50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25">
      <c r="A136" s="99"/>
      <c r="B136" s="99"/>
      <c r="C136" s="99"/>
      <c r="D136" s="99"/>
      <c r="E136" s="99"/>
      <c r="F136" s="50"/>
      <c r="G136" s="50"/>
      <c r="H136" s="50"/>
      <c r="I136" s="50"/>
      <c r="J136" s="50"/>
      <c r="K136" s="50"/>
      <c r="L136" s="50"/>
      <c r="M136" s="6"/>
      <c r="N136" s="50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99"/>
      <c r="B137" s="99"/>
      <c r="C137" s="99"/>
      <c r="D137" s="99"/>
      <c r="E137" s="99"/>
      <c r="F137" s="50"/>
      <c r="G137" s="50"/>
      <c r="H137" s="50"/>
      <c r="I137" s="50"/>
      <c r="J137" s="50"/>
      <c r="K137" s="50"/>
      <c r="L137" s="50"/>
      <c r="M137" s="6"/>
      <c r="N137" s="50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99"/>
      <c r="B138" s="99"/>
      <c r="C138" s="99"/>
      <c r="D138" s="99"/>
      <c r="E138" s="99"/>
      <c r="F138" s="50"/>
      <c r="G138" s="50"/>
      <c r="H138" s="50"/>
      <c r="I138" s="50"/>
      <c r="J138" s="50"/>
      <c r="K138" s="50"/>
      <c r="L138" s="50"/>
      <c r="M138" s="6"/>
      <c r="N138" s="5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99"/>
      <c r="B139" s="99"/>
      <c r="C139" s="99"/>
      <c r="D139" s="99"/>
      <c r="E139" s="99"/>
      <c r="F139" s="50"/>
      <c r="G139" s="50"/>
      <c r="H139" s="50"/>
      <c r="I139" s="50"/>
      <c r="J139" s="50"/>
      <c r="K139" s="50"/>
      <c r="L139" s="50"/>
      <c r="M139" s="6"/>
      <c r="N139" s="5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F140" s="50"/>
      <c r="G140" s="50"/>
      <c r="H140" s="50"/>
      <c r="I140" s="50"/>
      <c r="J140" s="50"/>
      <c r="K140" s="50"/>
      <c r="L140" s="50"/>
      <c r="M140" s="6"/>
      <c r="N140" s="5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F141" s="50"/>
      <c r="G141" s="50"/>
      <c r="H141" s="50"/>
      <c r="I141" s="50"/>
      <c r="J141" s="50"/>
      <c r="K141" s="50"/>
      <c r="L141" s="50"/>
      <c r="M141" s="6"/>
      <c r="N141" s="5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F142" s="50"/>
      <c r="G142" s="50"/>
      <c r="H142" s="50"/>
      <c r="I142" s="50"/>
      <c r="J142" s="50"/>
      <c r="K142" s="50"/>
      <c r="L142" s="50"/>
      <c r="M142" s="6"/>
      <c r="N142" s="5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F143" s="50"/>
      <c r="G143" s="50"/>
      <c r="H143" s="50"/>
      <c r="I143" s="50"/>
      <c r="J143" s="50"/>
      <c r="K143" s="50"/>
      <c r="L143" s="50"/>
      <c r="M143" s="6"/>
      <c r="N143" s="5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F144" s="50"/>
      <c r="G144" s="50"/>
      <c r="H144" s="50"/>
      <c r="I144" s="50"/>
      <c r="J144" s="50"/>
      <c r="K144" s="50"/>
      <c r="L144" s="50"/>
      <c r="M144" s="6"/>
      <c r="N144" s="5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6:26" ht="15.75" x14ac:dyDescent="0.25">
      <c r="F145" s="50"/>
      <c r="G145" s="50"/>
      <c r="H145" s="50"/>
      <c r="I145" s="50"/>
      <c r="J145" s="50"/>
      <c r="K145" s="50"/>
      <c r="L145" s="50"/>
      <c r="M145" s="6"/>
      <c r="N145" s="5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6:26" ht="15.75" x14ac:dyDescent="0.25">
      <c r="F146" s="50"/>
      <c r="G146" s="50"/>
      <c r="H146" s="50"/>
      <c r="I146" s="50"/>
      <c r="J146" s="50"/>
      <c r="K146" s="50"/>
      <c r="L146" s="50"/>
      <c r="M146" s="6"/>
      <c r="N146" s="5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6:26" ht="15.75" x14ac:dyDescent="0.25">
      <c r="F147" s="50"/>
      <c r="G147" s="50"/>
      <c r="H147" s="50"/>
      <c r="I147" s="50"/>
      <c r="J147" s="50"/>
      <c r="K147" s="50"/>
      <c r="L147" s="50"/>
      <c r="M147" s="6"/>
      <c r="N147" s="5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6:26" ht="15.75" x14ac:dyDescent="0.25">
      <c r="F148" s="50"/>
      <c r="G148" s="50"/>
      <c r="H148" s="50"/>
      <c r="I148" s="50"/>
      <c r="J148" s="50"/>
      <c r="K148" s="50"/>
      <c r="L148" s="50"/>
      <c r="M148" s="6"/>
      <c r="N148" s="5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6:26" ht="15.75" x14ac:dyDescent="0.25">
      <c r="F149" s="50"/>
      <c r="G149" s="50"/>
      <c r="H149" s="50"/>
      <c r="I149" s="50"/>
      <c r="J149" s="50"/>
      <c r="K149" s="50"/>
      <c r="L149" s="50"/>
      <c r="M149" s="6"/>
      <c r="N149" s="50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6:26" ht="15.75" x14ac:dyDescent="0.25">
      <c r="F150" s="50"/>
      <c r="G150" s="50"/>
      <c r="H150" s="50"/>
      <c r="I150" s="50"/>
      <c r="J150" s="50"/>
      <c r="K150" s="50"/>
      <c r="L150" s="50"/>
      <c r="M150" s="6"/>
      <c r="N150" s="50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6:26" ht="15.75" x14ac:dyDescent="0.25">
      <c r="F151" s="50"/>
      <c r="G151" s="50"/>
      <c r="H151" s="50"/>
      <c r="I151" s="50"/>
      <c r="J151" s="50"/>
      <c r="K151" s="50"/>
      <c r="L151" s="50"/>
      <c r="M151" s="6"/>
      <c r="N151" s="5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6:26" ht="15.75" x14ac:dyDescent="0.25">
      <c r="F152" s="50"/>
      <c r="G152" s="50"/>
      <c r="H152" s="50"/>
      <c r="I152" s="50"/>
      <c r="J152" s="50"/>
      <c r="K152" s="50"/>
      <c r="L152" s="50"/>
      <c r="M152" s="6"/>
      <c r="N152" s="50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6:26" ht="15.75" x14ac:dyDescent="0.25">
      <c r="F153" s="50"/>
      <c r="G153" s="50"/>
      <c r="H153" s="50"/>
      <c r="I153" s="50"/>
      <c r="J153" s="50"/>
      <c r="K153" s="50"/>
      <c r="L153" s="50"/>
      <c r="M153" s="6"/>
      <c r="N153" s="50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6:26" ht="15.75" x14ac:dyDescent="0.25">
      <c r="F154" s="50"/>
      <c r="G154" s="50"/>
      <c r="H154" s="50"/>
      <c r="I154" s="50"/>
      <c r="J154" s="50"/>
      <c r="K154" s="50"/>
      <c r="L154" s="50"/>
      <c r="M154" s="6"/>
      <c r="N154" s="50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6:26" ht="15.75" x14ac:dyDescent="0.25">
      <c r="F155" s="50"/>
      <c r="G155" s="50"/>
      <c r="H155" s="50"/>
      <c r="I155" s="50"/>
      <c r="J155" s="50"/>
      <c r="K155" s="50"/>
      <c r="L155" s="50"/>
      <c r="M155" s="6"/>
      <c r="N155" s="50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6:26" ht="15.75" x14ac:dyDescent="0.25">
      <c r="F156" s="50"/>
      <c r="G156" s="50"/>
      <c r="H156" s="50"/>
      <c r="I156" s="50"/>
      <c r="J156" s="50"/>
      <c r="K156" s="50"/>
      <c r="L156" s="50"/>
      <c r="M156" s="6"/>
      <c r="N156" s="50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6:26" ht="15.75" x14ac:dyDescent="0.25">
      <c r="F157" s="50"/>
      <c r="G157" s="50"/>
      <c r="H157" s="50"/>
      <c r="I157" s="50"/>
      <c r="J157" s="50"/>
      <c r="K157" s="50"/>
      <c r="L157" s="50"/>
      <c r="M157" s="6"/>
      <c r="N157" s="50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6:26" ht="15.75" x14ac:dyDescent="0.25">
      <c r="F158" s="50"/>
      <c r="G158" s="50"/>
      <c r="H158" s="50"/>
      <c r="I158" s="50"/>
      <c r="J158" s="50"/>
      <c r="K158" s="50"/>
      <c r="L158" s="50"/>
      <c r="M158" s="6"/>
      <c r="N158" s="50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6:26" ht="15.75" x14ac:dyDescent="0.25">
      <c r="F159" s="50"/>
      <c r="G159" s="50"/>
      <c r="H159" s="50"/>
      <c r="I159" s="50"/>
      <c r="J159" s="50"/>
      <c r="K159" s="50"/>
      <c r="L159" s="50"/>
      <c r="M159" s="6"/>
      <c r="N159" s="50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6:26" ht="15.75" x14ac:dyDescent="0.25">
      <c r="F160" s="50"/>
      <c r="G160" s="50"/>
      <c r="H160" s="50"/>
      <c r="I160" s="50"/>
      <c r="J160" s="50"/>
      <c r="K160" s="50"/>
      <c r="L160" s="50"/>
      <c r="M160" s="6"/>
      <c r="N160" s="50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6:26" ht="15.75" x14ac:dyDescent="0.25">
      <c r="F161" s="50"/>
      <c r="G161" s="50"/>
      <c r="H161" s="50"/>
      <c r="I161" s="50"/>
      <c r="J161" s="50"/>
      <c r="K161" s="50"/>
      <c r="L161" s="50"/>
      <c r="M161" s="6"/>
      <c r="N161" s="50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6:26" ht="15.75" x14ac:dyDescent="0.25">
      <c r="F162" s="50"/>
      <c r="G162" s="50"/>
      <c r="H162" s="50"/>
      <c r="I162" s="50"/>
      <c r="J162" s="50"/>
      <c r="K162" s="50"/>
      <c r="L162" s="50"/>
      <c r="M162" s="6"/>
      <c r="N162" s="50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6:26" ht="15.75" x14ac:dyDescent="0.25">
      <c r="F163" s="50"/>
      <c r="G163" s="50"/>
      <c r="H163" s="50"/>
      <c r="I163" s="50"/>
      <c r="J163" s="50"/>
      <c r="K163" s="50"/>
      <c r="L163" s="50"/>
      <c r="M163" s="6"/>
      <c r="N163" s="50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6:26" ht="15.75" x14ac:dyDescent="0.25">
      <c r="F164" s="50"/>
      <c r="G164" s="50"/>
      <c r="H164" s="50"/>
      <c r="I164" s="50"/>
      <c r="J164" s="50"/>
      <c r="K164" s="50"/>
      <c r="L164" s="50"/>
      <c r="M164" s="6"/>
      <c r="N164" s="5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6:26" ht="15.75" x14ac:dyDescent="0.25">
      <c r="F165" s="50"/>
      <c r="G165" s="50"/>
      <c r="H165" s="50"/>
      <c r="I165" s="50"/>
      <c r="J165" s="50"/>
      <c r="K165" s="50"/>
      <c r="L165" s="50"/>
      <c r="M165" s="6"/>
      <c r="N165" s="50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6:26" ht="15.75" x14ac:dyDescent="0.25">
      <c r="F166" s="50"/>
      <c r="G166" s="50"/>
      <c r="H166" s="50"/>
      <c r="I166" s="50"/>
      <c r="J166" s="50"/>
      <c r="K166" s="50"/>
      <c r="L166" s="50"/>
      <c r="M166" s="6"/>
      <c r="N166" s="50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6:26" ht="15.75" x14ac:dyDescent="0.25">
      <c r="F167" s="50"/>
      <c r="G167" s="50"/>
      <c r="H167" s="50"/>
      <c r="I167" s="50"/>
      <c r="J167" s="50"/>
      <c r="K167" s="50"/>
      <c r="L167" s="50"/>
      <c r="M167" s="6"/>
      <c r="N167" s="50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6:26" ht="15.75" x14ac:dyDescent="0.25">
      <c r="F168" s="50"/>
      <c r="G168" s="50"/>
      <c r="H168" s="50"/>
      <c r="I168" s="50"/>
      <c r="J168" s="50"/>
      <c r="K168" s="50"/>
      <c r="L168" s="50"/>
      <c r="M168" s="6"/>
      <c r="N168" s="50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6:26" ht="15.75" x14ac:dyDescent="0.25">
      <c r="F169" s="50"/>
      <c r="G169" s="50"/>
      <c r="H169" s="50"/>
      <c r="I169" s="50"/>
      <c r="J169" s="50"/>
      <c r="K169" s="50"/>
      <c r="L169" s="50"/>
      <c r="M169" s="6"/>
      <c r="N169" s="50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6:26" ht="15.75" x14ac:dyDescent="0.25">
      <c r="F170" s="50"/>
      <c r="G170" s="50"/>
      <c r="H170" s="50"/>
      <c r="I170" s="50"/>
      <c r="J170" s="50"/>
      <c r="K170" s="50"/>
      <c r="L170" s="50"/>
      <c r="M170" s="6"/>
      <c r="N170" s="50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6:26" ht="15.75" x14ac:dyDescent="0.25">
      <c r="F171" s="50"/>
      <c r="G171" s="50"/>
      <c r="H171" s="50"/>
      <c r="I171" s="50"/>
      <c r="J171" s="50"/>
      <c r="K171" s="50"/>
      <c r="L171" s="50"/>
      <c r="M171" s="6"/>
      <c r="N171" s="50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6:26" ht="15.75" x14ac:dyDescent="0.25">
      <c r="F172" s="50"/>
      <c r="G172" s="50"/>
      <c r="H172" s="50"/>
      <c r="I172" s="50"/>
      <c r="J172" s="50"/>
      <c r="K172" s="50"/>
      <c r="L172" s="50"/>
      <c r="M172" s="6"/>
      <c r="N172" s="50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6:26" ht="15.75" x14ac:dyDescent="0.25">
      <c r="F173" s="50"/>
      <c r="G173" s="50"/>
      <c r="H173" s="50"/>
      <c r="I173" s="50"/>
      <c r="J173" s="50"/>
      <c r="K173" s="50"/>
      <c r="L173" s="50"/>
      <c r="M173" s="6"/>
      <c r="N173" s="50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6:26" ht="15.75" x14ac:dyDescent="0.25">
      <c r="F174" s="50"/>
      <c r="G174" s="50"/>
      <c r="H174" s="50"/>
      <c r="I174" s="50"/>
      <c r="J174" s="50"/>
      <c r="K174" s="50"/>
      <c r="L174" s="50"/>
      <c r="M174" s="6"/>
      <c r="N174" s="50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6:26" ht="15.75" x14ac:dyDescent="0.25">
      <c r="F175" s="50"/>
      <c r="G175" s="50"/>
      <c r="H175" s="50"/>
      <c r="I175" s="50"/>
      <c r="J175" s="50"/>
      <c r="K175" s="50"/>
      <c r="L175" s="50"/>
      <c r="M175" s="6"/>
      <c r="N175" s="50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6:26" ht="15.75" x14ac:dyDescent="0.25">
      <c r="F176" s="50"/>
      <c r="G176" s="50"/>
      <c r="H176" s="50"/>
      <c r="I176" s="50"/>
      <c r="J176" s="50"/>
      <c r="K176" s="50"/>
      <c r="L176" s="50"/>
      <c r="M176" s="6"/>
      <c r="N176" s="50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6:26" ht="15.75" x14ac:dyDescent="0.25">
      <c r="F177" s="50"/>
      <c r="G177" s="50"/>
      <c r="H177" s="50"/>
      <c r="I177" s="50"/>
      <c r="J177" s="50"/>
      <c r="K177" s="50"/>
      <c r="L177" s="50"/>
      <c r="M177" s="6"/>
      <c r="N177" s="50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6:26" ht="15.75" x14ac:dyDescent="0.25">
      <c r="F178" s="50"/>
      <c r="G178" s="50"/>
      <c r="H178" s="50"/>
      <c r="I178" s="50"/>
      <c r="J178" s="50"/>
      <c r="K178" s="50"/>
      <c r="L178" s="50"/>
      <c r="M178" s="6"/>
      <c r="N178" s="50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6:26" ht="15.75" x14ac:dyDescent="0.25">
      <c r="F179" s="50"/>
      <c r="G179" s="50"/>
      <c r="H179" s="50"/>
      <c r="I179" s="50"/>
      <c r="J179" s="50"/>
      <c r="K179" s="50"/>
      <c r="L179" s="50"/>
      <c r="M179" s="6"/>
      <c r="N179" s="5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6:26" ht="15.75" x14ac:dyDescent="0.25">
      <c r="F180" s="50"/>
      <c r="G180" s="50"/>
      <c r="H180" s="50"/>
      <c r="I180" s="50"/>
      <c r="J180" s="50"/>
      <c r="K180" s="50"/>
      <c r="L180" s="50"/>
      <c r="M180" s="6"/>
      <c r="N180" s="5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6:26" ht="15.75" x14ac:dyDescent="0.25">
      <c r="F181" s="50"/>
      <c r="G181" s="50"/>
      <c r="H181" s="50"/>
      <c r="I181" s="50"/>
      <c r="J181" s="50"/>
      <c r="K181" s="50"/>
      <c r="L181" s="50"/>
      <c r="M181" s="6"/>
      <c r="N181" s="50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6:26" ht="15.75" x14ac:dyDescent="0.25">
      <c r="F182" s="50"/>
      <c r="G182" s="50"/>
      <c r="H182" s="50"/>
      <c r="I182" s="50"/>
      <c r="J182" s="50"/>
      <c r="K182" s="50"/>
      <c r="L182" s="50"/>
      <c r="M182" s="6"/>
      <c r="N182" s="5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6:26" ht="15.75" x14ac:dyDescent="0.25">
      <c r="F183" s="50"/>
      <c r="G183" s="50"/>
      <c r="H183" s="50"/>
      <c r="I183" s="50"/>
      <c r="J183" s="50"/>
      <c r="K183" s="50"/>
      <c r="L183" s="50"/>
      <c r="M183" s="6"/>
      <c r="N183" s="50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6:26" ht="15.75" x14ac:dyDescent="0.25">
      <c r="F184" s="50"/>
      <c r="G184" s="50"/>
      <c r="H184" s="50"/>
      <c r="I184" s="50"/>
      <c r="J184" s="50"/>
      <c r="K184" s="50"/>
      <c r="L184" s="50"/>
      <c r="M184" s="6"/>
      <c r="N184" s="50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6:26" ht="15.75" x14ac:dyDescent="0.25">
      <c r="F185" s="50"/>
      <c r="G185" s="50"/>
      <c r="H185" s="50"/>
      <c r="I185" s="50"/>
      <c r="J185" s="50"/>
      <c r="K185" s="50"/>
      <c r="L185" s="50"/>
      <c r="M185" s="6"/>
      <c r="N185" s="50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6:26" ht="15.75" x14ac:dyDescent="0.25">
      <c r="F186" s="50"/>
      <c r="G186" s="50"/>
      <c r="H186" s="50"/>
      <c r="I186" s="50"/>
      <c r="J186" s="50"/>
      <c r="K186" s="50"/>
      <c r="L186" s="50"/>
      <c r="M186" s="6"/>
      <c r="N186" s="50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6:26" ht="15.75" x14ac:dyDescent="0.25">
      <c r="F187" s="50"/>
      <c r="G187" s="50"/>
      <c r="H187" s="50"/>
      <c r="I187" s="50"/>
      <c r="J187" s="50"/>
      <c r="K187" s="50"/>
      <c r="L187" s="50"/>
      <c r="M187" s="6"/>
      <c r="N187" s="50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6:26" ht="15.75" x14ac:dyDescent="0.25">
      <c r="F188" s="50"/>
      <c r="G188" s="50"/>
      <c r="H188" s="50"/>
      <c r="I188" s="50"/>
      <c r="J188" s="50"/>
      <c r="K188" s="50"/>
      <c r="L188" s="50"/>
      <c r="M188" s="6"/>
      <c r="N188" s="50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6:26" ht="15.75" x14ac:dyDescent="0.25">
      <c r="F189" s="50"/>
      <c r="G189" s="50"/>
      <c r="H189" s="50"/>
      <c r="I189" s="50"/>
      <c r="J189" s="50"/>
      <c r="K189" s="50"/>
      <c r="L189" s="50"/>
      <c r="M189" s="6"/>
      <c r="N189" s="50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6:26" ht="15.75" x14ac:dyDescent="0.25">
      <c r="F190" s="50"/>
      <c r="G190" s="50"/>
      <c r="H190" s="50"/>
      <c r="I190" s="50"/>
      <c r="J190" s="50"/>
      <c r="K190" s="50"/>
      <c r="L190" s="50"/>
      <c r="M190" s="6"/>
      <c r="N190" s="5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6:26" ht="15.75" x14ac:dyDescent="0.25">
      <c r="F191" s="50"/>
      <c r="G191" s="50"/>
      <c r="H191" s="50"/>
      <c r="I191" s="50"/>
      <c r="J191" s="50"/>
      <c r="K191" s="50"/>
      <c r="L191" s="50"/>
      <c r="M191" s="6"/>
      <c r="N191" s="50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6:26" ht="15.75" x14ac:dyDescent="0.25">
      <c r="F192" s="50"/>
      <c r="G192" s="50"/>
      <c r="H192" s="50"/>
      <c r="I192" s="50"/>
      <c r="J192" s="50"/>
      <c r="K192" s="50"/>
      <c r="L192" s="50"/>
      <c r="M192" s="6"/>
      <c r="N192" s="50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50"/>
      <c r="G193" s="50"/>
      <c r="H193" s="50"/>
      <c r="I193" s="50"/>
      <c r="J193" s="50"/>
      <c r="K193" s="50"/>
      <c r="L193" s="50"/>
      <c r="M193" s="6"/>
      <c r="N193" s="5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50"/>
      <c r="G194" s="50"/>
      <c r="H194" s="50"/>
      <c r="I194" s="50"/>
      <c r="J194" s="50"/>
      <c r="K194" s="50"/>
      <c r="L194" s="50"/>
      <c r="M194" s="6"/>
      <c r="N194" s="5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50"/>
      <c r="G195" s="50"/>
      <c r="H195" s="50"/>
      <c r="I195" s="50"/>
      <c r="J195" s="50"/>
      <c r="K195" s="50"/>
      <c r="L195" s="50"/>
      <c r="M195" s="6"/>
      <c r="N195" s="50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50"/>
      <c r="G196" s="50"/>
      <c r="H196" s="50"/>
      <c r="I196" s="50"/>
      <c r="J196" s="50"/>
      <c r="K196" s="50"/>
      <c r="L196" s="50"/>
      <c r="M196" s="6"/>
      <c r="N196" s="50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50"/>
      <c r="G197" s="50"/>
      <c r="H197" s="50"/>
      <c r="I197" s="50"/>
      <c r="J197" s="50"/>
      <c r="K197" s="50"/>
      <c r="L197" s="50"/>
      <c r="M197" s="6"/>
      <c r="N197" s="50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50"/>
      <c r="G198" s="50"/>
      <c r="H198" s="50"/>
      <c r="I198" s="50"/>
      <c r="J198" s="50"/>
      <c r="K198" s="50"/>
      <c r="L198" s="50"/>
      <c r="M198" s="6"/>
      <c r="N198" s="50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50"/>
      <c r="G199" s="50"/>
      <c r="H199" s="50"/>
      <c r="I199" s="50"/>
      <c r="J199" s="50"/>
      <c r="K199" s="50"/>
      <c r="L199" s="50"/>
      <c r="M199" s="6"/>
      <c r="N199" s="50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50"/>
      <c r="G200" s="50"/>
      <c r="H200" s="50"/>
      <c r="I200" s="50"/>
      <c r="J200" s="50"/>
      <c r="K200" s="50"/>
      <c r="L200" s="50"/>
      <c r="M200" s="6"/>
      <c r="N200" s="50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50"/>
      <c r="G201" s="50"/>
      <c r="H201" s="50"/>
      <c r="I201" s="50"/>
      <c r="J201" s="50"/>
      <c r="K201" s="50"/>
      <c r="L201" s="50"/>
      <c r="M201" s="6"/>
      <c r="N201" s="50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50"/>
      <c r="G202" s="50"/>
      <c r="H202" s="50"/>
      <c r="I202" s="50"/>
      <c r="J202" s="50"/>
      <c r="K202" s="50"/>
      <c r="L202" s="50"/>
      <c r="M202" s="6"/>
      <c r="N202" s="50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50"/>
      <c r="G203" s="50"/>
      <c r="H203" s="50"/>
      <c r="I203" s="50"/>
      <c r="J203" s="50"/>
      <c r="K203" s="50"/>
      <c r="L203" s="50"/>
      <c r="M203" s="6"/>
      <c r="N203" s="50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50"/>
      <c r="G204" s="50"/>
      <c r="H204" s="50"/>
      <c r="I204" s="50"/>
      <c r="J204" s="50"/>
      <c r="K204" s="50"/>
      <c r="L204" s="50"/>
      <c r="M204" s="6"/>
      <c r="N204" s="50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50"/>
      <c r="G205" s="50"/>
      <c r="H205" s="50"/>
      <c r="I205" s="50"/>
      <c r="J205" s="50"/>
      <c r="K205" s="50"/>
      <c r="L205" s="50"/>
      <c r="M205" s="6"/>
      <c r="N205" s="5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50"/>
      <c r="G206" s="50"/>
      <c r="H206" s="50"/>
      <c r="I206" s="50"/>
      <c r="J206" s="50"/>
      <c r="K206" s="50"/>
      <c r="L206" s="50"/>
      <c r="M206" s="6"/>
      <c r="N206" s="50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50"/>
      <c r="G207" s="50"/>
      <c r="H207" s="50"/>
      <c r="I207" s="50"/>
      <c r="J207" s="50"/>
      <c r="K207" s="50"/>
      <c r="L207" s="50"/>
      <c r="M207" s="6"/>
      <c r="N207" s="50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50"/>
      <c r="G208" s="50"/>
      <c r="H208" s="50"/>
      <c r="I208" s="50"/>
      <c r="J208" s="50"/>
      <c r="K208" s="50"/>
      <c r="L208" s="50"/>
      <c r="M208" s="6"/>
      <c r="N208" s="5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50"/>
      <c r="G209" s="50"/>
      <c r="H209" s="50"/>
      <c r="I209" s="50"/>
      <c r="J209" s="50"/>
      <c r="K209" s="50"/>
      <c r="L209" s="50"/>
      <c r="M209" s="6"/>
      <c r="N209" s="50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50"/>
      <c r="G210" s="50"/>
      <c r="H210" s="50"/>
      <c r="I210" s="50"/>
      <c r="J210" s="50"/>
      <c r="K210" s="50"/>
      <c r="L210" s="50"/>
      <c r="M210" s="6"/>
      <c r="N210" s="50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50"/>
      <c r="G211" s="50"/>
      <c r="H211" s="50"/>
      <c r="I211" s="50"/>
      <c r="J211" s="50"/>
      <c r="K211" s="50"/>
      <c r="L211" s="50"/>
      <c r="M211" s="6"/>
      <c r="N211" s="50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50"/>
      <c r="G212" s="50"/>
      <c r="H212" s="50"/>
      <c r="I212" s="50"/>
      <c r="J212" s="50"/>
      <c r="K212" s="50"/>
      <c r="L212" s="50"/>
      <c r="M212" s="6"/>
      <c r="N212" s="50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50"/>
      <c r="G213" s="50"/>
      <c r="H213" s="50"/>
      <c r="I213" s="50"/>
      <c r="J213" s="50"/>
      <c r="K213" s="50"/>
      <c r="L213" s="50"/>
      <c r="M213" s="6"/>
      <c r="N213" s="50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50"/>
      <c r="G214" s="50"/>
      <c r="H214" s="50"/>
      <c r="I214" s="50"/>
      <c r="J214" s="50"/>
      <c r="K214" s="50"/>
      <c r="L214" s="50"/>
      <c r="M214" s="6"/>
      <c r="N214" s="50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50"/>
      <c r="G215" s="50"/>
      <c r="H215" s="50"/>
      <c r="I215" s="50"/>
      <c r="J215" s="50"/>
      <c r="K215" s="50"/>
      <c r="L215" s="50"/>
      <c r="M215" s="6"/>
      <c r="N215" s="50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50"/>
      <c r="G216" s="50"/>
      <c r="H216" s="50"/>
      <c r="I216" s="50"/>
      <c r="J216" s="50"/>
      <c r="K216" s="50"/>
      <c r="L216" s="50"/>
      <c r="M216" s="6"/>
      <c r="N216" s="50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50"/>
      <c r="G217" s="50"/>
      <c r="H217" s="50"/>
      <c r="I217" s="50"/>
      <c r="J217" s="50"/>
      <c r="K217" s="50"/>
      <c r="L217" s="50"/>
      <c r="M217" s="6"/>
      <c r="N217" s="5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50"/>
      <c r="G218" s="50"/>
      <c r="H218" s="50"/>
      <c r="I218" s="50"/>
      <c r="J218" s="50"/>
      <c r="K218" s="50"/>
      <c r="L218" s="50"/>
      <c r="M218" s="6"/>
      <c r="N218" s="5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50"/>
      <c r="G219" s="50"/>
      <c r="H219" s="50"/>
      <c r="I219" s="50"/>
      <c r="J219" s="50"/>
      <c r="K219" s="50"/>
      <c r="L219" s="50"/>
      <c r="M219" s="6"/>
      <c r="N219" s="50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50"/>
      <c r="G220" s="50"/>
      <c r="H220" s="50"/>
      <c r="I220" s="50"/>
      <c r="J220" s="50"/>
      <c r="K220" s="50"/>
      <c r="L220" s="50"/>
      <c r="M220" s="6"/>
      <c r="N220" s="50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50"/>
      <c r="G221" s="50"/>
      <c r="H221" s="50"/>
      <c r="I221" s="50"/>
      <c r="J221" s="50"/>
      <c r="K221" s="50"/>
      <c r="L221" s="50"/>
      <c r="M221" s="6"/>
      <c r="N221" s="50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50"/>
      <c r="G222" s="50"/>
      <c r="H222" s="50"/>
      <c r="I222" s="50"/>
      <c r="J222" s="50"/>
      <c r="K222" s="50"/>
      <c r="L222" s="50"/>
      <c r="M222" s="6"/>
      <c r="N222" s="5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50"/>
      <c r="G223" s="50"/>
      <c r="H223" s="50"/>
      <c r="I223" s="50"/>
      <c r="J223" s="50"/>
      <c r="K223" s="50"/>
      <c r="L223" s="50"/>
      <c r="M223" s="6"/>
      <c r="N223" s="50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50"/>
      <c r="G224" s="50"/>
      <c r="H224" s="50"/>
      <c r="I224" s="50"/>
      <c r="J224" s="50"/>
      <c r="K224" s="50"/>
      <c r="L224" s="50"/>
      <c r="M224" s="6"/>
      <c r="N224" s="5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50"/>
      <c r="G225" s="50"/>
      <c r="H225" s="50"/>
      <c r="I225" s="50"/>
      <c r="J225" s="50"/>
      <c r="K225" s="50"/>
      <c r="L225" s="50"/>
      <c r="M225" s="6"/>
      <c r="N225" s="5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50"/>
      <c r="G226" s="50"/>
      <c r="H226" s="50"/>
      <c r="I226" s="50"/>
      <c r="J226" s="50"/>
      <c r="K226" s="50"/>
      <c r="L226" s="50"/>
      <c r="M226" s="6"/>
      <c r="N226" s="5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50"/>
      <c r="G227" s="50"/>
      <c r="H227" s="50"/>
      <c r="I227" s="50"/>
      <c r="J227" s="50"/>
      <c r="K227" s="50"/>
      <c r="L227" s="50"/>
      <c r="M227" s="6"/>
      <c r="N227" s="5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50"/>
      <c r="G228" s="50"/>
      <c r="H228" s="50"/>
      <c r="I228" s="50"/>
      <c r="J228" s="50"/>
      <c r="K228" s="50"/>
      <c r="L228" s="50"/>
      <c r="M228" s="6"/>
      <c r="N228" s="5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50"/>
      <c r="G229" s="50"/>
      <c r="H229" s="50"/>
      <c r="I229" s="50"/>
      <c r="J229" s="50"/>
      <c r="K229" s="50"/>
      <c r="L229" s="50"/>
      <c r="M229" s="6"/>
      <c r="N229" s="5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50"/>
      <c r="G230" s="50"/>
      <c r="H230" s="50"/>
      <c r="I230" s="50"/>
      <c r="J230" s="50"/>
      <c r="K230" s="50"/>
      <c r="L230" s="50"/>
      <c r="M230" s="6"/>
      <c r="N230" s="5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50"/>
      <c r="G231" s="50"/>
      <c r="H231" s="50"/>
      <c r="I231" s="50"/>
      <c r="J231" s="50"/>
      <c r="K231" s="50"/>
      <c r="L231" s="50"/>
      <c r="M231" s="6"/>
      <c r="N231" s="5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50"/>
      <c r="G232" s="50"/>
      <c r="H232" s="50"/>
      <c r="I232" s="50"/>
      <c r="J232" s="50"/>
      <c r="K232" s="50"/>
      <c r="L232" s="50"/>
      <c r="M232" s="6"/>
      <c r="N232" s="5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50"/>
      <c r="G233" s="50"/>
      <c r="H233" s="50"/>
      <c r="I233" s="50"/>
      <c r="J233" s="50"/>
      <c r="K233" s="50"/>
      <c r="L233" s="50"/>
      <c r="M233" s="6"/>
      <c r="N233" s="5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50"/>
      <c r="G234" s="50"/>
      <c r="H234" s="50"/>
      <c r="I234" s="50"/>
      <c r="J234" s="50"/>
      <c r="K234" s="50"/>
      <c r="L234" s="50"/>
      <c r="M234" s="6"/>
      <c r="N234" s="5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50"/>
      <c r="G235" s="50"/>
      <c r="H235" s="50"/>
      <c r="I235" s="50"/>
      <c r="J235" s="50"/>
      <c r="K235" s="50"/>
      <c r="L235" s="50"/>
      <c r="M235" s="6"/>
      <c r="N235" s="50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50"/>
      <c r="G236" s="50"/>
      <c r="H236" s="50"/>
      <c r="I236" s="50"/>
      <c r="J236" s="50"/>
      <c r="K236" s="50"/>
      <c r="L236" s="50"/>
      <c r="M236" s="6"/>
      <c r="N236" s="50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50"/>
      <c r="G237" s="50"/>
      <c r="H237" s="50"/>
      <c r="I237" s="50"/>
      <c r="J237" s="50"/>
      <c r="K237" s="50"/>
      <c r="L237" s="50"/>
      <c r="M237" s="6"/>
      <c r="N237" s="50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50"/>
      <c r="G238" s="50"/>
      <c r="H238" s="50"/>
      <c r="I238" s="50"/>
      <c r="J238" s="50"/>
      <c r="K238" s="50"/>
      <c r="L238" s="50"/>
      <c r="M238" s="6"/>
      <c r="N238" s="50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50"/>
      <c r="G239" s="50"/>
      <c r="H239" s="50"/>
      <c r="I239" s="50"/>
      <c r="J239" s="50"/>
      <c r="K239" s="50"/>
      <c r="L239" s="50"/>
      <c r="M239" s="6"/>
      <c r="N239" s="50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50"/>
      <c r="G240" s="50"/>
      <c r="H240" s="50"/>
      <c r="I240" s="50"/>
      <c r="J240" s="50"/>
      <c r="K240" s="50"/>
      <c r="L240" s="50"/>
      <c r="M240" s="6"/>
      <c r="N240" s="50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50"/>
      <c r="G241" s="50"/>
      <c r="H241" s="50"/>
      <c r="I241" s="50"/>
      <c r="J241" s="50"/>
      <c r="K241" s="50"/>
      <c r="L241" s="50"/>
      <c r="M241" s="6"/>
      <c r="N241" s="50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50"/>
      <c r="G242" s="50"/>
      <c r="H242" s="50"/>
      <c r="I242" s="50"/>
      <c r="J242" s="50"/>
      <c r="K242" s="50"/>
      <c r="L242" s="50"/>
      <c r="M242" s="6"/>
      <c r="N242" s="50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50"/>
      <c r="G243" s="50"/>
      <c r="H243" s="50"/>
      <c r="I243" s="50"/>
      <c r="J243" s="50"/>
      <c r="K243" s="50"/>
      <c r="L243" s="50"/>
      <c r="M243" s="6"/>
      <c r="N243" s="50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50"/>
      <c r="G244" s="50"/>
      <c r="H244" s="50"/>
      <c r="I244" s="50"/>
      <c r="J244" s="50"/>
      <c r="K244" s="50"/>
      <c r="L244" s="50"/>
      <c r="M244" s="6"/>
      <c r="N244" s="50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50"/>
      <c r="G245" s="50"/>
      <c r="H245" s="50"/>
      <c r="I245" s="50"/>
      <c r="J245" s="50"/>
      <c r="K245" s="50"/>
      <c r="L245" s="50"/>
      <c r="M245" s="6"/>
      <c r="N245" s="50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50"/>
      <c r="G246" s="50"/>
      <c r="H246" s="50"/>
      <c r="I246" s="50"/>
      <c r="J246" s="50"/>
      <c r="K246" s="50"/>
      <c r="L246" s="50"/>
      <c r="M246" s="6"/>
      <c r="N246" s="5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50"/>
      <c r="G247" s="50"/>
      <c r="H247" s="50"/>
      <c r="I247" s="50"/>
      <c r="J247" s="50"/>
      <c r="K247" s="50"/>
      <c r="L247" s="50"/>
      <c r="M247" s="6"/>
      <c r="N247" s="5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50"/>
      <c r="G248" s="50"/>
      <c r="H248" s="50"/>
      <c r="I248" s="50"/>
      <c r="J248" s="50"/>
      <c r="K248" s="50"/>
      <c r="L248" s="50"/>
      <c r="M248" s="6"/>
      <c r="N248" s="50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50"/>
      <c r="G249" s="50"/>
      <c r="H249" s="50"/>
      <c r="I249" s="50"/>
      <c r="J249" s="50"/>
      <c r="K249" s="50"/>
      <c r="L249" s="50"/>
      <c r="M249" s="6"/>
      <c r="N249" s="50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50"/>
      <c r="G250" s="50"/>
      <c r="H250" s="50"/>
      <c r="I250" s="50"/>
      <c r="J250" s="50"/>
      <c r="K250" s="50"/>
      <c r="L250" s="50"/>
      <c r="M250" s="6"/>
      <c r="N250" s="50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50"/>
      <c r="G251" s="50"/>
      <c r="H251" s="50"/>
      <c r="I251" s="50"/>
      <c r="J251" s="50"/>
      <c r="K251" s="50"/>
      <c r="L251" s="50"/>
      <c r="M251" s="6"/>
      <c r="N251" s="50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50"/>
      <c r="G252" s="50"/>
      <c r="H252" s="50"/>
      <c r="I252" s="50"/>
      <c r="J252" s="50"/>
      <c r="K252" s="50"/>
      <c r="L252" s="50"/>
      <c r="M252" s="6"/>
      <c r="N252" s="50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50"/>
      <c r="G253" s="50"/>
      <c r="H253" s="50"/>
      <c r="I253" s="50"/>
      <c r="J253" s="50"/>
      <c r="K253" s="50"/>
      <c r="L253" s="50"/>
      <c r="M253" s="6"/>
      <c r="N253" s="50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50"/>
      <c r="G254" s="50"/>
      <c r="H254" s="50"/>
      <c r="I254" s="50"/>
      <c r="J254" s="50"/>
      <c r="K254" s="50"/>
      <c r="L254" s="50"/>
      <c r="M254" s="6"/>
      <c r="N254" s="50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50"/>
      <c r="G255" s="50"/>
      <c r="H255" s="50"/>
      <c r="I255" s="50"/>
      <c r="J255" s="50"/>
      <c r="K255" s="50"/>
      <c r="L255" s="50"/>
      <c r="M255" s="6"/>
      <c r="N255" s="50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50"/>
      <c r="G256" s="50"/>
      <c r="H256" s="50"/>
      <c r="I256" s="50"/>
      <c r="J256" s="50"/>
      <c r="K256" s="50"/>
      <c r="L256" s="50"/>
      <c r="M256" s="6"/>
      <c r="N256" s="50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50"/>
      <c r="G257" s="50"/>
      <c r="H257" s="50"/>
      <c r="I257" s="50"/>
      <c r="J257" s="50"/>
      <c r="K257" s="50"/>
      <c r="L257" s="50"/>
      <c r="M257" s="6"/>
      <c r="N257" s="5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50"/>
      <c r="G258" s="50"/>
      <c r="H258" s="50"/>
      <c r="I258" s="50"/>
      <c r="J258" s="50"/>
      <c r="K258" s="50"/>
      <c r="L258" s="50"/>
      <c r="M258" s="6"/>
      <c r="N258" s="5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50"/>
      <c r="G259" s="50"/>
      <c r="H259" s="50"/>
      <c r="I259" s="50"/>
      <c r="J259" s="50"/>
      <c r="K259" s="50"/>
      <c r="L259" s="50"/>
      <c r="M259" s="6"/>
      <c r="N259" s="5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50"/>
      <c r="G260" s="50"/>
      <c r="H260" s="50"/>
      <c r="I260" s="50"/>
      <c r="J260" s="50"/>
      <c r="K260" s="50"/>
      <c r="L260" s="50"/>
      <c r="M260" s="6"/>
      <c r="N260" s="50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50"/>
      <c r="G261" s="50"/>
      <c r="H261" s="50"/>
      <c r="I261" s="50"/>
      <c r="J261" s="50"/>
      <c r="K261" s="50"/>
      <c r="L261" s="50"/>
      <c r="M261" s="6"/>
      <c r="N261" s="50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50"/>
      <c r="G262" s="50"/>
      <c r="H262" s="50"/>
      <c r="I262" s="50"/>
      <c r="J262" s="50"/>
      <c r="K262" s="50"/>
      <c r="L262" s="50"/>
      <c r="M262" s="6"/>
      <c r="N262" s="50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50"/>
      <c r="G263" s="50"/>
      <c r="H263" s="50"/>
      <c r="I263" s="50"/>
      <c r="J263" s="50"/>
      <c r="K263" s="50"/>
      <c r="L263" s="50"/>
      <c r="M263" s="6"/>
      <c r="N263" s="50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50"/>
      <c r="G264" s="50"/>
      <c r="H264" s="50"/>
      <c r="I264" s="50"/>
      <c r="J264" s="50"/>
      <c r="K264" s="50"/>
      <c r="L264" s="50"/>
      <c r="M264" s="6"/>
      <c r="N264" s="50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50"/>
      <c r="G265" s="50"/>
      <c r="H265" s="50"/>
      <c r="I265" s="50"/>
      <c r="J265" s="50"/>
      <c r="K265" s="50"/>
      <c r="L265" s="50"/>
      <c r="M265" s="6"/>
      <c r="N265" s="50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50"/>
      <c r="G266" s="50"/>
      <c r="H266" s="50"/>
      <c r="I266" s="50"/>
      <c r="J266" s="50"/>
      <c r="K266" s="50"/>
      <c r="L266" s="50"/>
      <c r="M266" s="6"/>
      <c r="N266" s="50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50"/>
      <c r="G267" s="50"/>
      <c r="H267" s="50"/>
      <c r="I267" s="50"/>
      <c r="J267" s="50"/>
      <c r="K267" s="50"/>
      <c r="L267" s="50"/>
      <c r="M267" s="6"/>
      <c r="N267" s="50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50"/>
      <c r="G268" s="50"/>
      <c r="H268" s="50"/>
      <c r="I268" s="50"/>
      <c r="J268" s="50"/>
      <c r="K268" s="50"/>
      <c r="L268" s="50"/>
      <c r="M268" s="6"/>
      <c r="N268" s="50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50"/>
      <c r="G269" s="50"/>
      <c r="H269" s="50"/>
      <c r="I269" s="50"/>
      <c r="J269" s="50"/>
      <c r="K269" s="50"/>
      <c r="L269" s="50"/>
      <c r="M269" s="6"/>
      <c r="N269" s="5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50"/>
      <c r="G270" s="50"/>
      <c r="H270" s="50"/>
      <c r="I270" s="50"/>
      <c r="J270" s="50"/>
      <c r="K270" s="50"/>
      <c r="L270" s="50"/>
      <c r="M270" s="6"/>
      <c r="N270" s="5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50"/>
      <c r="G271" s="50"/>
      <c r="H271" s="50"/>
      <c r="I271" s="50"/>
      <c r="J271" s="50"/>
      <c r="K271" s="50"/>
      <c r="L271" s="50"/>
      <c r="M271" s="6"/>
      <c r="N271" s="50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50"/>
      <c r="G272" s="50"/>
      <c r="H272" s="50"/>
      <c r="I272" s="50"/>
      <c r="J272" s="50"/>
      <c r="K272" s="50"/>
      <c r="L272" s="50"/>
      <c r="M272" s="6"/>
      <c r="N272" s="50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50"/>
      <c r="G273" s="50"/>
      <c r="H273" s="50"/>
      <c r="I273" s="50"/>
      <c r="J273" s="50"/>
      <c r="K273" s="50"/>
      <c r="L273" s="50"/>
      <c r="M273" s="6"/>
      <c r="N273" s="50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50"/>
      <c r="G274" s="50"/>
      <c r="H274" s="50"/>
      <c r="I274" s="50"/>
      <c r="J274" s="50"/>
      <c r="K274" s="50"/>
      <c r="L274" s="50"/>
      <c r="M274" s="6"/>
      <c r="N274" s="50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50"/>
      <c r="G275" s="50"/>
      <c r="H275" s="50"/>
      <c r="I275" s="50"/>
      <c r="J275" s="50"/>
      <c r="K275" s="50"/>
      <c r="L275" s="50"/>
      <c r="M275" s="6"/>
      <c r="N275" s="50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50"/>
      <c r="G276" s="50"/>
      <c r="H276" s="50"/>
      <c r="I276" s="50"/>
      <c r="J276" s="50"/>
      <c r="K276" s="50"/>
      <c r="L276" s="50"/>
      <c r="M276" s="6"/>
      <c r="N276" s="50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50"/>
      <c r="G277" s="50"/>
      <c r="H277" s="50"/>
      <c r="I277" s="50"/>
      <c r="J277" s="50"/>
      <c r="K277" s="50"/>
      <c r="L277" s="50"/>
      <c r="M277" s="6"/>
      <c r="N277" s="50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50"/>
      <c r="G278" s="50"/>
      <c r="H278" s="50"/>
      <c r="I278" s="50"/>
      <c r="J278" s="50"/>
      <c r="K278" s="50"/>
      <c r="L278" s="50"/>
      <c r="M278" s="6"/>
      <c r="N278" s="50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50"/>
      <c r="G279" s="50"/>
      <c r="H279" s="50"/>
      <c r="I279" s="50"/>
      <c r="J279" s="50"/>
      <c r="K279" s="50"/>
      <c r="L279" s="50"/>
      <c r="M279" s="6"/>
      <c r="N279" s="50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50"/>
      <c r="G280" s="50"/>
      <c r="H280" s="50"/>
      <c r="I280" s="50"/>
      <c r="J280" s="50"/>
      <c r="K280" s="50"/>
      <c r="L280" s="50"/>
      <c r="M280" s="6"/>
      <c r="N280" s="50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50"/>
      <c r="G281" s="50"/>
      <c r="H281" s="50"/>
      <c r="I281" s="50"/>
      <c r="J281" s="50"/>
      <c r="K281" s="50"/>
      <c r="L281" s="50"/>
      <c r="M281" s="6"/>
      <c r="N281" s="50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50"/>
      <c r="G282" s="50"/>
      <c r="H282" s="50"/>
      <c r="I282" s="50"/>
      <c r="J282" s="50"/>
      <c r="K282" s="50"/>
      <c r="L282" s="50"/>
      <c r="M282" s="6"/>
      <c r="N282" s="5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50"/>
      <c r="G283" s="50"/>
      <c r="H283" s="50"/>
      <c r="I283" s="50"/>
      <c r="J283" s="50"/>
      <c r="K283" s="50"/>
      <c r="L283" s="50"/>
      <c r="M283" s="6"/>
      <c r="N283" s="50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50"/>
      <c r="G284" s="50"/>
      <c r="H284" s="50"/>
      <c r="I284" s="50"/>
      <c r="J284" s="50"/>
      <c r="K284" s="50"/>
      <c r="L284" s="50"/>
      <c r="M284" s="6"/>
      <c r="N284" s="50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50"/>
      <c r="G285" s="50"/>
      <c r="H285" s="50"/>
      <c r="I285" s="50"/>
      <c r="J285" s="50"/>
      <c r="K285" s="50"/>
      <c r="L285" s="50"/>
      <c r="M285" s="6"/>
      <c r="N285" s="50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50"/>
      <c r="G286" s="50"/>
      <c r="H286" s="50"/>
      <c r="I286" s="50"/>
      <c r="J286" s="50"/>
      <c r="K286" s="50"/>
      <c r="L286" s="50"/>
      <c r="M286" s="6"/>
      <c r="N286" s="50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50"/>
      <c r="G287" s="50"/>
      <c r="H287" s="50"/>
      <c r="I287" s="50"/>
      <c r="J287" s="50"/>
      <c r="K287" s="50"/>
      <c r="L287" s="50"/>
      <c r="M287" s="6"/>
      <c r="N287" s="50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50"/>
      <c r="G288" s="50"/>
      <c r="H288" s="50"/>
      <c r="I288" s="50"/>
      <c r="J288" s="50"/>
      <c r="K288" s="50"/>
      <c r="L288" s="50"/>
      <c r="M288" s="6"/>
      <c r="N288" s="50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50"/>
      <c r="G289" s="50"/>
      <c r="H289" s="50"/>
      <c r="I289" s="50"/>
      <c r="J289" s="50"/>
      <c r="K289" s="50"/>
      <c r="L289" s="50"/>
      <c r="M289" s="6"/>
      <c r="N289" s="5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50"/>
      <c r="G290" s="50"/>
      <c r="H290" s="50"/>
      <c r="I290" s="50"/>
      <c r="J290" s="50"/>
      <c r="K290" s="50"/>
      <c r="L290" s="50"/>
      <c r="M290" s="6"/>
      <c r="N290" s="50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50"/>
      <c r="G291" s="50"/>
      <c r="H291" s="50"/>
      <c r="I291" s="50"/>
      <c r="J291" s="50"/>
      <c r="K291" s="50"/>
      <c r="L291" s="50"/>
      <c r="M291" s="6"/>
      <c r="N291" s="50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50"/>
      <c r="G292" s="50"/>
      <c r="H292" s="50"/>
      <c r="I292" s="50"/>
      <c r="J292" s="50"/>
      <c r="K292" s="50"/>
      <c r="L292" s="50"/>
      <c r="M292" s="6"/>
      <c r="N292" s="50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50"/>
      <c r="G293" s="50"/>
      <c r="H293" s="50"/>
      <c r="I293" s="50"/>
      <c r="J293" s="50"/>
      <c r="K293" s="50"/>
      <c r="L293" s="50"/>
      <c r="M293" s="6"/>
      <c r="N293" s="50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50"/>
      <c r="G294" s="50"/>
      <c r="H294" s="50"/>
      <c r="I294" s="50"/>
      <c r="J294" s="50"/>
      <c r="K294" s="50"/>
      <c r="L294" s="50"/>
      <c r="M294" s="6"/>
      <c r="N294" s="50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50"/>
      <c r="G295" s="50"/>
      <c r="H295" s="50"/>
      <c r="I295" s="50"/>
      <c r="J295" s="50"/>
      <c r="K295" s="50"/>
      <c r="L295" s="50"/>
      <c r="M295" s="6"/>
      <c r="N295" s="50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50"/>
      <c r="G296" s="50"/>
      <c r="H296" s="50"/>
      <c r="I296" s="50"/>
      <c r="J296" s="50"/>
      <c r="K296" s="50"/>
      <c r="L296" s="50"/>
      <c r="M296" s="6"/>
      <c r="N296" s="50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50"/>
      <c r="G297" s="50"/>
      <c r="H297" s="50"/>
      <c r="I297" s="50"/>
      <c r="J297" s="50"/>
      <c r="K297" s="50"/>
      <c r="L297" s="50"/>
      <c r="M297" s="6"/>
      <c r="N297" s="50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50"/>
      <c r="G298" s="50"/>
      <c r="H298" s="50"/>
      <c r="I298" s="50"/>
      <c r="J298" s="50"/>
      <c r="K298" s="50"/>
      <c r="L298" s="50"/>
      <c r="M298" s="6"/>
      <c r="N298" s="50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50"/>
      <c r="G299" s="50"/>
      <c r="H299" s="50"/>
      <c r="I299" s="50"/>
      <c r="J299" s="50"/>
      <c r="K299" s="50"/>
      <c r="L299" s="50"/>
      <c r="M299" s="6"/>
      <c r="N299" s="50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50"/>
      <c r="G300" s="50"/>
      <c r="H300" s="50"/>
      <c r="I300" s="50"/>
      <c r="J300" s="50"/>
      <c r="K300" s="50"/>
      <c r="L300" s="50"/>
      <c r="M300" s="6"/>
      <c r="N300" s="50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50"/>
      <c r="G301" s="50"/>
      <c r="H301" s="50"/>
      <c r="I301" s="50"/>
      <c r="J301" s="50"/>
      <c r="K301" s="50"/>
      <c r="L301" s="50"/>
      <c r="M301" s="6"/>
      <c r="N301" s="50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50"/>
      <c r="G302" s="50"/>
      <c r="H302" s="50"/>
      <c r="I302" s="50"/>
      <c r="J302" s="50"/>
      <c r="K302" s="50"/>
      <c r="L302" s="50"/>
      <c r="M302" s="6"/>
      <c r="N302" s="50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50"/>
      <c r="G303" s="50"/>
      <c r="H303" s="50"/>
      <c r="I303" s="50"/>
      <c r="J303" s="50"/>
      <c r="K303" s="50"/>
      <c r="L303" s="50"/>
      <c r="M303" s="6"/>
      <c r="N303" s="50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50"/>
      <c r="G304" s="50"/>
      <c r="H304" s="50"/>
      <c r="I304" s="50"/>
      <c r="J304" s="50"/>
      <c r="K304" s="50"/>
      <c r="L304" s="50"/>
      <c r="M304" s="6"/>
      <c r="N304" s="50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50"/>
      <c r="G305" s="50"/>
      <c r="H305" s="50"/>
      <c r="I305" s="50"/>
      <c r="J305" s="50"/>
      <c r="K305" s="50"/>
      <c r="L305" s="50"/>
      <c r="M305" s="6"/>
      <c r="N305" s="50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50"/>
      <c r="G306" s="50"/>
      <c r="H306" s="50"/>
      <c r="I306" s="50"/>
      <c r="J306" s="50"/>
      <c r="K306" s="50"/>
      <c r="L306" s="50"/>
      <c r="M306" s="6"/>
      <c r="N306" s="50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50"/>
      <c r="G307" s="50"/>
      <c r="H307" s="50"/>
      <c r="I307" s="50"/>
      <c r="J307" s="50"/>
      <c r="K307" s="50"/>
      <c r="L307" s="50"/>
      <c r="M307" s="6"/>
      <c r="N307" s="50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50"/>
      <c r="G308" s="50"/>
      <c r="H308" s="50"/>
      <c r="I308" s="50"/>
      <c r="J308" s="50"/>
      <c r="K308" s="50"/>
      <c r="L308" s="50"/>
      <c r="M308" s="6"/>
      <c r="N308" s="50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50"/>
      <c r="G309" s="50"/>
      <c r="H309" s="50"/>
      <c r="I309" s="50"/>
      <c r="J309" s="50"/>
      <c r="K309" s="50"/>
      <c r="L309" s="50"/>
      <c r="M309" s="6"/>
      <c r="N309" s="50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50"/>
      <c r="G310" s="50"/>
      <c r="H310" s="50"/>
      <c r="I310" s="50"/>
      <c r="J310" s="50"/>
      <c r="K310" s="50"/>
      <c r="L310" s="50"/>
      <c r="M310" s="6"/>
      <c r="N310" s="50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50"/>
      <c r="G311" s="50"/>
      <c r="H311" s="50"/>
      <c r="I311" s="50"/>
      <c r="J311" s="50"/>
      <c r="K311" s="50"/>
      <c r="L311" s="50"/>
      <c r="M311" s="6"/>
      <c r="N311" s="50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50"/>
      <c r="G312" s="50"/>
      <c r="H312" s="50"/>
      <c r="I312" s="50"/>
      <c r="J312" s="50"/>
      <c r="K312" s="50"/>
      <c r="L312" s="50"/>
      <c r="M312" s="6"/>
      <c r="N312" s="50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50"/>
      <c r="G313" s="50"/>
      <c r="H313" s="50"/>
      <c r="I313" s="50"/>
      <c r="J313" s="50"/>
      <c r="K313" s="50"/>
      <c r="L313" s="50"/>
      <c r="M313" s="6"/>
      <c r="N313" s="50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50"/>
      <c r="G314" s="50"/>
      <c r="H314" s="50"/>
      <c r="I314" s="50"/>
      <c r="J314" s="50"/>
      <c r="K314" s="50"/>
      <c r="L314" s="50"/>
      <c r="M314" s="6"/>
      <c r="N314" s="50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50"/>
      <c r="G315" s="50"/>
      <c r="H315" s="50"/>
      <c r="I315" s="50"/>
      <c r="J315" s="50"/>
      <c r="K315" s="50"/>
      <c r="L315" s="50"/>
      <c r="M315" s="6"/>
      <c r="N315" s="50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50"/>
      <c r="G316" s="50"/>
      <c r="H316" s="50"/>
      <c r="I316" s="50"/>
      <c r="J316" s="50"/>
      <c r="K316" s="50"/>
      <c r="L316" s="50"/>
      <c r="M316" s="6"/>
      <c r="N316" s="50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50"/>
      <c r="G317" s="50"/>
      <c r="H317" s="50"/>
      <c r="I317" s="50"/>
      <c r="J317" s="50"/>
      <c r="K317" s="50"/>
      <c r="L317" s="50"/>
      <c r="M317" s="6"/>
      <c r="N317" s="50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50"/>
      <c r="G318" s="50"/>
      <c r="H318" s="50"/>
      <c r="I318" s="50"/>
      <c r="J318" s="50"/>
      <c r="K318" s="50"/>
      <c r="L318" s="50"/>
      <c r="M318" s="6"/>
      <c r="N318" s="50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50"/>
      <c r="G319" s="50"/>
      <c r="H319" s="50"/>
      <c r="I319" s="50"/>
      <c r="J319" s="50"/>
      <c r="K319" s="50"/>
      <c r="L319" s="50"/>
      <c r="M319" s="6"/>
      <c r="N319" s="50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50"/>
      <c r="G320" s="50"/>
      <c r="H320" s="50"/>
      <c r="I320" s="50"/>
      <c r="J320" s="50"/>
      <c r="K320" s="50"/>
      <c r="L320" s="50"/>
      <c r="M320" s="6"/>
      <c r="N320" s="50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50"/>
      <c r="G321" s="50"/>
      <c r="H321" s="50"/>
      <c r="I321" s="50"/>
      <c r="J321" s="50"/>
      <c r="K321" s="50"/>
      <c r="L321" s="50"/>
      <c r="M321" s="6"/>
      <c r="N321" s="50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50"/>
      <c r="G322" s="50"/>
      <c r="H322" s="50"/>
      <c r="I322" s="50"/>
      <c r="J322" s="50"/>
      <c r="K322" s="50"/>
      <c r="L322" s="50"/>
      <c r="M322" s="6"/>
      <c r="N322" s="50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50"/>
      <c r="G323" s="50"/>
      <c r="H323" s="50"/>
      <c r="I323" s="50"/>
      <c r="J323" s="50"/>
      <c r="K323" s="50"/>
      <c r="L323" s="50"/>
      <c r="M323" s="6"/>
      <c r="N323" s="50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50"/>
      <c r="G324" s="50"/>
      <c r="H324" s="50"/>
      <c r="I324" s="50"/>
      <c r="J324" s="50"/>
      <c r="K324" s="50"/>
      <c r="L324" s="50"/>
      <c r="M324" s="6"/>
      <c r="N324" s="50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50"/>
      <c r="G325" s="50"/>
      <c r="H325" s="50"/>
      <c r="I325" s="50"/>
      <c r="J325" s="50"/>
      <c r="K325" s="50"/>
      <c r="L325" s="50"/>
      <c r="M325" s="6"/>
      <c r="N325" s="50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50"/>
      <c r="G326" s="50"/>
      <c r="H326" s="50"/>
      <c r="I326" s="50"/>
      <c r="J326" s="50"/>
      <c r="K326" s="50"/>
      <c r="L326" s="50"/>
      <c r="M326" s="6"/>
      <c r="N326" s="50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50"/>
      <c r="G327" s="50"/>
      <c r="H327" s="50"/>
      <c r="I327" s="50"/>
      <c r="J327" s="50"/>
      <c r="K327" s="50"/>
      <c r="L327" s="50"/>
      <c r="M327" s="6"/>
      <c r="N327" s="50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50"/>
      <c r="G328" s="50"/>
      <c r="H328" s="50"/>
      <c r="I328" s="50"/>
      <c r="J328" s="50"/>
      <c r="K328" s="50"/>
      <c r="L328" s="50"/>
      <c r="M328" s="6"/>
      <c r="N328" s="50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50"/>
      <c r="G329" s="50"/>
      <c r="H329" s="50"/>
      <c r="I329" s="50"/>
      <c r="J329" s="50"/>
      <c r="K329" s="50"/>
      <c r="L329" s="50"/>
      <c r="M329" s="6"/>
      <c r="N329" s="50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50"/>
      <c r="G330" s="50"/>
      <c r="H330" s="50"/>
      <c r="I330" s="50"/>
      <c r="J330" s="50"/>
      <c r="K330" s="50"/>
      <c r="L330" s="50"/>
      <c r="M330" s="6"/>
      <c r="N330" s="50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50"/>
      <c r="G331" s="50"/>
      <c r="H331" s="50"/>
      <c r="I331" s="50"/>
      <c r="J331" s="50"/>
      <c r="K331" s="50"/>
      <c r="L331" s="50"/>
      <c r="M331" s="6"/>
      <c r="N331" s="50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50"/>
      <c r="G332" s="50"/>
      <c r="H332" s="50"/>
      <c r="I332" s="50"/>
      <c r="J332" s="50"/>
      <c r="K332" s="50"/>
      <c r="L332" s="50"/>
      <c r="M332" s="6"/>
      <c r="N332" s="50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50"/>
      <c r="G333" s="50"/>
      <c r="H333" s="50"/>
      <c r="I333" s="50"/>
      <c r="J333" s="50"/>
      <c r="K333" s="50"/>
      <c r="L333" s="50"/>
      <c r="M333" s="6"/>
      <c r="N333" s="50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50"/>
      <c r="G334" s="50"/>
      <c r="H334" s="50"/>
      <c r="I334" s="50"/>
      <c r="J334" s="50"/>
      <c r="K334" s="50"/>
      <c r="L334" s="50"/>
      <c r="M334" s="6"/>
      <c r="N334" s="50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50"/>
      <c r="G335" s="50"/>
      <c r="H335" s="50"/>
      <c r="I335" s="50"/>
      <c r="J335" s="50"/>
      <c r="K335" s="50"/>
      <c r="L335" s="50"/>
      <c r="M335" s="6"/>
      <c r="N335" s="50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50"/>
      <c r="G336" s="50"/>
      <c r="H336" s="50"/>
      <c r="I336" s="50"/>
      <c r="J336" s="50"/>
      <c r="K336" s="50"/>
      <c r="L336" s="50"/>
      <c r="M336" s="6"/>
      <c r="N336" s="50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50"/>
      <c r="G337" s="50"/>
      <c r="H337" s="50"/>
      <c r="I337" s="50"/>
      <c r="J337" s="50"/>
      <c r="K337" s="50"/>
      <c r="L337" s="50"/>
      <c r="M337" s="6"/>
      <c r="N337" s="50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50"/>
      <c r="G338" s="50"/>
      <c r="H338" s="50"/>
      <c r="I338" s="50"/>
      <c r="J338" s="50"/>
      <c r="K338" s="50"/>
      <c r="L338" s="50"/>
      <c r="M338" s="6"/>
      <c r="N338" s="50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50"/>
      <c r="G339" s="50"/>
      <c r="H339" s="50"/>
      <c r="I339" s="50"/>
      <c r="J339" s="50"/>
      <c r="K339" s="50"/>
      <c r="L339" s="50"/>
      <c r="M339" s="6"/>
      <c r="N339" s="50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50"/>
      <c r="G340" s="50"/>
      <c r="H340" s="50"/>
      <c r="I340" s="50"/>
      <c r="J340" s="50"/>
      <c r="K340" s="50"/>
      <c r="L340" s="50"/>
      <c r="M340" s="6"/>
      <c r="N340" s="50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50"/>
      <c r="G341" s="50"/>
      <c r="H341" s="50"/>
      <c r="I341" s="50"/>
      <c r="J341" s="50"/>
      <c r="K341" s="50"/>
      <c r="L341" s="50"/>
      <c r="M341" s="6"/>
      <c r="N341" s="50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50"/>
      <c r="G342" s="50"/>
      <c r="H342" s="50"/>
      <c r="I342" s="50"/>
      <c r="J342" s="50"/>
      <c r="K342" s="50"/>
      <c r="L342" s="50"/>
      <c r="M342" s="6"/>
      <c r="N342" s="50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50"/>
      <c r="G343" s="50"/>
      <c r="H343" s="50"/>
      <c r="I343" s="50"/>
      <c r="J343" s="50"/>
      <c r="K343" s="50"/>
      <c r="L343" s="50"/>
      <c r="M343" s="6"/>
      <c r="N343" s="50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50"/>
      <c r="G344" s="50"/>
      <c r="H344" s="50"/>
      <c r="I344" s="50"/>
      <c r="J344" s="50"/>
      <c r="K344" s="50"/>
      <c r="L344" s="50"/>
      <c r="M344" s="6"/>
      <c r="N344" s="50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50"/>
      <c r="G345" s="50"/>
      <c r="H345" s="50"/>
      <c r="I345" s="50"/>
      <c r="J345" s="50"/>
      <c r="K345" s="50"/>
      <c r="L345" s="50"/>
      <c r="M345" s="6"/>
      <c r="N345" s="50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50"/>
      <c r="G346" s="50"/>
      <c r="H346" s="50"/>
      <c r="I346" s="50"/>
      <c r="J346" s="50"/>
      <c r="K346" s="50"/>
      <c r="L346" s="50"/>
      <c r="M346" s="6"/>
      <c r="N346" s="50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50"/>
      <c r="G347" s="50"/>
      <c r="H347" s="50"/>
      <c r="I347" s="50"/>
      <c r="J347" s="50"/>
      <c r="K347" s="50"/>
      <c r="L347" s="50"/>
      <c r="M347" s="6"/>
      <c r="N347" s="50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50"/>
      <c r="G348" s="50"/>
      <c r="H348" s="50"/>
      <c r="I348" s="50"/>
      <c r="J348" s="50"/>
      <c r="K348" s="50"/>
      <c r="L348" s="50"/>
      <c r="M348" s="6"/>
      <c r="N348" s="50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50"/>
      <c r="G349" s="50"/>
      <c r="H349" s="50"/>
      <c r="I349" s="50"/>
      <c r="J349" s="50"/>
      <c r="K349" s="50"/>
      <c r="L349" s="50"/>
      <c r="M349" s="6"/>
      <c r="N349" s="50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50"/>
      <c r="G350" s="50"/>
      <c r="H350" s="50"/>
      <c r="I350" s="50"/>
      <c r="J350" s="50"/>
      <c r="K350" s="50"/>
      <c r="L350" s="50"/>
      <c r="M350" s="6"/>
      <c r="N350" s="50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50"/>
      <c r="G351" s="50"/>
      <c r="H351" s="50"/>
      <c r="I351" s="50"/>
      <c r="J351" s="50"/>
      <c r="K351" s="50"/>
      <c r="L351" s="50"/>
      <c r="M351" s="6"/>
      <c r="N351" s="50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50"/>
      <c r="G352" s="50"/>
      <c r="H352" s="50"/>
      <c r="I352" s="50"/>
      <c r="J352" s="50"/>
      <c r="K352" s="50"/>
      <c r="L352" s="50"/>
      <c r="M352" s="6"/>
      <c r="N352" s="50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50"/>
      <c r="G353" s="50"/>
      <c r="H353" s="50"/>
      <c r="I353" s="50"/>
      <c r="J353" s="50"/>
      <c r="K353" s="50"/>
      <c r="L353" s="50"/>
      <c r="M353" s="6"/>
      <c r="N353" s="50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50"/>
      <c r="G354" s="50"/>
      <c r="H354" s="50"/>
      <c r="I354" s="50"/>
      <c r="J354" s="50"/>
      <c r="K354" s="50"/>
      <c r="L354" s="50"/>
      <c r="M354" s="6"/>
      <c r="N354" s="50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50"/>
      <c r="G355" s="50"/>
      <c r="H355" s="50"/>
      <c r="I355" s="50"/>
      <c r="J355" s="50"/>
      <c r="K355" s="50"/>
      <c r="L355" s="50"/>
      <c r="M355" s="6"/>
      <c r="N355" s="50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50"/>
      <c r="G356" s="50"/>
      <c r="H356" s="50"/>
      <c r="I356" s="50"/>
      <c r="J356" s="50"/>
      <c r="K356" s="50"/>
      <c r="L356" s="50"/>
      <c r="M356" s="6"/>
      <c r="N356" s="50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50"/>
      <c r="G357" s="50"/>
      <c r="H357" s="50"/>
      <c r="I357" s="50"/>
      <c r="J357" s="50"/>
      <c r="K357" s="50"/>
      <c r="L357" s="50"/>
      <c r="M357" s="6"/>
      <c r="N357" s="50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50"/>
      <c r="G358" s="50"/>
      <c r="H358" s="50"/>
      <c r="I358" s="50"/>
      <c r="J358" s="50"/>
      <c r="K358" s="50"/>
      <c r="L358" s="50"/>
      <c r="M358" s="6"/>
      <c r="N358" s="50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50"/>
      <c r="G359" s="50"/>
      <c r="H359" s="50"/>
      <c r="I359" s="50"/>
      <c r="J359" s="50"/>
      <c r="K359" s="50"/>
      <c r="L359" s="50"/>
      <c r="M359" s="6"/>
      <c r="N359" s="50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50"/>
      <c r="G360" s="50"/>
      <c r="H360" s="50"/>
      <c r="I360" s="50"/>
      <c r="J360" s="50"/>
      <c r="K360" s="50"/>
      <c r="L360" s="50"/>
      <c r="M360" s="6"/>
      <c r="N360" s="50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50"/>
      <c r="G361" s="50"/>
      <c r="H361" s="50"/>
      <c r="I361" s="50"/>
      <c r="J361" s="50"/>
      <c r="K361" s="50"/>
      <c r="L361" s="50"/>
      <c r="M361" s="6"/>
      <c r="N361" s="50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50"/>
      <c r="G362" s="50"/>
      <c r="H362" s="50"/>
      <c r="I362" s="50"/>
      <c r="J362" s="50"/>
      <c r="K362" s="50"/>
      <c r="L362" s="50"/>
      <c r="M362" s="6"/>
      <c r="N362" s="50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50"/>
      <c r="G363" s="50"/>
      <c r="H363" s="50"/>
      <c r="I363" s="50"/>
      <c r="J363" s="50"/>
      <c r="K363" s="50"/>
      <c r="L363" s="50"/>
      <c r="M363" s="6"/>
      <c r="N363" s="50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50"/>
      <c r="G364" s="50"/>
      <c r="H364" s="50"/>
      <c r="I364" s="50"/>
      <c r="J364" s="50"/>
      <c r="K364" s="50"/>
      <c r="L364" s="50"/>
      <c r="M364" s="6"/>
      <c r="N364" s="50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50"/>
      <c r="G365" s="50"/>
      <c r="H365" s="50"/>
      <c r="I365" s="50"/>
      <c r="J365" s="50"/>
      <c r="K365" s="50"/>
      <c r="L365" s="50"/>
      <c r="M365" s="6"/>
      <c r="N365" s="50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50"/>
      <c r="G366" s="50"/>
      <c r="H366" s="50"/>
      <c r="I366" s="50"/>
      <c r="J366" s="50"/>
      <c r="K366" s="50"/>
      <c r="L366" s="50"/>
      <c r="M366" s="6"/>
      <c r="N366" s="50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50"/>
      <c r="G367" s="50"/>
      <c r="H367" s="50"/>
      <c r="I367" s="50"/>
      <c r="J367" s="50"/>
      <c r="K367" s="50"/>
      <c r="L367" s="50"/>
      <c r="M367" s="6"/>
      <c r="N367" s="50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50"/>
      <c r="G368" s="50"/>
      <c r="H368" s="50"/>
      <c r="I368" s="50"/>
      <c r="J368" s="50"/>
      <c r="K368" s="50"/>
      <c r="L368" s="50"/>
      <c r="M368" s="6"/>
      <c r="N368" s="50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50"/>
      <c r="G369" s="50"/>
      <c r="H369" s="50"/>
      <c r="I369" s="50"/>
      <c r="J369" s="50"/>
      <c r="K369" s="50"/>
      <c r="L369" s="50"/>
      <c r="M369" s="6"/>
      <c r="N369" s="50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50"/>
      <c r="G370" s="50"/>
      <c r="H370" s="50"/>
      <c r="I370" s="50"/>
      <c r="J370" s="50"/>
      <c r="K370" s="50"/>
      <c r="L370" s="50"/>
      <c r="M370" s="6"/>
      <c r="N370" s="50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50"/>
      <c r="G371" s="50"/>
      <c r="H371" s="50"/>
      <c r="I371" s="50"/>
      <c r="J371" s="50"/>
      <c r="K371" s="50"/>
      <c r="L371" s="50"/>
      <c r="M371" s="6"/>
      <c r="N371" s="50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50"/>
      <c r="G372" s="50"/>
      <c r="H372" s="50"/>
      <c r="I372" s="50"/>
      <c r="J372" s="50"/>
      <c r="K372" s="50"/>
      <c r="L372" s="50"/>
      <c r="M372" s="6"/>
      <c r="N372" s="50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50"/>
      <c r="G373" s="50"/>
      <c r="H373" s="50"/>
      <c r="I373" s="50"/>
      <c r="J373" s="50"/>
      <c r="K373" s="50"/>
      <c r="L373" s="50"/>
      <c r="M373" s="6"/>
      <c r="N373" s="50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50"/>
      <c r="G374" s="50"/>
      <c r="H374" s="50"/>
      <c r="I374" s="50"/>
      <c r="J374" s="50"/>
      <c r="K374" s="50"/>
      <c r="L374" s="50"/>
      <c r="M374" s="6"/>
      <c r="N374" s="50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50"/>
      <c r="G375" s="50"/>
      <c r="H375" s="50"/>
      <c r="I375" s="50"/>
      <c r="J375" s="50"/>
      <c r="K375" s="50"/>
      <c r="L375" s="50"/>
      <c r="M375" s="6"/>
      <c r="N375" s="50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50"/>
      <c r="G376" s="50"/>
      <c r="H376" s="50"/>
      <c r="I376" s="50"/>
      <c r="J376" s="50"/>
      <c r="K376" s="50"/>
      <c r="L376" s="50"/>
      <c r="M376" s="6"/>
      <c r="N376" s="50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50"/>
      <c r="G377" s="50"/>
      <c r="H377" s="50"/>
      <c r="I377" s="50"/>
      <c r="J377" s="50"/>
      <c r="K377" s="50"/>
      <c r="L377" s="50"/>
      <c r="M377" s="6"/>
      <c r="N377" s="50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50"/>
      <c r="G378" s="50"/>
      <c r="H378" s="50"/>
      <c r="I378" s="50"/>
      <c r="J378" s="50"/>
      <c r="K378" s="50"/>
      <c r="L378" s="50"/>
      <c r="M378" s="6"/>
      <c r="N378" s="50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50"/>
      <c r="G379" s="50"/>
      <c r="H379" s="50"/>
      <c r="I379" s="50"/>
      <c r="J379" s="50"/>
      <c r="K379" s="50"/>
      <c r="L379" s="50"/>
      <c r="M379" s="6"/>
      <c r="N379" s="50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50"/>
      <c r="G380" s="50"/>
      <c r="H380" s="50"/>
      <c r="I380" s="50"/>
      <c r="J380" s="50"/>
      <c r="K380" s="50"/>
      <c r="L380" s="50"/>
      <c r="M380" s="6"/>
      <c r="N380" s="50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50"/>
      <c r="G381" s="50"/>
      <c r="H381" s="50"/>
      <c r="I381" s="50"/>
      <c r="J381" s="50"/>
      <c r="K381" s="50"/>
      <c r="L381" s="50"/>
      <c r="M381" s="6"/>
      <c r="N381" s="50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50"/>
      <c r="G382" s="50"/>
      <c r="H382" s="50"/>
      <c r="I382" s="50"/>
      <c r="J382" s="50"/>
      <c r="K382" s="50"/>
      <c r="L382" s="50"/>
      <c r="M382" s="6"/>
      <c r="N382" s="50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50"/>
      <c r="G383" s="50"/>
      <c r="H383" s="50"/>
      <c r="I383" s="50"/>
      <c r="J383" s="50"/>
      <c r="K383" s="50"/>
      <c r="L383" s="50"/>
      <c r="M383" s="6"/>
      <c r="N383" s="50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50"/>
      <c r="G384" s="50"/>
      <c r="H384" s="50"/>
      <c r="I384" s="50"/>
      <c r="J384" s="50"/>
      <c r="K384" s="50"/>
      <c r="L384" s="50"/>
      <c r="M384" s="6"/>
      <c r="N384" s="50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50"/>
      <c r="G385" s="50"/>
      <c r="H385" s="50"/>
      <c r="I385" s="50"/>
      <c r="J385" s="50"/>
      <c r="K385" s="50"/>
      <c r="L385" s="50"/>
      <c r="M385" s="6"/>
      <c r="N385" s="50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50"/>
      <c r="G386" s="50"/>
      <c r="H386" s="50"/>
      <c r="I386" s="50"/>
      <c r="J386" s="50"/>
      <c r="K386" s="50"/>
      <c r="L386" s="50"/>
      <c r="M386" s="6"/>
      <c r="N386" s="50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50"/>
      <c r="G387" s="50"/>
      <c r="H387" s="50"/>
      <c r="I387" s="50"/>
      <c r="J387" s="50"/>
      <c r="K387" s="50"/>
      <c r="L387" s="50"/>
      <c r="M387" s="6"/>
      <c r="N387" s="50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50"/>
      <c r="G388" s="50"/>
      <c r="H388" s="50"/>
      <c r="I388" s="50"/>
      <c r="J388" s="50"/>
      <c r="K388" s="50"/>
      <c r="L388" s="50"/>
      <c r="M388" s="6"/>
      <c r="N388" s="50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50"/>
      <c r="G389" s="50"/>
      <c r="H389" s="50"/>
      <c r="I389" s="50"/>
      <c r="J389" s="50"/>
      <c r="K389" s="50"/>
      <c r="L389" s="50"/>
      <c r="M389" s="6"/>
      <c r="N389" s="50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50"/>
      <c r="G390" s="50"/>
      <c r="H390" s="50"/>
      <c r="I390" s="50"/>
      <c r="J390" s="50"/>
      <c r="K390" s="50"/>
      <c r="L390" s="50"/>
      <c r="M390" s="6"/>
      <c r="N390" s="50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50"/>
      <c r="G391" s="50"/>
      <c r="H391" s="50"/>
      <c r="I391" s="50"/>
      <c r="J391" s="50"/>
      <c r="K391" s="50"/>
      <c r="L391" s="50"/>
      <c r="M391" s="6"/>
      <c r="N391" s="50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50"/>
      <c r="G392" s="50"/>
      <c r="H392" s="50"/>
      <c r="I392" s="50"/>
      <c r="J392" s="50"/>
      <c r="K392" s="50"/>
      <c r="L392" s="50"/>
      <c r="M392" s="6"/>
      <c r="N392" s="50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50"/>
      <c r="G393" s="50"/>
      <c r="H393" s="50"/>
      <c r="I393" s="50"/>
      <c r="J393" s="50"/>
      <c r="K393" s="50"/>
      <c r="L393" s="50"/>
      <c r="M393" s="6"/>
      <c r="N393" s="50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50"/>
      <c r="G394" s="50"/>
      <c r="H394" s="50"/>
      <c r="I394" s="50"/>
      <c r="J394" s="50"/>
      <c r="K394" s="50"/>
      <c r="L394" s="50"/>
      <c r="M394" s="6"/>
      <c r="N394" s="50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50"/>
      <c r="G395" s="50"/>
      <c r="H395" s="50"/>
      <c r="I395" s="50"/>
      <c r="J395" s="50"/>
      <c r="K395" s="50"/>
      <c r="L395" s="50"/>
      <c r="M395" s="6"/>
      <c r="N395" s="50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50"/>
      <c r="G396" s="50"/>
      <c r="H396" s="50"/>
      <c r="I396" s="50"/>
      <c r="J396" s="50"/>
      <c r="K396" s="50"/>
      <c r="L396" s="50"/>
      <c r="M396" s="6"/>
      <c r="N396" s="50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50"/>
      <c r="G397" s="50"/>
      <c r="H397" s="50"/>
      <c r="I397" s="50"/>
      <c r="J397" s="50"/>
      <c r="K397" s="50"/>
      <c r="L397" s="50"/>
      <c r="M397" s="6"/>
      <c r="N397" s="50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50"/>
      <c r="G398" s="50"/>
      <c r="H398" s="50"/>
      <c r="I398" s="50"/>
      <c r="J398" s="50"/>
      <c r="K398" s="50"/>
      <c r="L398" s="50"/>
      <c r="M398" s="6"/>
      <c r="N398" s="50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50"/>
      <c r="G399" s="50"/>
      <c r="H399" s="50"/>
      <c r="I399" s="50"/>
      <c r="J399" s="50"/>
      <c r="K399" s="50"/>
      <c r="L399" s="50"/>
      <c r="M399" s="6"/>
      <c r="N399" s="50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50"/>
      <c r="G400" s="50"/>
      <c r="H400" s="50"/>
      <c r="I400" s="50"/>
      <c r="J400" s="50"/>
      <c r="K400" s="50"/>
      <c r="L400" s="50"/>
      <c r="M400" s="6"/>
      <c r="N400" s="50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50"/>
      <c r="G401" s="50"/>
      <c r="H401" s="50"/>
      <c r="I401" s="50"/>
      <c r="J401" s="50"/>
      <c r="K401" s="50"/>
      <c r="L401" s="50"/>
      <c r="M401" s="6"/>
      <c r="N401" s="50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50"/>
      <c r="G402" s="50"/>
      <c r="H402" s="50"/>
      <c r="I402" s="50"/>
      <c r="J402" s="50"/>
      <c r="K402" s="50"/>
      <c r="L402" s="50"/>
      <c r="M402" s="6"/>
      <c r="N402" s="50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50"/>
      <c r="G403" s="50"/>
      <c r="H403" s="50"/>
      <c r="I403" s="50"/>
      <c r="J403" s="50"/>
      <c r="K403" s="50"/>
      <c r="L403" s="50"/>
      <c r="M403" s="6"/>
      <c r="N403" s="50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50"/>
      <c r="G404" s="50"/>
      <c r="H404" s="50"/>
      <c r="I404" s="50"/>
      <c r="J404" s="50"/>
      <c r="K404" s="50"/>
      <c r="L404" s="50"/>
      <c r="M404" s="6"/>
      <c r="N404" s="50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50"/>
      <c r="G405" s="50"/>
      <c r="H405" s="50"/>
      <c r="I405" s="50"/>
      <c r="J405" s="50"/>
      <c r="K405" s="50"/>
      <c r="L405" s="50"/>
      <c r="M405" s="6"/>
      <c r="N405" s="50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50"/>
      <c r="G406" s="50"/>
      <c r="H406" s="50"/>
      <c r="I406" s="50"/>
      <c r="J406" s="50"/>
      <c r="K406" s="50"/>
      <c r="L406" s="50"/>
      <c r="M406" s="6"/>
      <c r="N406" s="50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50"/>
      <c r="G407" s="50"/>
      <c r="H407" s="50"/>
      <c r="I407" s="50"/>
      <c r="J407" s="50"/>
      <c r="K407" s="50"/>
      <c r="L407" s="50"/>
      <c r="M407" s="6"/>
      <c r="N407" s="50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50"/>
      <c r="G408" s="50"/>
      <c r="H408" s="50"/>
      <c r="I408" s="50"/>
      <c r="J408" s="50"/>
      <c r="K408" s="50"/>
      <c r="L408" s="50"/>
      <c r="M408" s="6"/>
      <c r="N408" s="50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50"/>
      <c r="G409" s="50"/>
      <c r="H409" s="50"/>
      <c r="I409" s="50"/>
      <c r="J409" s="50"/>
      <c r="K409" s="50"/>
      <c r="L409" s="50"/>
      <c r="M409" s="6"/>
      <c r="N409" s="50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50"/>
      <c r="G410" s="50"/>
      <c r="H410" s="50"/>
      <c r="I410" s="50"/>
      <c r="J410" s="50"/>
      <c r="K410" s="50"/>
      <c r="L410" s="50"/>
      <c r="M410" s="6"/>
      <c r="N410" s="50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50"/>
      <c r="G411" s="50"/>
      <c r="H411" s="50"/>
      <c r="I411" s="50"/>
      <c r="J411" s="50"/>
      <c r="K411" s="50"/>
      <c r="L411" s="50"/>
      <c r="M411" s="6"/>
      <c r="N411" s="50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50"/>
      <c r="G412" s="50"/>
      <c r="H412" s="50"/>
      <c r="I412" s="50"/>
      <c r="J412" s="50"/>
      <c r="K412" s="50"/>
      <c r="L412" s="50"/>
      <c r="M412" s="6"/>
      <c r="N412" s="50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50"/>
      <c r="G413" s="50"/>
      <c r="H413" s="50"/>
      <c r="I413" s="50"/>
      <c r="J413" s="50"/>
      <c r="K413" s="50"/>
      <c r="L413" s="50"/>
      <c r="M413" s="6"/>
      <c r="N413" s="50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50"/>
      <c r="G414" s="50"/>
      <c r="H414" s="50"/>
      <c r="I414" s="50"/>
      <c r="J414" s="50"/>
      <c r="K414" s="50"/>
      <c r="L414" s="50"/>
      <c r="M414" s="6"/>
      <c r="N414" s="50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50"/>
      <c r="G415" s="50"/>
      <c r="H415" s="50"/>
      <c r="I415" s="50"/>
      <c r="J415" s="50"/>
      <c r="K415" s="50"/>
      <c r="L415" s="50"/>
      <c r="M415" s="6"/>
      <c r="N415" s="50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50"/>
      <c r="G416" s="50"/>
      <c r="H416" s="50"/>
      <c r="I416" s="50"/>
      <c r="J416" s="50"/>
      <c r="K416" s="50"/>
      <c r="L416" s="50"/>
      <c r="M416" s="6"/>
      <c r="N416" s="50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50"/>
      <c r="G417" s="50"/>
      <c r="H417" s="50"/>
      <c r="I417" s="50"/>
      <c r="J417" s="50"/>
      <c r="K417" s="50"/>
      <c r="L417" s="50"/>
      <c r="M417" s="6"/>
      <c r="N417" s="50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50"/>
      <c r="G418" s="50"/>
      <c r="H418" s="50"/>
      <c r="I418" s="50"/>
      <c r="J418" s="50"/>
      <c r="K418" s="50"/>
      <c r="L418" s="50"/>
      <c r="M418" s="6"/>
      <c r="N418" s="50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50"/>
      <c r="G419" s="50"/>
      <c r="H419" s="50"/>
      <c r="I419" s="50"/>
      <c r="J419" s="50"/>
      <c r="K419" s="50"/>
      <c r="L419" s="50"/>
      <c r="M419" s="6"/>
      <c r="N419" s="50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50"/>
      <c r="G420" s="50"/>
      <c r="H420" s="50"/>
      <c r="I420" s="50"/>
      <c r="J420" s="50"/>
      <c r="K420" s="50"/>
      <c r="L420" s="50"/>
      <c r="M420" s="6"/>
      <c r="N420" s="50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50"/>
      <c r="G421" s="50"/>
      <c r="H421" s="50"/>
      <c r="I421" s="50"/>
      <c r="J421" s="50"/>
      <c r="K421" s="50"/>
      <c r="L421" s="50"/>
      <c r="M421" s="6"/>
      <c r="N421" s="50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50"/>
      <c r="G422" s="50"/>
      <c r="H422" s="50"/>
      <c r="I422" s="50"/>
      <c r="J422" s="50"/>
      <c r="K422" s="50"/>
      <c r="L422" s="50"/>
      <c r="M422" s="6"/>
      <c r="N422" s="50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50"/>
      <c r="G423" s="50"/>
      <c r="H423" s="50"/>
      <c r="I423" s="50"/>
      <c r="J423" s="50"/>
      <c r="K423" s="50"/>
      <c r="L423" s="50"/>
      <c r="M423" s="6"/>
      <c r="N423" s="50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50"/>
      <c r="G424" s="50"/>
      <c r="H424" s="50"/>
      <c r="I424" s="50"/>
      <c r="J424" s="50"/>
      <c r="K424" s="50"/>
      <c r="L424" s="50"/>
      <c r="M424" s="6"/>
      <c r="N424" s="50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50"/>
      <c r="G425" s="50"/>
      <c r="H425" s="50"/>
      <c r="I425" s="50"/>
      <c r="J425" s="50"/>
      <c r="K425" s="50"/>
      <c r="L425" s="50"/>
      <c r="M425" s="6"/>
      <c r="N425" s="50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50"/>
      <c r="G426" s="50"/>
      <c r="H426" s="50"/>
      <c r="I426" s="50"/>
      <c r="J426" s="50"/>
      <c r="K426" s="50"/>
      <c r="L426" s="50"/>
      <c r="M426" s="6"/>
      <c r="N426" s="50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50"/>
      <c r="G427" s="50"/>
      <c r="H427" s="50"/>
      <c r="I427" s="50"/>
      <c r="J427" s="50"/>
      <c r="K427" s="50"/>
      <c r="L427" s="50"/>
      <c r="M427" s="6"/>
      <c r="N427" s="50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50"/>
      <c r="G428" s="50"/>
      <c r="H428" s="50"/>
      <c r="I428" s="50"/>
      <c r="J428" s="50"/>
      <c r="K428" s="50"/>
      <c r="L428" s="50"/>
      <c r="M428" s="6"/>
      <c r="N428" s="50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50"/>
      <c r="G429" s="50"/>
      <c r="H429" s="50"/>
      <c r="I429" s="50"/>
      <c r="J429" s="50"/>
      <c r="K429" s="50"/>
      <c r="L429" s="50"/>
      <c r="M429" s="6"/>
      <c r="N429" s="50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50"/>
      <c r="G430" s="50"/>
      <c r="H430" s="50"/>
      <c r="I430" s="50"/>
      <c r="J430" s="50"/>
      <c r="K430" s="50"/>
      <c r="L430" s="50"/>
      <c r="M430" s="6"/>
      <c r="N430" s="50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50"/>
      <c r="G431" s="50"/>
      <c r="H431" s="50"/>
      <c r="I431" s="50"/>
      <c r="J431" s="50"/>
      <c r="K431" s="50"/>
      <c r="L431" s="50"/>
      <c r="M431" s="6"/>
      <c r="N431" s="50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50"/>
      <c r="G432" s="50"/>
      <c r="H432" s="50"/>
      <c r="I432" s="50"/>
      <c r="J432" s="50"/>
      <c r="K432" s="50"/>
      <c r="L432" s="50"/>
      <c r="M432" s="6"/>
      <c r="N432" s="50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50"/>
      <c r="G433" s="50"/>
      <c r="H433" s="50"/>
      <c r="I433" s="50"/>
      <c r="J433" s="50"/>
      <c r="K433" s="50"/>
      <c r="L433" s="50"/>
      <c r="M433" s="6"/>
      <c r="N433" s="50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50"/>
      <c r="G434" s="50"/>
      <c r="H434" s="50"/>
      <c r="I434" s="50"/>
      <c r="J434" s="50"/>
      <c r="K434" s="50"/>
      <c r="L434" s="50"/>
      <c r="M434" s="6"/>
      <c r="N434" s="50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50"/>
      <c r="G435" s="50"/>
      <c r="H435" s="50"/>
      <c r="I435" s="50"/>
      <c r="J435" s="50"/>
      <c r="K435" s="50"/>
      <c r="L435" s="50"/>
      <c r="M435" s="6"/>
      <c r="N435" s="50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50"/>
      <c r="G436" s="50"/>
      <c r="H436" s="50"/>
      <c r="I436" s="50"/>
      <c r="J436" s="50"/>
      <c r="K436" s="50"/>
      <c r="L436" s="50"/>
      <c r="M436" s="6"/>
      <c r="N436" s="50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50"/>
      <c r="G437" s="50"/>
      <c r="H437" s="50"/>
      <c r="I437" s="50"/>
      <c r="J437" s="50"/>
      <c r="K437" s="50"/>
      <c r="L437" s="50"/>
      <c r="M437" s="6"/>
      <c r="N437" s="50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50"/>
      <c r="G438" s="50"/>
      <c r="H438" s="50"/>
      <c r="I438" s="50"/>
      <c r="J438" s="50"/>
      <c r="K438" s="50"/>
      <c r="L438" s="50"/>
      <c r="M438" s="6"/>
      <c r="N438" s="50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50"/>
      <c r="G439" s="50"/>
      <c r="H439" s="50"/>
      <c r="I439" s="50"/>
      <c r="J439" s="50"/>
      <c r="K439" s="50"/>
      <c r="L439" s="50"/>
      <c r="M439" s="6"/>
      <c r="N439" s="50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50"/>
      <c r="G440" s="50"/>
      <c r="H440" s="50"/>
      <c r="I440" s="50"/>
      <c r="J440" s="50"/>
      <c r="K440" s="50"/>
      <c r="L440" s="50"/>
      <c r="M440" s="6"/>
      <c r="N440" s="50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50"/>
      <c r="G441" s="50"/>
      <c r="H441" s="50"/>
      <c r="I441" s="50"/>
      <c r="J441" s="50"/>
      <c r="K441" s="50"/>
      <c r="L441" s="50"/>
      <c r="M441" s="6"/>
      <c r="N441" s="50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50"/>
      <c r="G442" s="50"/>
      <c r="H442" s="50"/>
      <c r="I442" s="50"/>
      <c r="J442" s="50"/>
      <c r="K442" s="50"/>
      <c r="L442" s="50"/>
      <c r="M442" s="6"/>
      <c r="N442" s="50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50"/>
      <c r="G443" s="50"/>
      <c r="H443" s="50"/>
      <c r="I443" s="50"/>
      <c r="J443" s="50"/>
      <c r="K443" s="50"/>
      <c r="L443" s="50"/>
      <c r="M443" s="6"/>
      <c r="N443" s="50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50"/>
      <c r="G444" s="50"/>
      <c r="H444" s="50"/>
      <c r="I444" s="50"/>
      <c r="J444" s="50"/>
      <c r="K444" s="50"/>
      <c r="L444" s="50"/>
      <c r="M444" s="6"/>
      <c r="N444" s="50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50"/>
      <c r="G445" s="50"/>
      <c r="H445" s="50"/>
      <c r="I445" s="50"/>
      <c r="J445" s="50"/>
      <c r="K445" s="50"/>
      <c r="L445" s="50"/>
      <c r="M445" s="6"/>
      <c r="N445" s="50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50"/>
      <c r="G446" s="50"/>
      <c r="H446" s="50"/>
      <c r="I446" s="50"/>
      <c r="J446" s="50"/>
      <c r="K446" s="50"/>
      <c r="L446" s="50"/>
      <c r="M446" s="6"/>
      <c r="N446" s="50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50"/>
      <c r="G447" s="50"/>
      <c r="H447" s="50"/>
      <c r="I447" s="50"/>
      <c r="J447" s="50"/>
      <c r="K447" s="50"/>
      <c r="L447" s="50"/>
      <c r="M447" s="6"/>
      <c r="N447" s="50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50"/>
      <c r="G448" s="50"/>
      <c r="H448" s="50"/>
      <c r="I448" s="50"/>
      <c r="J448" s="50"/>
      <c r="K448" s="50"/>
      <c r="L448" s="50"/>
      <c r="M448" s="6"/>
      <c r="N448" s="50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50"/>
      <c r="G449" s="50"/>
      <c r="H449" s="50"/>
      <c r="I449" s="50"/>
      <c r="J449" s="50"/>
      <c r="K449" s="50"/>
      <c r="L449" s="50"/>
      <c r="M449" s="6"/>
      <c r="N449" s="50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50"/>
      <c r="G450" s="50"/>
      <c r="H450" s="50"/>
      <c r="I450" s="50"/>
      <c r="J450" s="50"/>
      <c r="K450" s="50"/>
      <c r="L450" s="50"/>
      <c r="M450" s="6"/>
      <c r="N450" s="50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50"/>
      <c r="G451" s="50"/>
      <c r="H451" s="50"/>
      <c r="I451" s="50"/>
      <c r="J451" s="50"/>
      <c r="K451" s="50"/>
      <c r="L451" s="50"/>
      <c r="M451" s="6"/>
      <c r="N451" s="50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50"/>
      <c r="G452" s="50"/>
      <c r="H452" s="50"/>
      <c r="I452" s="50"/>
      <c r="J452" s="50"/>
      <c r="K452" s="50"/>
      <c r="L452" s="50"/>
      <c r="M452" s="6"/>
      <c r="N452" s="50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50"/>
      <c r="G453" s="50"/>
      <c r="H453" s="50"/>
      <c r="I453" s="50"/>
      <c r="J453" s="50"/>
      <c r="K453" s="50"/>
      <c r="L453" s="50"/>
      <c r="M453" s="6"/>
      <c r="N453" s="50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50"/>
      <c r="G454" s="50"/>
      <c r="H454" s="50"/>
      <c r="I454" s="50"/>
      <c r="J454" s="50"/>
      <c r="K454" s="50"/>
      <c r="L454" s="50"/>
      <c r="M454" s="6"/>
      <c r="N454" s="50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50"/>
      <c r="G455" s="50"/>
      <c r="H455" s="50"/>
      <c r="I455" s="50"/>
      <c r="J455" s="50"/>
      <c r="K455" s="50"/>
      <c r="L455" s="50"/>
      <c r="M455" s="6"/>
      <c r="N455" s="50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50"/>
      <c r="G456" s="50"/>
      <c r="H456" s="50"/>
      <c r="I456" s="50"/>
      <c r="J456" s="50"/>
      <c r="K456" s="50"/>
      <c r="L456" s="50"/>
      <c r="M456" s="6"/>
      <c r="N456" s="50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50"/>
      <c r="G457" s="50"/>
      <c r="H457" s="50"/>
      <c r="I457" s="50"/>
      <c r="J457" s="50"/>
      <c r="K457" s="50"/>
      <c r="L457" s="50"/>
      <c r="M457" s="6"/>
      <c r="N457" s="50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50"/>
      <c r="G458" s="50"/>
      <c r="H458" s="50"/>
      <c r="I458" s="50"/>
      <c r="J458" s="50"/>
      <c r="K458" s="50"/>
      <c r="L458" s="50"/>
      <c r="M458" s="6"/>
      <c r="N458" s="50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50"/>
      <c r="G459" s="50"/>
      <c r="H459" s="50"/>
      <c r="I459" s="50"/>
      <c r="J459" s="50"/>
      <c r="K459" s="50"/>
      <c r="L459" s="50"/>
      <c r="M459" s="6"/>
      <c r="N459" s="50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50"/>
      <c r="G460" s="50"/>
      <c r="H460" s="50"/>
      <c r="I460" s="50"/>
      <c r="J460" s="50"/>
      <c r="K460" s="50"/>
      <c r="L460" s="50"/>
      <c r="M460" s="6"/>
      <c r="N460" s="50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50"/>
      <c r="G461" s="50"/>
      <c r="H461" s="50"/>
      <c r="I461" s="50"/>
      <c r="J461" s="50"/>
      <c r="K461" s="50"/>
      <c r="L461" s="50"/>
      <c r="M461" s="6"/>
      <c r="N461" s="50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50"/>
      <c r="G462" s="50"/>
      <c r="H462" s="50"/>
      <c r="I462" s="50"/>
      <c r="J462" s="50"/>
      <c r="K462" s="50"/>
      <c r="L462" s="50"/>
      <c r="M462" s="6"/>
      <c r="N462" s="50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50"/>
      <c r="G463" s="50"/>
      <c r="H463" s="50"/>
      <c r="I463" s="50"/>
      <c r="J463" s="50"/>
      <c r="K463" s="50"/>
      <c r="L463" s="50"/>
      <c r="M463" s="6"/>
      <c r="N463" s="50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50"/>
      <c r="G464" s="50"/>
      <c r="H464" s="50"/>
      <c r="I464" s="50"/>
      <c r="J464" s="50"/>
      <c r="K464" s="50"/>
      <c r="L464" s="50"/>
      <c r="M464" s="6"/>
      <c r="N464" s="50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50"/>
      <c r="G465" s="50"/>
      <c r="H465" s="50"/>
      <c r="I465" s="50"/>
      <c r="J465" s="50"/>
      <c r="K465" s="50"/>
      <c r="L465" s="50"/>
      <c r="M465" s="6"/>
      <c r="N465" s="50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50"/>
      <c r="G466" s="50"/>
      <c r="H466" s="50"/>
      <c r="I466" s="50"/>
      <c r="J466" s="50"/>
      <c r="K466" s="50"/>
      <c r="L466" s="50"/>
      <c r="M466" s="6"/>
      <c r="N466" s="50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50"/>
      <c r="G467" s="50"/>
      <c r="H467" s="50"/>
      <c r="I467" s="50"/>
      <c r="J467" s="50"/>
      <c r="K467" s="50"/>
      <c r="L467" s="50"/>
      <c r="M467" s="6"/>
      <c r="N467" s="50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50"/>
      <c r="G468" s="50"/>
      <c r="H468" s="50"/>
      <c r="I468" s="50"/>
      <c r="J468" s="50"/>
      <c r="K468" s="50"/>
      <c r="L468" s="50"/>
      <c r="M468" s="6"/>
      <c r="N468" s="50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50"/>
      <c r="G469" s="50"/>
      <c r="H469" s="50"/>
      <c r="I469" s="50"/>
      <c r="J469" s="50"/>
      <c r="K469" s="50"/>
      <c r="L469" s="50"/>
      <c r="M469" s="6"/>
      <c r="N469" s="50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50"/>
      <c r="G470" s="50"/>
      <c r="H470" s="50"/>
      <c r="I470" s="50"/>
      <c r="J470" s="50"/>
      <c r="K470" s="50"/>
      <c r="L470" s="50"/>
      <c r="M470" s="6"/>
      <c r="N470" s="50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50"/>
      <c r="G471" s="50"/>
      <c r="H471" s="50"/>
      <c r="I471" s="50"/>
      <c r="J471" s="50"/>
      <c r="K471" s="50"/>
      <c r="L471" s="50"/>
      <c r="M471" s="6"/>
      <c r="N471" s="50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50"/>
      <c r="G472" s="50"/>
      <c r="H472" s="50"/>
      <c r="I472" s="50"/>
      <c r="J472" s="50"/>
      <c r="K472" s="50"/>
      <c r="L472" s="50"/>
      <c r="M472" s="6"/>
      <c r="N472" s="50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50"/>
      <c r="G473" s="50"/>
      <c r="H473" s="50"/>
      <c r="I473" s="50"/>
      <c r="J473" s="50"/>
      <c r="K473" s="50"/>
      <c r="L473" s="50"/>
      <c r="M473" s="6"/>
      <c r="N473" s="50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50"/>
      <c r="G474" s="50"/>
      <c r="H474" s="50"/>
      <c r="I474" s="50"/>
      <c r="J474" s="50"/>
      <c r="K474" s="50"/>
      <c r="L474" s="50"/>
      <c r="M474" s="6"/>
      <c r="N474" s="50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50"/>
      <c r="G475" s="50"/>
      <c r="H475" s="50"/>
      <c r="I475" s="50"/>
      <c r="J475" s="50"/>
      <c r="K475" s="50"/>
      <c r="L475" s="50"/>
      <c r="M475" s="6"/>
      <c r="N475" s="50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50"/>
      <c r="G476" s="50"/>
      <c r="H476" s="50"/>
      <c r="I476" s="50"/>
      <c r="J476" s="50"/>
      <c r="K476" s="50"/>
      <c r="L476" s="50"/>
      <c r="M476" s="6"/>
      <c r="N476" s="50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50"/>
      <c r="G477" s="50"/>
      <c r="H477" s="50"/>
      <c r="I477" s="50"/>
      <c r="J477" s="50"/>
      <c r="K477" s="50"/>
      <c r="L477" s="50"/>
      <c r="M477" s="6"/>
      <c r="N477" s="50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50"/>
      <c r="G478" s="50"/>
      <c r="H478" s="50"/>
      <c r="I478" s="50"/>
      <c r="J478" s="50"/>
      <c r="K478" s="50"/>
      <c r="L478" s="50"/>
      <c r="M478" s="6"/>
      <c r="N478" s="50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50"/>
      <c r="G479" s="50"/>
      <c r="H479" s="50"/>
      <c r="I479" s="50"/>
      <c r="J479" s="50"/>
      <c r="K479" s="50"/>
      <c r="L479" s="50"/>
      <c r="M479" s="6"/>
      <c r="N479" s="50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50"/>
      <c r="G480" s="50"/>
      <c r="H480" s="50"/>
      <c r="I480" s="50"/>
      <c r="J480" s="50"/>
      <c r="K480" s="50"/>
      <c r="L480" s="50"/>
      <c r="M480" s="6"/>
      <c r="N480" s="50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50"/>
      <c r="G481" s="50"/>
      <c r="H481" s="50"/>
      <c r="I481" s="50"/>
      <c r="J481" s="50"/>
      <c r="K481" s="50"/>
      <c r="L481" s="50"/>
      <c r="M481" s="6"/>
      <c r="N481" s="50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50"/>
      <c r="G482" s="50"/>
      <c r="H482" s="50"/>
      <c r="I482" s="50"/>
      <c r="J482" s="50"/>
      <c r="K482" s="50"/>
      <c r="L482" s="50"/>
      <c r="M482" s="6"/>
      <c r="N482" s="50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50"/>
      <c r="G483" s="50"/>
      <c r="H483" s="50"/>
      <c r="I483" s="50"/>
      <c r="J483" s="50"/>
      <c r="K483" s="50"/>
      <c r="L483" s="50"/>
      <c r="M483" s="6"/>
      <c r="N483" s="50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50"/>
      <c r="G484" s="50"/>
      <c r="H484" s="50"/>
      <c r="I484" s="50"/>
      <c r="J484" s="50"/>
      <c r="K484" s="50"/>
      <c r="L484" s="50"/>
      <c r="M484" s="6"/>
      <c r="N484" s="50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50"/>
      <c r="G485" s="50"/>
      <c r="H485" s="50"/>
      <c r="I485" s="50"/>
      <c r="J485" s="50"/>
      <c r="K485" s="50"/>
      <c r="L485" s="50"/>
      <c r="M485" s="6"/>
      <c r="N485" s="50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50"/>
      <c r="G486" s="50"/>
      <c r="H486" s="50"/>
      <c r="I486" s="50"/>
      <c r="J486" s="50"/>
      <c r="K486" s="50"/>
      <c r="L486" s="50"/>
      <c r="M486" s="6"/>
      <c r="N486" s="50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50"/>
      <c r="G487" s="50"/>
      <c r="H487" s="50"/>
      <c r="I487" s="50"/>
      <c r="J487" s="50"/>
      <c r="K487" s="50"/>
      <c r="L487" s="50"/>
      <c r="M487" s="6"/>
      <c r="N487" s="50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50"/>
      <c r="G488" s="50"/>
      <c r="H488" s="50"/>
      <c r="I488" s="50"/>
      <c r="J488" s="50"/>
      <c r="K488" s="50"/>
      <c r="L488" s="50"/>
      <c r="M488" s="6"/>
      <c r="N488" s="50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50"/>
      <c r="G489" s="50"/>
      <c r="H489" s="50"/>
      <c r="I489" s="50"/>
      <c r="J489" s="50"/>
      <c r="K489" s="50"/>
      <c r="L489" s="50"/>
      <c r="M489" s="6"/>
      <c r="N489" s="50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50"/>
      <c r="G490" s="50"/>
      <c r="H490" s="50"/>
      <c r="I490" s="50"/>
      <c r="J490" s="50"/>
      <c r="K490" s="50"/>
      <c r="L490" s="50"/>
      <c r="M490" s="6"/>
      <c r="N490" s="50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50"/>
      <c r="G491" s="50"/>
      <c r="H491" s="50"/>
      <c r="I491" s="50"/>
      <c r="J491" s="50"/>
      <c r="K491" s="50"/>
      <c r="L491" s="50"/>
      <c r="M491" s="6"/>
      <c r="N491" s="50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50"/>
      <c r="G492" s="50"/>
      <c r="H492" s="50"/>
      <c r="I492" s="50"/>
      <c r="J492" s="50"/>
      <c r="K492" s="50"/>
      <c r="L492" s="50"/>
      <c r="M492" s="6"/>
      <c r="N492" s="50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50"/>
      <c r="G493" s="50"/>
      <c r="H493" s="50"/>
      <c r="I493" s="50"/>
      <c r="J493" s="50"/>
      <c r="K493" s="50"/>
      <c r="L493" s="50"/>
      <c r="M493" s="6"/>
      <c r="N493" s="50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50"/>
      <c r="G494" s="50"/>
      <c r="H494" s="50"/>
      <c r="I494" s="50"/>
      <c r="J494" s="50"/>
      <c r="K494" s="50"/>
      <c r="L494" s="50"/>
      <c r="M494" s="6"/>
      <c r="N494" s="50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50"/>
      <c r="G495" s="50"/>
      <c r="H495" s="50"/>
      <c r="I495" s="50"/>
      <c r="J495" s="50"/>
      <c r="K495" s="50"/>
      <c r="L495" s="50"/>
      <c r="M495" s="6"/>
      <c r="N495" s="50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50"/>
      <c r="G496" s="50"/>
      <c r="H496" s="50"/>
      <c r="I496" s="50"/>
      <c r="J496" s="50"/>
      <c r="K496" s="50"/>
      <c r="L496" s="50"/>
      <c r="M496" s="6"/>
      <c r="N496" s="50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50"/>
      <c r="G497" s="50"/>
      <c r="H497" s="50"/>
      <c r="I497" s="50"/>
      <c r="J497" s="50"/>
      <c r="K497" s="50"/>
      <c r="L497" s="50"/>
      <c r="M497" s="6"/>
      <c r="N497" s="50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50"/>
      <c r="G498" s="50"/>
      <c r="H498" s="50"/>
      <c r="I498" s="50"/>
      <c r="J498" s="50"/>
      <c r="K498" s="50"/>
      <c r="L498" s="50"/>
      <c r="M498" s="6"/>
      <c r="N498" s="50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50"/>
      <c r="G499" s="50"/>
      <c r="H499" s="50"/>
      <c r="I499" s="50"/>
      <c r="J499" s="50"/>
      <c r="K499" s="50"/>
      <c r="L499" s="50"/>
      <c r="M499" s="6"/>
      <c r="N499" s="50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50"/>
      <c r="G500" s="50"/>
      <c r="H500" s="50"/>
      <c r="I500" s="50"/>
      <c r="J500" s="50"/>
      <c r="K500" s="50"/>
      <c r="L500" s="50"/>
      <c r="M500" s="6"/>
      <c r="N500" s="50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50"/>
      <c r="G501" s="50"/>
      <c r="H501" s="50"/>
      <c r="I501" s="50"/>
      <c r="J501" s="50"/>
      <c r="K501" s="50"/>
      <c r="L501" s="50"/>
      <c r="M501" s="6"/>
      <c r="N501" s="50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50"/>
      <c r="G502" s="50"/>
      <c r="H502" s="50"/>
      <c r="I502" s="50"/>
      <c r="J502" s="50"/>
      <c r="K502" s="50"/>
      <c r="L502" s="50"/>
      <c r="M502" s="6"/>
      <c r="N502" s="50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50"/>
      <c r="G503" s="50"/>
      <c r="H503" s="50"/>
      <c r="I503" s="50"/>
      <c r="J503" s="50"/>
      <c r="K503" s="50"/>
      <c r="L503" s="50"/>
      <c r="M503" s="6"/>
      <c r="N503" s="50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50"/>
      <c r="G504" s="50"/>
      <c r="H504" s="50"/>
      <c r="I504" s="50"/>
      <c r="J504" s="50"/>
      <c r="K504" s="50"/>
      <c r="L504" s="50"/>
      <c r="M504" s="6"/>
      <c r="N504" s="50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50"/>
      <c r="G505" s="50"/>
      <c r="H505" s="50"/>
      <c r="I505" s="50"/>
      <c r="J505" s="50"/>
      <c r="K505" s="50"/>
      <c r="L505" s="50"/>
      <c r="M505" s="6"/>
      <c r="N505" s="50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50"/>
      <c r="G506" s="50"/>
      <c r="H506" s="50"/>
      <c r="I506" s="50"/>
      <c r="J506" s="50"/>
      <c r="K506" s="50"/>
      <c r="L506" s="50"/>
      <c r="M506" s="6"/>
      <c r="N506" s="50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50"/>
      <c r="G507" s="50"/>
      <c r="H507" s="50"/>
      <c r="I507" s="50"/>
      <c r="J507" s="50"/>
      <c r="K507" s="50"/>
      <c r="L507" s="50"/>
      <c r="M507" s="6"/>
      <c r="N507" s="50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50"/>
      <c r="G508" s="50"/>
      <c r="H508" s="50"/>
      <c r="I508" s="50"/>
      <c r="J508" s="50"/>
      <c r="K508" s="50"/>
      <c r="L508" s="50"/>
      <c r="M508" s="6"/>
      <c r="N508" s="50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50"/>
      <c r="G509" s="50"/>
      <c r="H509" s="50"/>
      <c r="I509" s="50"/>
      <c r="J509" s="50"/>
      <c r="K509" s="50"/>
      <c r="L509" s="50"/>
      <c r="M509" s="6"/>
      <c r="N509" s="50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50"/>
      <c r="G510" s="50"/>
      <c r="H510" s="50"/>
      <c r="I510" s="50"/>
      <c r="J510" s="50"/>
      <c r="K510" s="50"/>
      <c r="L510" s="50"/>
      <c r="M510" s="6"/>
      <c r="N510" s="50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50"/>
      <c r="G511" s="50"/>
      <c r="H511" s="50"/>
      <c r="I511" s="50"/>
      <c r="J511" s="50"/>
      <c r="K511" s="50"/>
      <c r="L511" s="50"/>
      <c r="M511" s="6"/>
      <c r="N511" s="50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50"/>
      <c r="G512" s="50"/>
      <c r="H512" s="50"/>
      <c r="I512" s="50"/>
      <c r="J512" s="50"/>
      <c r="K512" s="50"/>
      <c r="L512" s="50"/>
      <c r="M512" s="6"/>
      <c r="N512" s="50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50"/>
      <c r="G513" s="50"/>
      <c r="H513" s="50"/>
      <c r="I513" s="50"/>
      <c r="J513" s="50"/>
      <c r="K513" s="50"/>
      <c r="L513" s="50"/>
      <c r="M513" s="6"/>
      <c r="N513" s="50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50"/>
      <c r="G514" s="50"/>
      <c r="H514" s="50"/>
      <c r="I514" s="50"/>
      <c r="J514" s="50"/>
      <c r="K514" s="50"/>
      <c r="L514" s="50"/>
      <c r="M514" s="6"/>
      <c r="N514" s="50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50"/>
      <c r="G515" s="50"/>
      <c r="H515" s="50"/>
      <c r="I515" s="50"/>
      <c r="J515" s="50"/>
      <c r="K515" s="50"/>
      <c r="L515" s="50"/>
      <c r="M515" s="6"/>
      <c r="N515" s="50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50"/>
      <c r="G516" s="50"/>
      <c r="H516" s="50"/>
      <c r="I516" s="50"/>
      <c r="J516" s="50"/>
      <c r="K516" s="50"/>
      <c r="L516" s="50"/>
      <c r="M516" s="6"/>
      <c r="N516" s="50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50"/>
      <c r="G517" s="50"/>
      <c r="H517" s="50"/>
      <c r="I517" s="50"/>
      <c r="J517" s="50"/>
      <c r="K517" s="50"/>
      <c r="L517" s="50"/>
      <c r="M517" s="6"/>
      <c r="N517" s="50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50"/>
      <c r="G518" s="50"/>
      <c r="H518" s="50"/>
      <c r="I518" s="50"/>
      <c r="J518" s="50"/>
      <c r="K518" s="50"/>
      <c r="L518" s="50"/>
      <c r="M518" s="6"/>
      <c r="N518" s="50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50"/>
      <c r="G519" s="50"/>
      <c r="H519" s="50"/>
      <c r="I519" s="50"/>
      <c r="J519" s="50"/>
      <c r="K519" s="50"/>
      <c r="L519" s="50"/>
      <c r="M519" s="6"/>
      <c r="N519" s="50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50"/>
      <c r="G520" s="50"/>
      <c r="H520" s="50"/>
      <c r="I520" s="50"/>
      <c r="J520" s="50"/>
      <c r="K520" s="50"/>
      <c r="L520" s="50"/>
      <c r="M520" s="6"/>
      <c r="N520" s="50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50"/>
      <c r="G521" s="50"/>
      <c r="H521" s="50"/>
      <c r="I521" s="50"/>
      <c r="J521" s="50"/>
      <c r="K521" s="50"/>
      <c r="L521" s="50"/>
      <c r="M521" s="6"/>
      <c r="N521" s="50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50"/>
      <c r="G522" s="50"/>
      <c r="H522" s="50"/>
      <c r="I522" s="50"/>
      <c r="J522" s="50"/>
      <c r="K522" s="50"/>
      <c r="L522" s="50"/>
      <c r="M522" s="6"/>
      <c r="N522" s="50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50"/>
      <c r="G523" s="50"/>
      <c r="H523" s="50"/>
      <c r="I523" s="50"/>
      <c r="J523" s="50"/>
      <c r="K523" s="50"/>
      <c r="L523" s="50"/>
      <c r="M523" s="6"/>
      <c r="N523" s="50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50"/>
      <c r="G524" s="50"/>
      <c r="H524" s="50"/>
      <c r="I524" s="50"/>
      <c r="J524" s="50"/>
      <c r="K524" s="50"/>
      <c r="L524" s="50"/>
      <c r="M524" s="6"/>
      <c r="N524" s="50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50"/>
      <c r="G525" s="50"/>
      <c r="H525" s="50"/>
      <c r="I525" s="50"/>
      <c r="J525" s="50"/>
      <c r="K525" s="50"/>
      <c r="L525" s="50"/>
      <c r="M525" s="6"/>
      <c r="N525" s="50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50"/>
      <c r="G526" s="50"/>
      <c r="H526" s="50"/>
      <c r="I526" s="50"/>
      <c r="J526" s="50"/>
      <c r="K526" s="50"/>
      <c r="L526" s="50"/>
      <c r="M526" s="6"/>
      <c r="N526" s="50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50"/>
      <c r="G527" s="50"/>
      <c r="H527" s="50"/>
      <c r="I527" s="50"/>
      <c r="J527" s="50"/>
      <c r="K527" s="50"/>
      <c r="L527" s="50"/>
      <c r="M527" s="6"/>
      <c r="N527" s="50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50"/>
      <c r="G528" s="50"/>
      <c r="H528" s="50"/>
      <c r="I528" s="50"/>
      <c r="J528" s="50"/>
      <c r="K528" s="50"/>
      <c r="L528" s="50"/>
      <c r="M528" s="6"/>
      <c r="N528" s="50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50"/>
      <c r="G529" s="50"/>
      <c r="H529" s="50"/>
      <c r="I529" s="50"/>
      <c r="J529" s="50"/>
      <c r="K529" s="50"/>
      <c r="L529" s="50"/>
      <c r="M529" s="6"/>
      <c r="N529" s="50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50"/>
      <c r="G530" s="50"/>
      <c r="H530" s="50"/>
      <c r="I530" s="50"/>
      <c r="J530" s="50"/>
      <c r="K530" s="50"/>
      <c r="L530" s="50"/>
      <c r="M530" s="6"/>
      <c r="N530" s="50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50"/>
      <c r="G531" s="50"/>
      <c r="H531" s="50"/>
      <c r="I531" s="50"/>
      <c r="J531" s="50"/>
      <c r="K531" s="50"/>
      <c r="L531" s="50"/>
      <c r="M531" s="6"/>
      <c r="N531" s="50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50"/>
      <c r="G532" s="50"/>
      <c r="H532" s="50"/>
      <c r="I532" s="50"/>
      <c r="J532" s="50"/>
      <c r="K532" s="50"/>
      <c r="L532" s="50"/>
      <c r="M532" s="6"/>
      <c r="N532" s="50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50"/>
      <c r="G533" s="50"/>
      <c r="H533" s="50"/>
      <c r="I533" s="50"/>
      <c r="J533" s="50"/>
      <c r="K533" s="50"/>
      <c r="L533" s="50"/>
      <c r="M533" s="6"/>
      <c r="N533" s="50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50"/>
      <c r="G534" s="50"/>
      <c r="H534" s="50"/>
      <c r="I534" s="50"/>
      <c r="J534" s="50"/>
      <c r="K534" s="50"/>
      <c r="L534" s="50"/>
      <c r="M534" s="6"/>
      <c r="N534" s="50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50"/>
      <c r="G535" s="50"/>
      <c r="H535" s="50"/>
      <c r="I535" s="50"/>
      <c r="J535" s="50"/>
      <c r="K535" s="50"/>
      <c r="L535" s="50"/>
      <c r="M535" s="6"/>
      <c r="N535" s="50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50"/>
      <c r="G536" s="50"/>
      <c r="H536" s="50"/>
      <c r="I536" s="50"/>
      <c r="J536" s="50"/>
      <c r="K536" s="50"/>
      <c r="L536" s="50"/>
      <c r="M536" s="6"/>
      <c r="N536" s="50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50"/>
      <c r="G537" s="50"/>
      <c r="H537" s="50"/>
      <c r="I537" s="50"/>
      <c r="J537" s="50"/>
      <c r="K537" s="50"/>
      <c r="L537" s="50"/>
      <c r="M537" s="6"/>
      <c r="N537" s="50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50"/>
      <c r="G538" s="50"/>
      <c r="H538" s="50"/>
      <c r="I538" s="50"/>
      <c r="J538" s="50"/>
      <c r="K538" s="50"/>
      <c r="L538" s="50"/>
      <c r="M538" s="6"/>
      <c r="N538" s="50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50"/>
      <c r="G539" s="50"/>
      <c r="H539" s="50"/>
      <c r="I539" s="50"/>
      <c r="J539" s="50"/>
      <c r="K539" s="50"/>
      <c r="L539" s="50"/>
      <c r="M539" s="6"/>
      <c r="N539" s="50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50"/>
      <c r="G540" s="50"/>
      <c r="H540" s="50"/>
      <c r="I540" s="50"/>
      <c r="J540" s="50"/>
      <c r="K540" s="50"/>
      <c r="L540" s="50"/>
      <c r="M540" s="6"/>
      <c r="N540" s="50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50"/>
      <c r="G541" s="50"/>
      <c r="H541" s="50"/>
      <c r="I541" s="50"/>
      <c r="J541" s="50"/>
      <c r="K541" s="50"/>
      <c r="L541" s="50"/>
      <c r="M541" s="6"/>
      <c r="N541" s="50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50"/>
      <c r="G542" s="50"/>
      <c r="H542" s="50"/>
      <c r="I542" s="50"/>
      <c r="J542" s="50"/>
      <c r="K542" s="50"/>
      <c r="L542" s="50"/>
      <c r="M542" s="6"/>
      <c r="N542" s="50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50"/>
      <c r="G543" s="50"/>
      <c r="H543" s="50"/>
      <c r="I543" s="50"/>
      <c r="J543" s="50"/>
      <c r="K543" s="50"/>
      <c r="L543" s="50"/>
      <c r="M543" s="6"/>
      <c r="N543" s="50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50"/>
      <c r="G544" s="50"/>
      <c r="H544" s="50"/>
      <c r="I544" s="50"/>
      <c r="J544" s="50"/>
      <c r="K544" s="50"/>
      <c r="L544" s="50"/>
      <c r="M544" s="6"/>
      <c r="N544" s="50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50"/>
      <c r="G545" s="50"/>
      <c r="H545" s="50"/>
      <c r="I545" s="50"/>
      <c r="J545" s="50"/>
      <c r="K545" s="50"/>
      <c r="L545" s="50"/>
      <c r="M545" s="6"/>
      <c r="N545" s="50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50"/>
      <c r="G546" s="50"/>
      <c r="H546" s="50"/>
      <c r="I546" s="50"/>
      <c r="J546" s="50"/>
      <c r="K546" s="50"/>
      <c r="L546" s="50"/>
      <c r="M546" s="6"/>
      <c r="N546" s="50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50"/>
      <c r="G547" s="50"/>
      <c r="H547" s="50"/>
      <c r="I547" s="50"/>
      <c r="J547" s="50"/>
      <c r="K547" s="50"/>
      <c r="L547" s="50"/>
      <c r="M547" s="6"/>
      <c r="N547" s="50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50"/>
      <c r="G548" s="50"/>
      <c r="H548" s="50"/>
      <c r="I548" s="50"/>
      <c r="J548" s="50"/>
      <c r="K548" s="50"/>
      <c r="L548" s="50"/>
      <c r="M548" s="6"/>
      <c r="N548" s="50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50"/>
      <c r="G549" s="50"/>
      <c r="H549" s="50"/>
      <c r="I549" s="50"/>
      <c r="J549" s="50"/>
      <c r="K549" s="50"/>
      <c r="L549" s="50"/>
      <c r="M549" s="6"/>
      <c r="N549" s="50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50"/>
      <c r="G550" s="50"/>
      <c r="H550" s="50"/>
      <c r="I550" s="50"/>
      <c r="J550" s="50"/>
      <c r="K550" s="50"/>
      <c r="L550" s="50"/>
      <c r="M550" s="6"/>
      <c r="N550" s="50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50"/>
      <c r="G551" s="50"/>
      <c r="H551" s="50"/>
      <c r="I551" s="50"/>
      <c r="J551" s="50"/>
      <c r="K551" s="50"/>
      <c r="L551" s="50"/>
      <c r="M551" s="6"/>
      <c r="N551" s="50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50"/>
      <c r="G552" s="50"/>
      <c r="H552" s="50"/>
      <c r="I552" s="50"/>
      <c r="J552" s="50"/>
      <c r="K552" s="50"/>
      <c r="L552" s="50"/>
      <c r="M552" s="6"/>
      <c r="N552" s="50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50"/>
      <c r="G553" s="50"/>
      <c r="H553" s="50"/>
      <c r="I553" s="50"/>
      <c r="J553" s="50"/>
      <c r="K553" s="50"/>
      <c r="L553" s="50"/>
      <c r="M553" s="6"/>
      <c r="N553" s="50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50"/>
      <c r="G554" s="50"/>
      <c r="H554" s="50"/>
      <c r="I554" s="50"/>
      <c r="J554" s="50"/>
      <c r="K554" s="50"/>
      <c r="L554" s="50"/>
      <c r="M554" s="6"/>
      <c r="N554" s="50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50"/>
      <c r="G555" s="50"/>
      <c r="H555" s="50"/>
      <c r="I555" s="50"/>
      <c r="J555" s="50"/>
      <c r="K555" s="50"/>
      <c r="L555" s="50"/>
      <c r="M555" s="6"/>
      <c r="N555" s="50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50"/>
      <c r="G556" s="50"/>
      <c r="H556" s="50"/>
      <c r="I556" s="50"/>
      <c r="J556" s="50"/>
      <c r="K556" s="50"/>
      <c r="L556" s="50"/>
      <c r="M556" s="6"/>
      <c r="N556" s="50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50"/>
      <c r="G557" s="50"/>
      <c r="H557" s="50"/>
      <c r="I557" s="50"/>
      <c r="J557" s="50"/>
      <c r="K557" s="50"/>
      <c r="L557" s="50"/>
      <c r="M557" s="6"/>
      <c r="N557" s="50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50"/>
      <c r="G558" s="50"/>
      <c r="H558" s="50"/>
      <c r="I558" s="50"/>
      <c r="J558" s="50"/>
      <c r="K558" s="50"/>
      <c r="L558" s="50"/>
      <c r="M558" s="6"/>
      <c r="N558" s="50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50"/>
      <c r="G559" s="50"/>
      <c r="H559" s="50"/>
      <c r="I559" s="50"/>
      <c r="J559" s="50"/>
      <c r="K559" s="50"/>
      <c r="L559" s="50"/>
      <c r="M559" s="6"/>
      <c r="N559" s="50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50"/>
      <c r="G560" s="50"/>
      <c r="H560" s="50"/>
      <c r="I560" s="50"/>
      <c r="J560" s="50"/>
      <c r="K560" s="50"/>
      <c r="L560" s="50"/>
      <c r="M560" s="6"/>
      <c r="N560" s="50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50"/>
      <c r="G561" s="50"/>
      <c r="H561" s="50"/>
      <c r="I561" s="50"/>
      <c r="J561" s="50"/>
      <c r="K561" s="50"/>
      <c r="L561" s="50"/>
      <c r="M561" s="6"/>
      <c r="N561" s="50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50"/>
      <c r="G562" s="50"/>
      <c r="H562" s="50"/>
      <c r="I562" s="50"/>
      <c r="J562" s="50"/>
      <c r="K562" s="50"/>
      <c r="L562" s="50"/>
      <c r="M562" s="6"/>
      <c r="N562" s="50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50"/>
      <c r="G563" s="50"/>
      <c r="H563" s="50"/>
      <c r="I563" s="50"/>
      <c r="J563" s="50"/>
      <c r="K563" s="50"/>
      <c r="L563" s="50"/>
      <c r="M563" s="6"/>
      <c r="N563" s="50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50"/>
      <c r="G564" s="50"/>
      <c r="H564" s="50"/>
      <c r="I564" s="50"/>
      <c r="J564" s="50"/>
      <c r="K564" s="50"/>
      <c r="L564" s="50"/>
      <c r="M564" s="6"/>
      <c r="N564" s="50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50"/>
      <c r="G565" s="50"/>
      <c r="H565" s="50"/>
      <c r="I565" s="50"/>
      <c r="J565" s="50"/>
      <c r="K565" s="50"/>
      <c r="L565" s="50"/>
      <c r="M565" s="6"/>
      <c r="N565" s="50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50"/>
      <c r="G566" s="50"/>
      <c r="H566" s="50"/>
      <c r="I566" s="50"/>
      <c r="J566" s="50"/>
      <c r="K566" s="50"/>
      <c r="L566" s="50"/>
      <c r="M566" s="6"/>
      <c r="N566" s="50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50"/>
      <c r="G567" s="50"/>
      <c r="H567" s="50"/>
      <c r="I567" s="50"/>
      <c r="J567" s="50"/>
      <c r="K567" s="50"/>
      <c r="L567" s="50"/>
      <c r="M567" s="6"/>
      <c r="N567" s="50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50"/>
      <c r="G568" s="50"/>
      <c r="H568" s="50"/>
      <c r="I568" s="50"/>
      <c r="J568" s="50"/>
      <c r="K568" s="50"/>
      <c r="L568" s="50"/>
      <c r="M568" s="6"/>
      <c r="N568" s="50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50"/>
      <c r="G569" s="50"/>
      <c r="H569" s="50"/>
      <c r="I569" s="50"/>
      <c r="J569" s="50"/>
      <c r="K569" s="50"/>
      <c r="L569" s="50"/>
      <c r="M569" s="6"/>
      <c r="N569" s="50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50"/>
      <c r="G570" s="50"/>
      <c r="H570" s="50"/>
      <c r="I570" s="50"/>
      <c r="J570" s="50"/>
      <c r="K570" s="50"/>
      <c r="L570" s="50"/>
      <c r="M570" s="6"/>
      <c r="N570" s="50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50"/>
      <c r="G571" s="50"/>
      <c r="H571" s="50"/>
      <c r="I571" s="50"/>
      <c r="J571" s="50"/>
      <c r="K571" s="50"/>
      <c r="L571" s="50"/>
      <c r="M571" s="6"/>
      <c r="N571" s="50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50"/>
      <c r="G572" s="50"/>
      <c r="H572" s="50"/>
      <c r="I572" s="50"/>
      <c r="J572" s="50"/>
      <c r="K572" s="50"/>
      <c r="L572" s="50"/>
      <c r="M572" s="6"/>
      <c r="N572" s="50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50"/>
      <c r="G573" s="50"/>
      <c r="H573" s="50"/>
      <c r="I573" s="50"/>
      <c r="J573" s="50"/>
      <c r="K573" s="50"/>
      <c r="L573" s="50"/>
      <c r="M573" s="6"/>
      <c r="N573" s="50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50"/>
      <c r="G574" s="50"/>
      <c r="H574" s="50"/>
      <c r="I574" s="50"/>
      <c r="J574" s="50"/>
      <c r="K574" s="50"/>
      <c r="L574" s="50"/>
      <c r="M574" s="6"/>
      <c r="N574" s="50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50"/>
      <c r="G575" s="50"/>
      <c r="H575" s="50"/>
      <c r="I575" s="50"/>
      <c r="J575" s="50"/>
      <c r="K575" s="50"/>
      <c r="L575" s="50"/>
      <c r="M575" s="6"/>
      <c r="N575" s="50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50"/>
      <c r="G576" s="50"/>
      <c r="H576" s="50"/>
      <c r="I576" s="50"/>
      <c r="J576" s="50"/>
      <c r="K576" s="50"/>
      <c r="L576" s="50"/>
      <c r="M576" s="6"/>
      <c r="N576" s="50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50"/>
      <c r="G577" s="50"/>
      <c r="H577" s="50"/>
      <c r="I577" s="50"/>
      <c r="J577" s="50"/>
      <c r="K577" s="50"/>
      <c r="L577" s="50"/>
      <c r="M577" s="6"/>
      <c r="N577" s="50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50"/>
      <c r="G578" s="50"/>
      <c r="H578" s="50"/>
      <c r="I578" s="50"/>
      <c r="J578" s="50"/>
      <c r="K578" s="50"/>
      <c r="L578" s="50"/>
      <c r="M578" s="6"/>
      <c r="N578" s="50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50"/>
      <c r="G579" s="50"/>
      <c r="H579" s="50"/>
      <c r="I579" s="50"/>
      <c r="J579" s="50"/>
      <c r="K579" s="50"/>
      <c r="L579" s="50"/>
      <c r="M579" s="6"/>
      <c r="N579" s="50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50"/>
      <c r="G580" s="50"/>
      <c r="H580" s="50"/>
      <c r="I580" s="50"/>
      <c r="J580" s="50"/>
      <c r="K580" s="50"/>
      <c r="L580" s="50"/>
      <c r="M580" s="6"/>
      <c r="N580" s="50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50"/>
      <c r="G581" s="50"/>
      <c r="H581" s="50"/>
      <c r="I581" s="50"/>
      <c r="J581" s="50"/>
      <c r="K581" s="50"/>
      <c r="L581" s="50"/>
      <c r="M581" s="6"/>
      <c r="N581" s="50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50"/>
      <c r="G582" s="50"/>
      <c r="H582" s="50"/>
      <c r="I582" s="50"/>
      <c r="J582" s="50"/>
      <c r="K582" s="50"/>
      <c r="L582" s="50"/>
      <c r="M582" s="6"/>
      <c r="N582" s="50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50"/>
      <c r="G583" s="50"/>
      <c r="H583" s="50"/>
      <c r="I583" s="50"/>
      <c r="J583" s="50"/>
      <c r="K583" s="50"/>
      <c r="L583" s="50"/>
      <c r="M583" s="6"/>
      <c r="N583" s="50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50"/>
      <c r="G584" s="50"/>
      <c r="H584" s="50"/>
      <c r="I584" s="50"/>
      <c r="J584" s="50"/>
      <c r="K584" s="50"/>
      <c r="L584" s="50"/>
      <c r="M584" s="6"/>
      <c r="N584" s="50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50"/>
      <c r="G585" s="50"/>
      <c r="H585" s="50"/>
      <c r="I585" s="50"/>
      <c r="J585" s="50"/>
      <c r="K585" s="50"/>
      <c r="L585" s="50"/>
      <c r="M585" s="6"/>
      <c r="N585" s="50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50"/>
      <c r="G586" s="50"/>
      <c r="H586" s="50"/>
      <c r="I586" s="50"/>
      <c r="J586" s="50"/>
      <c r="K586" s="50"/>
      <c r="L586" s="50"/>
      <c r="M586" s="6"/>
      <c r="N586" s="50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50"/>
      <c r="G587" s="50"/>
      <c r="H587" s="50"/>
      <c r="I587" s="50"/>
      <c r="J587" s="50"/>
      <c r="K587" s="50"/>
      <c r="L587" s="50"/>
      <c r="M587" s="6"/>
      <c r="N587" s="50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50"/>
      <c r="G588" s="50"/>
      <c r="H588" s="50"/>
      <c r="I588" s="50"/>
      <c r="J588" s="50"/>
      <c r="K588" s="50"/>
      <c r="L588" s="50"/>
      <c r="M588" s="6"/>
      <c r="N588" s="50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50"/>
      <c r="G589" s="50"/>
      <c r="H589" s="50"/>
      <c r="I589" s="50"/>
      <c r="J589" s="50"/>
      <c r="K589" s="50"/>
      <c r="L589" s="50"/>
      <c r="M589" s="6"/>
      <c r="N589" s="50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50"/>
      <c r="G590" s="50"/>
      <c r="H590" s="50"/>
      <c r="I590" s="50"/>
      <c r="J590" s="50"/>
      <c r="K590" s="50"/>
      <c r="L590" s="50"/>
      <c r="M590" s="6"/>
      <c r="N590" s="50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50"/>
      <c r="G591" s="50"/>
      <c r="H591" s="50"/>
      <c r="I591" s="50"/>
      <c r="J591" s="50"/>
      <c r="K591" s="50"/>
      <c r="L591" s="50"/>
      <c r="M591" s="6"/>
      <c r="N591" s="50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50"/>
      <c r="G592" s="50"/>
      <c r="H592" s="50"/>
      <c r="I592" s="50"/>
      <c r="J592" s="50"/>
      <c r="K592" s="50"/>
      <c r="L592" s="50"/>
      <c r="M592" s="6"/>
      <c r="N592" s="50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50"/>
      <c r="G593" s="50"/>
      <c r="H593" s="50"/>
      <c r="I593" s="50"/>
      <c r="J593" s="50"/>
      <c r="K593" s="50"/>
      <c r="L593" s="50"/>
      <c r="M593" s="6"/>
      <c r="N593" s="50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50"/>
      <c r="G594" s="50"/>
      <c r="H594" s="50"/>
      <c r="I594" s="50"/>
      <c r="J594" s="50"/>
      <c r="K594" s="50"/>
      <c r="L594" s="50"/>
      <c r="M594" s="6"/>
      <c r="N594" s="50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50"/>
      <c r="G595" s="50"/>
      <c r="H595" s="50"/>
      <c r="I595" s="50"/>
      <c r="J595" s="50"/>
      <c r="K595" s="50"/>
      <c r="L595" s="50"/>
      <c r="M595" s="6"/>
      <c r="N595" s="50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50"/>
      <c r="G596" s="50"/>
      <c r="H596" s="50"/>
      <c r="I596" s="50"/>
      <c r="J596" s="50"/>
      <c r="K596" s="50"/>
      <c r="L596" s="50"/>
      <c r="M596" s="6"/>
      <c r="N596" s="50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50"/>
      <c r="G597" s="50"/>
      <c r="H597" s="50"/>
      <c r="I597" s="50"/>
      <c r="J597" s="50"/>
      <c r="K597" s="50"/>
      <c r="L597" s="50"/>
      <c r="M597" s="6"/>
      <c r="N597" s="50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50"/>
      <c r="G598" s="50"/>
      <c r="H598" s="50"/>
      <c r="I598" s="50"/>
      <c r="J598" s="50"/>
      <c r="K598" s="50"/>
      <c r="L598" s="50"/>
      <c r="M598" s="6"/>
      <c r="N598" s="50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50"/>
      <c r="G599" s="50"/>
      <c r="H599" s="50"/>
      <c r="I599" s="50"/>
      <c r="J599" s="50"/>
      <c r="K599" s="50"/>
      <c r="L599" s="50"/>
      <c r="M599" s="6"/>
      <c r="N599" s="50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50"/>
      <c r="G600" s="50"/>
      <c r="H600" s="50"/>
      <c r="I600" s="50"/>
      <c r="J600" s="50"/>
      <c r="K600" s="50"/>
      <c r="L600" s="50"/>
      <c r="M600" s="6"/>
      <c r="N600" s="50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50"/>
      <c r="G601" s="50"/>
      <c r="H601" s="50"/>
      <c r="I601" s="50"/>
      <c r="J601" s="50"/>
      <c r="K601" s="50"/>
      <c r="L601" s="50"/>
      <c r="M601" s="6"/>
      <c r="N601" s="50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50"/>
      <c r="G602" s="50"/>
      <c r="H602" s="50"/>
      <c r="I602" s="50"/>
      <c r="J602" s="50"/>
      <c r="K602" s="50"/>
      <c r="L602" s="50"/>
      <c r="M602" s="6"/>
      <c r="N602" s="50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50"/>
      <c r="G603" s="50"/>
      <c r="H603" s="50"/>
      <c r="I603" s="50"/>
      <c r="J603" s="50"/>
      <c r="K603" s="50"/>
      <c r="L603" s="50"/>
      <c r="M603" s="6"/>
      <c r="N603" s="50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50"/>
      <c r="G604" s="50"/>
      <c r="H604" s="50"/>
      <c r="I604" s="50"/>
      <c r="J604" s="50"/>
      <c r="K604" s="50"/>
      <c r="L604" s="50"/>
      <c r="M604" s="6"/>
      <c r="N604" s="50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50"/>
      <c r="G605" s="50"/>
      <c r="H605" s="50"/>
      <c r="I605" s="50"/>
      <c r="J605" s="50"/>
      <c r="K605" s="50"/>
      <c r="L605" s="50"/>
      <c r="M605" s="6"/>
      <c r="N605" s="50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50"/>
      <c r="G606" s="50"/>
      <c r="H606" s="50"/>
      <c r="I606" s="50"/>
      <c r="J606" s="50"/>
      <c r="K606" s="50"/>
      <c r="L606" s="50"/>
      <c r="M606" s="6"/>
      <c r="N606" s="50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50"/>
      <c r="G607" s="50"/>
      <c r="H607" s="50"/>
      <c r="I607" s="50"/>
      <c r="J607" s="50"/>
      <c r="K607" s="50"/>
      <c r="L607" s="50"/>
      <c r="M607" s="6"/>
      <c r="N607" s="50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50"/>
      <c r="G608" s="50"/>
      <c r="H608" s="50"/>
      <c r="I608" s="50"/>
      <c r="J608" s="50"/>
      <c r="K608" s="50"/>
      <c r="L608" s="50"/>
      <c r="M608" s="6"/>
      <c r="N608" s="50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50"/>
      <c r="G609" s="50"/>
      <c r="H609" s="50"/>
      <c r="I609" s="50"/>
      <c r="J609" s="50"/>
      <c r="K609" s="50"/>
      <c r="L609" s="50"/>
      <c r="M609" s="6"/>
      <c r="N609" s="50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50"/>
      <c r="G610" s="50"/>
      <c r="H610" s="50"/>
      <c r="I610" s="50"/>
      <c r="J610" s="50"/>
      <c r="K610" s="50"/>
      <c r="L610" s="50"/>
      <c r="M610" s="6"/>
      <c r="N610" s="50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50"/>
      <c r="G611" s="50"/>
      <c r="H611" s="50"/>
      <c r="I611" s="50"/>
      <c r="J611" s="50"/>
      <c r="K611" s="50"/>
      <c r="L611" s="50"/>
      <c r="M611" s="6"/>
      <c r="N611" s="50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50"/>
      <c r="G612" s="50"/>
      <c r="H612" s="50"/>
      <c r="I612" s="50"/>
      <c r="J612" s="50"/>
      <c r="K612" s="50"/>
      <c r="L612" s="50"/>
      <c r="M612" s="6"/>
      <c r="N612" s="50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50"/>
      <c r="G613" s="50"/>
      <c r="H613" s="50"/>
      <c r="I613" s="50"/>
      <c r="J613" s="50"/>
      <c r="K613" s="50"/>
      <c r="L613" s="50"/>
      <c r="M613" s="6"/>
      <c r="N613" s="50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50"/>
      <c r="G614" s="50"/>
      <c r="H614" s="50"/>
      <c r="I614" s="50"/>
      <c r="J614" s="50"/>
      <c r="K614" s="50"/>
      <c r="L614" s="50"/>
      <c r="M614" s="6"/>
      <c r="N614" s="50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50"/>
      <c r="G615" s="50"/>
      <c r="H615" s="50"/>
      <c r="I615" s="50"/>
      <c r="J615" s="50"/>
      <c r="K615" s="50"/>
      <c r="L615" s="50"/>
      <c r="M615" s="6"/>
      <c r="N615" s="50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50"/>
      <c r="G616" s="50"/>
      <c r="H616" s="50"/>
      <c r="I616" s="50"/>
      <c r="J616" s="50"/>
      <c r="K616" s="50"/>
      <c r="L616" s="50"/>
      <c r="M616" s="6"/>
      <c r="N616" s="50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50"/>
      <c r="G617" s="50"/>
      <c r="H617" s="50"/>
      <c r="I617" s="50"/>
      <c r="J617" s="50"/>
      <c r="K617" s="50"/>
      <c r="L617" s="50"/>
      <c r="M617" s="6"/>
      <c r="N617" s="50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50"/>
      <c r="G618" s="50"/>
      <c r="H618" s="50"/>
      <c r="I618" s="50"/>
      <c r="J618" s="50"/>
      <c r="K618" s="50"/>
      <c r="L618" s="50"/>
      <c r="M618" s="6"/>
      <c r="N618" s="50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50"/>
      <c r="G619" s="50"/>
      <c r="H619" s="50"/>
      <c r="I619" s="50"/>
      <c r="J619" s="50"/>
      <c r="K619" s="50"/>
      <c r="L619" s="50"/>
      <c r="M619" s="6"/>
      <c r="N619" s="50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50"/>
      <c r="G620" s="50"/>
      <c r="H620" s="50"/>
      <c r="I620" s="50"/>
      <c r="J620" s="50"/>
      <c r="K620" s="50"/>
      <c r="L620" s="50"/>
      <c r="M620" s="6"/>
      <c r="N620" s="50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50"/>
      <c r="G621" s="50"/>
      <c r="H621" s="50"/>
      <c r="I621" s="50"/>
      <c r="J621" s="50"/>
      <c r="K621" s="50"/>
      <c r="L621" s="50"/>
      <c r="M621" s="6"/>
      <c r="N621" s="50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50"/>
      <c r="G622" s="50"/>
      <c r="H622" s="50"/>
      <c r="I622" s="50"/>
      <c r="J622" s="50"/>
      <c r="K622" s="50"/>
      <c r="L622" s="50"/>
      <c r="M622" s="6"/>
      <c r="N622" s="50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50"/>
      <c r="G623" s="50"/>
      <c r="H623" s="50"/>
      <c r="I623" s="50"/>
      <c r="J623" s="50"/>
      <c r="K623" s="50"/>
      <c r="L623" s="50"/>
      <c r="M623" s="6"/>
      <c r="N623" s="50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50"/>
      <c r="G624" s="50"/>
      <c r="H624" s="50"/>
      <c r="I624" s="50"/>
      <c r="J624" s="50"/>
      <c r="K624" s="50"/>
      <c r="L624" s="50"/>
      <c r="M624" s="6"/>
      <c r="N624" s="50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50"/>
      <c r="G625" s="50"/>
      <c r="H625" s="50"/>
      <c r="I625" s="50"/>
      <c r="J625" s="50"/>
      <c r="K625" s="50"/>
      <c r="L625" s="50"/>
      <c r="M625" s="6"/>
      <c r="N625" s="50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50"/>
      <c r="G626" s="50"/>
      <c r="H626" s="50"/>
      <c r="I626" s="50"/>
      <c r="J626" s="50"/>
      <c r="K626" s="50"/>
      <c r="L626" s="50"/>
      <c r="M626" s="6"/>
      <c r="N626" s="50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50"/>
      <c r="G627" s="50"/>
      <c r="H627" s="50"/>
      <c r="I627" s="50"/>
      <c r="J627" s="50"/>
      <c r="K627" s="50"/>
      <c r="L627" s="50"/>
      <c r="M627" s="6"/>
      <c r="N627" s="50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50"/>
      <c r="G628" s="50"/>
      <c r="H628" s="50"/>
      <c r="I628" s="50"/>
      <c r="J628" s="50"/>
      <c r="K628" s="50"/>
      <c r="L628" s="50"/>
      <c r="M628" s="6"/>
      <c r="N628" s="50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50"/>
      <c r="G629" s="50"/>
      <c r="H629" s="50"/>
      <c r="I629" s="50"/>
      <c r="J629" s="50"/>
      <c r="K629" s="50"/>
      <c r="L629" s="50"/>
      <c r="M629" s="6"/>
      <c r="N629" s="50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50"/>
      <c r="G630" s="50"/>
      <c r="H630" s="50"/>
      <c r="I630" s="50"/>
      <c r="J630" s="50"/>
      <c r="K630" s="50"/>
      <c r="L630" s="50"/>
      <c r="M630" s="6"/>
      <c r="N630" s="50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50"/>
      <c r="G631" s="50"/>
      <c r="H631" s="50"/>
      <c r="I631" s="50"/>
      <c r="J631" s="50"/>
      <c r="K631" s="50"/>
      <c r="L631" s="50"/>
      <c r="M631" s="6"/>
      <c r="N631" s="50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50"/>
      <c r="G632" s="50"/>
      <c r="H632" s="50"/>
      <c r="I632" s="50"/>
      <c r="J632" s="50"/>
      <c r="K632" s="50"/>
      <c r="L632" s="50"/>
      <c r="M632" s="6"/>
      <c r="N632" s="50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50"/>
      <c r="G633" s="50"/>
      <c r="H633" s="50"/>
      <c r="I633" s="50"/>
      <c r="J633" s="50"/>
      <c r="K633" s="50"/>
      <c r="L633" s="50"/>
      <c r="M633" s="6"/>
      <c r="N633" s="50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50"/>
      <c r="G634" s="50"/>
      <c r="H634" s="50"/>
      <c r="I634" s="50"/>
      <c r="J634" s="50"/>
      <c r="K634" s="50"/>
      <c r="L634" s="50"/>
      <c r="M634" s="6"/>
      <c r="N634" s="50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50"/>
      <c r="G635" s="50"/>
      <c r="H635" s="50"/>
      <c r="I635" s="50"/>
      <c r="J635" s="50"/>
      <c r="K635" s="50"/>
      <c r="L635" s="50"/>
      <c r="M635" s="6"/>
      <c r="N635" s="50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50"/>
      <c r="G636" s="50"/>
      <c r="H636" s="50"/>
      <c r="I636" s="50"/>
      <c r="J636" s="50"/>
      <c r="K636" s="50"/>
      <c r="L636" s="50"/>
      <c r="M636" s="6"/>
      <c r="N636" s="50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50"/>
      <c r="G637" s="50"/>
      <c r="H637" s="50"/>
      <c r="I637" s="50"/>
      <c r="J637" s="50"/>
      <c r="K637" s="50"/>
      <c r="L637" s="50"/>
      <c r="M637" s="6"/>
      <c r="N637" s="50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50"/>
      <c r="G638" s="50"/>
      <c r="H638" s="50"/>
      <c r="I638" s="50"/>
      <c r="J638" s="50"/>
      <c r="K638" s="50"/>
      <c r="L638" s="50"/>
      <c r="M638" s="6"/>
      <c r="N638" s="50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50"/>
      <c r="G639" s="50"/>
      <c r="H639" s="50"/>
      <c r="I639" s="50"/>
      <c r="J639" s="50"/>
      <c r="K639" s="50"/>
      <c r="L639" s="50"/>
      <c r="M639" s="6"/>
      <c r="N639" s="50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50"/>
      <c r="G640" s="50"/>
      <c r="H640" s="50"/>
      <c r="I640" s="50"/>
      <c r="J640" s="50"/>
      <c r="K640" s="50"/>
      <c r="L640" s="50"/>
      <c r="M640" s="6"/>
      <c r="N640" s="50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50"/>
      <c r="G641" s="50"/>
      <c r="H641" s="50"/>
      <c r="I641" s="50"/>
      <c r="J641" s="50"/>
      <c r="K641" s="50"/>
      <c r="L641" s="50"/>
      <c r="M641" s="6"/>
      <c r="N641" s="50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50"/>
      <c r="G642" s="50"/>
      <c r="H642" s="50"/>
      <c r="I642" s="50"/>
      <c r="J642" s="50"/>
      <c r="K642" s="50"/>
      <c r="L642" s="50"/>
      <c r="M642" s="6"/>
      <c r="N642" s="50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50"/>
      <c r="G643" s="50"/>
      <c r="H643" s="50"/>
      <c r="I643" s="50"/>
      <c r="J643" s="50"/>
      <c r="K643" s="50"/>
      <c r="L643" s="50"/>
      <c r="M643" s="6"/>
      <c r="N643" s="50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50"/>
      <c r="G644" s="50"/>
      <c r="H644" s="50"/>
      <c r="I644" s="50"/>
      <c r="J644" s="50"/>
      <c r="K644" s="50"/>
      <c r="L644" s="50"/>
      <c r="M644" s="6"/>
      <c r="N644" s="50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50"/>
      <c r="G645" s="50"/>
      <c r="H645" s="50"/>
      <c r="I645" s="50"/>
      <c r="J645" s="50"/>
      <c r="K645" s="50"/>
      <c r="L645" s="50"/>
      <c r="M645" s="6"/>
      <c r="N645" s="50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50"/>
      <c r="G646" s="50"/>
      <c r="H646" s="50"/>
      <c r="I646" s="50"/>
      <c r="J646" s="50"/>
      <c r="K646" s="50"/>
      <c r="L646" s="50"/>
      <c r="M646" s="6"/>
      <c r="N646" s="50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50"/>
      <c r="G647" s="50"/>
      <c r="H647" s="50"/>
      <c r="I647" s="50"/>
      <c r="J647" s="50"/>
      <c r="K647" s="50"/>
      <c r="L647" s="50"/>
      <c r="M647" s="6"/>
      <c r="N647" s="50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50"/>
      <c r="G648" s="50"/>
      <c r="H648" s="50"/>
      <c r="I648" s="50"/>
      <c r="J648" s="50"/>
      <c r="K648" s="50"/>
      <c r="L648" s="50"/>
      <c r="M648" s="6"/>
      <c r="N648" s="50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50"/>
      <c r="G649" s="50"/>
      <c r="H649" s="50"/>
      <c r="I649" s="50"/>
      <c r="J649" s="50"/>
      <c r="K649" s="50"/>
      <c r="L649" s="50"/>
      <c r="M649" s="6"/>
      <c r="N649" s="50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50"/>
      <c r="G650" s="50"/>
      <c r="H650" s="50"/>
      <c r="I650" s="50"/>
      <c r="J650" s="50"/>
      <c r="K650" s="50"/>
      <c r="L650" s="50"/>
      <c r="M650" s="6"/>
      <c r="N650" s="50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50"/>
      <c r="G651" s="50"/>
      <c r="H651" s="50"/>
      <c r="I651" s="50"/>
      <c r="J651" s="50"/>
      <c r="K651" s="50"/>
      <c r="L651" s="50"/>
      <c r="M651" s="6"/>
      <c r="N651" s="50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50"/>
      <c r="G652" s="50"/>
      <c r="H652" s="50"/>
      <c r="I652" s="50"/>
      <c r="J652" s="50"/>
      <c r="K652" s="50"/>
      <c r="L652" s="50"/>
      <c r="M652" s="6"/>
      <c r="N652" s="50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50"/>
      <c r="G653" s="50"/>
      <c r="H653" s="50"/>
      <c r="I653" s="50"/>
      <c r="J653" s="50"/>
      <c r="K653" s="50"/>
      <c r="L653" s="50"/>
      <c r="M653" s="6"/>
      <c r="N653" s="50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50"/>
      <c r="G654" s="50"/>
      <c r="H654" s="50"/>
      <c r="I654" s="50"/>
      <c r="J654" s="50"/>
      <c r="K654" s="50"/>
      <c r="L654" s="50"/>
      <c r="M654" s="6"/>
      <c r="N654" s="50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50"/>
      <c r="G655" s="50"/>
      <c r="H655" s="50"/>
      <c r="I655" s="50"/>
      <c r="J655" s="50"/>
      <c r="K655" s="50"/>
      <c r="L655" s="50"/>
      <c r="M655" s="6"/>
      <c r="N655" s="50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50"/>
      <c r="G656" s="50"/>
      <c r="H656" s="50"/>
      <c r="I656" s="50"/>
      <c r="J656" s="50"/>
      <c r="K656" s="50"/>
      <c r="L656" s="50"/>
      <c r="M656" s="6"/>
      <c r="N656" s="50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50"/>
      <c r="G657" s="50"/>
      <c r="H657" s="50"/>
      <c r="I657" s="50"/>
      <c r="J657" s="50"/>
      <c r="K657" s="50"/>
      <c r="L657" s="50"/>
      <c r="M657" s="6"/>
      <c r="N657" s="50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50"/>
      <c r="G658" s="50"/>
      <c r="H658" s="50"/>
      <c r="I658" s="50"/>
      <c r="J658" s="50"/>
      <c r="K658" s="50"/>
      <c r="L658" s="50"/>
      <c r="M658" s="6"/>
      <c r="N658" s="50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50"/>
      <c r="G659" s="50"/>
      <c r="H659" s="50"/>
      <c r="I659" s="50"/>
      <c r="J659" s="50"/>
      <c r="K659" s="50"/>
      <c r="L659" s="50"/>
      <c r="M659" s="6"/>
      <c r="N659" s="50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50"/>
      <c r="G660" s="50"/>
      <c r="H660" s="50"/>
      <c r="I660" s="50"/>
      <c r="J660" s="50"/>
      <c r="K660" s="50"/>
      <c r="L660" s="50"/>
      <c r="M660" s="6"/>
      <c r="N660" s="50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50"/>
      <c r="G661" s="50"/>
      <c r="H661" s="50"/>
      <c r="I661" s="50"/>
      <c r="J661" s="50"/>
      <c r="K661" s="50"/>
      <c r="L661" s="50"/>
      <c r="M661" s="6"/>
      <c r="N661" s="50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50"/>
      <c r="G662" s="50"/>
      <c r="H662" s="50"/>
      <c r="I662" s="50"/>
      <c r="J662" s="50"/>
      <c r="K662" s="50"/>
      <c r="L662" s="50"/>
      <c r="M662" s="6"/>
      <c r="N662" s="50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50"/>
      <c r="G663" s="50"/>
      <c r="H663" s="50"/>
      <c r="I663" s="50"/>
      <c r="J663" s="50"/>
      <c r="K663" s="50"/>
      <c r="L663" s="50"/>
      <c r="M663" s="6"/>
      <c r="N663" s="50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50"/>
      <c r="G664" s="50"/>
      <c r="H664" s="50"/>
      <c r="I664" s="50"/>
      <c r="J664" s="50"/>
      <c r="K664" s="50"/>
      <c r="L664" s="50"/>
      <c r="M664" s="6"/>
      <c r="N664" s="50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50"/>
      <c r="G665" s="50"/>
      <c r="H665" s="50"/>
      <c r="I665" s="50"/>
      <c r="J665" s="50"/>
      <c r="K665" s="50"/>
      <c r="L665" s="50"/>
      <c r="M665" s="6"/>
      <c r="N665" s="50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50"/>
      <c r="G666" s="50"/>
      <c r="H666" s="50"/>
      <c r="I666" s="50"/>
      <c r="J666" s="50"/>
      <c r="K666" s="50"/>
      <c r="L666" s="50"/>
      <c r="M666" s="6"/>
      <c r="N666" s="50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50"/>
      <c r="G667" s="50"/>
      <c r="H667" s="50"/>
      <c r="I667" s="50"/>
      <c r="J667" s="50"/>
      <c r="K667" s="50"/>
      <c r="L667" s="50"/>
      <c r="M667" s="6"/>
      <c r="N667" s="50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50"/>
      <c r="G668" s="50"/>
      <c r="H668" s="50"/>
      <c r="I668" s="50"/>
      <c r="J668" s="50"/>
      <c r="K668" s="50"/>
      <c r="L668" s="50"/>
      <c r="M668" s="6"/>
      <c r="N668" s="50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50"/>
      <c r="G669" s="50"/>
      <c r="H669" s="50"/>
      <c r="I669" s="50"/>
      <c r="J669" s="50"/>
      <c r="K669" s="50"/>
      <c r="L669" s="50"/>
      <c r="M669" s="6"/>
      <c r="N669" s="50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50"/>
      <c r="G670" s="50"/>
      <c r="H670" s="50"/>
      <c r="I670" s="50"/>
      <c r="J670" s="50"/>
      <c r="K670" s="50"/>
      <c r="L670" s="50"/>
      <c r="M670" s="6"/>
      <c r="N670" s="50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50"/>
      <c r="G671" s="50"/>
      <c r="H671" s="50"/>
      <c r="I671" s="50"/>
      <c r="J671" s="50"/>
      <c r="K671" s="50"/>
      <c r="L671" s="50"/>
      <c r="M671" s="6"/>
      <c r="N671" s="50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50"/>
      <c r="G672" s="50"/>
      <c r="H672" s="50"/>
      <c r="I672" s="50"/>
      <c r="J672" s="50"/>
      <c r="K672" s="50"/>
      <c r="L672" s="50"/>
      <c r="M672" s="6"/>
      <c r="N672" s="50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50"/>
      <c r="G673" s="50"/>
      <c r="H673" s="50"/>
      <c r="I673" s="50"/>
      <c r="J673" s="50"/>
      <c r="K673" s="50"/>
      <c r="L673" s="50"/>
      <c r="M673" s="6"/>
      <c r="N673" s="50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50"/>
      <c r="G674" s="50"/>
      <c r="H674" s="50"/>
      <c r="I674" s="50"/>
      <c r="J674" s="50"/>
      <c r="K674" s="50"/>
      <c r="L674" s="50"/>
      <c r="M674" s="6"/>
      <c r="N674" s="50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50"/>
      <c r="G675" s="50"/>
      <c r="H675" s="50"/>
      <c r="I675" s="50"/>
      <c r="J675" s="50"/>
      <c r="K675" s="50"/>
      <c r="L675" s="50"/>
      <c r="M675" s="6"/>
      <c r="N675" s="50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50"/>
      <c r="G676" s="50"/>
      <c r="H676" s="50"/>
      <c r="I676" s="50"/>
      <c r="J676" s="50"/>
      <c r="K676" s="50"/>
      <c r="L676" s="50"/>
      <c r="M676" s="6"/>
      <c r="N676" s="50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50"/>
      <c r="G677" s="50"/>
      <c r="H677" s="50"/>
      <c r="I677" s="50"/>
      <c r="J677" s="50"/>
      <c r="K677" s="50"/>
      <c r="L677" s="50"/>
      <c r="M677" s="6"/>
      <c r="N677" s="50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50"/>
      <c r="G678" s="50"/>
      <c r="H678" s="50"/>
      <c r="I678" s="50"/>
      <c r="J678" s="50"/>
      <c r="K678" s="50"/>
      <c r="L678" s="50"/>
      <c r="M678" s="6"/>
      <c r="N678" s="50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50"/>
      <c r="G679" s="50"/>
      <c r="H679" s="50"/>
      <c r="I679" s="50"/>
      <c r="J679" s="50"/>
      <c r="K679" s="50"/>
      <c r="L679" s="50"/>
      <c r="M679" s="6"/>
      <c r="N679" s="50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50"/>
      <c r="G680" s="50"/>
      <c r="H680" s="50"/>
      <c r="I680" s="50"/>
      <c r="J680" s="50"/>
      <c r="K680" s="50"/>
      <c r="L680" s="50"/>
      <c r="M680" s="6"/>
      <c r="N680" s="50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50"/>
      <c r="G681" s="50"/>
      <c r="H681" s="50"/>
      <c r="I681" s="50"/>
      <c r="J681" s="50"/>
      <c r="K681" s="50"/>
      <c r="L681" s="50"/>
      <c r="M681" s="6"/>
      <c r="N681" s="50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50"/>
      <c r="G682" s="50"/>
      <c r="H682" s="50"/>
      <c r="I682" s="50"/>
      <c r="J682" s="50"/>
      <c r="K682" s="50"/>
      <c r="L682" s="50"/>
      <c r="M682" s="6"/>
      <c r="N682" s="50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50"/>
      <c r="G683" s="50"/>
      <c r="H683" s="50"/>
      <c r="I683" s="50"/>
      <c r="J683" s="50"/>
      <c r="K683" s="50"/>
      <c r="L683" s="50"/>
      <c r="M683" s="6"/>
      <c r="N683" s="50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50"/>
      <c r="G684" s="50"/>
      <c r="H684" s="50"/>
      <c r="I684" s="50"/>
      <c r="J684" s="50"/>
      <c r="K684" s="50"/>
      <c r="L684" s="50"/>
      <c r="M684" s="6"/>
      <c r="N684" s="50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50"/>
      <c r="G685" s="50"/>
      <c r="H685" s="50"/>
      <c r="I685" s="50"/>
      <c r="J685" s="50"/>
      <c r="K685" s="50"/>
      <c r="L685" s="50"/>
      <c r="M685" s="6"/>
      <c r="N685" s="50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50"/>
      <c r="G686" s="50"/>
      <c r="H686" s="50"/>
      <c r="I686" s="50"/>
      <c r="J686" s="50"/>
      <c r="K686" s="50"/>
      <c r="L686" s="50"/>
      <c r="M686" s="6"/>
      <c r="N686" s="50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50"/>
      <c r="G687" s="50"/>
      <c r="H687" s="50"/>
      <c r="I687" s="50"/>
      <c r="J687" s="50"/>
      <c r="K687" s="50"/>
      <c r="L687" s="50"/>
      <c r="M687" s="6"/>
      <c r="N687" s="50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50"/>
      <c r="G688" s="50"/>
      <c r="H688" s="50"/>
      <c r="I688" s="50"/>
      <c r="J688" s="50"/>
      <c r="K688" s="50"/>
      <c r="L688" s="50"/>
      <c r="M688" s="6"/>
      <c r="N688" s="50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50"/>
      <c r="G689" s="50"/>
      <c r="H689" s="50"/>
      <c r="I689" s="50"/>
      <c r="J689" s="50"/>
      <c r="K689" s="50"/>
      <c r="L689" s="50"/>
      <c r="M689" s="6"/>
      <c r="N689" s="50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50"/>
      <c r="G690" s="50"/>
      <c r="H690" s="50"/>
      <c r="I690" s="50"/>
      <c r="J690" s="50"/>
      <c r="K690" s="50"/>
      <c r="L690" s="50"/>
      <c r="M690" s="6"/>
      <c r="N690" s="50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50"/>
      <c r="G691" s="50"/>
      <c r="H691" s="50"/>
      <c r="I691" s="50"/>
      <c r="J691" s="50"/>
      <c r="K691" s="50"/>
      <c r="L691" s="50"/>
      <c r="M691" s="6"/>
      <c r="N691" s="50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50"/>
      <c r="G692" s="50"/>
      <c r="H692" s="50"/>
      <c r="I692" s="50"/>
      <c r="J692" s="50"/>
      <c r="K692" s="50"/>
      <c r="L692" s="50"/>
      <c r="M692" s="6"/>
      <c r="N692" s="50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50"/>
      <c r="G693" s="50"/>
      <c r="H693" s="50"/>
      <c r="I693" s="50"/>
      <c r="J693" s="50"/>
      <c r="K693" s="50"/>
      <c r="L693" s="50"/>
      <c r="M693" s="6"/>
      <c r="N693" s="50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50"/>
      <c r="G694" s="50"/>
      <c r="H694" s="50"/>
      <c r="I694" s="50"/>
      <c r="J694" s="50"/>
      <c r="K694" s="50"/>
      <c r="L694" s="50"/>
      <c r="M694" s="6"/>
      <c r="N694" s="50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50"/>
      <c r="G695" s="50"/>
      <c r="H695" s="50"/>
      <c r="I695" s="50"/>
      <c r="J695" s="50"/>
      <c r="K695" s="50"/>
      <c r="L695" s="50"/>
      <c r="M695" s="6"/>
      <c r="N695" s="50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50"/>
      <c r="G696" s="50"/>
      <c r="H696" s="50"/>
      <c r="I696" s="50"/>
      <c r="J696" s="50"/>
      <c r="K696" s="50"/>
      <c r="L696" s="50"/>
      <c r="M696" s="6"/>
      <c r="N696" s="50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50"/>
      <c r="G697" s="50"/>
      <c r="H697" s="50"/>
      <c r="I697" s="50"/>
      <c r="J697" s="50"/>
      <c r="K697" s="50"/>
      <c r="L697" s="50"/>
      <c r="M697" s="6"/>
      <c r="N697" s="50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50"/>
      <c r="G698" s="50"/>
      <c r="H698" s="50"/>
      <c r="I698" s="50"/>
      <c r="J698" s="50"/>
      <c r="K698" s="50"/>
      <c r="L698" s="50"/>
      <c r="M698" s="6"/>
      <c r="N698" s="50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50"/>
      <c r="G699" s="50"/>
      <c r="H699" s="50"/>
      <c r="I699" s="50"/>
      <c r="J699" s="50"/>
      <c r="K699" s="50"/>
      <c r="L699" s="50"/>
      <c r="M699" s="6"/>
      <c r="N699" s="50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50"/>
      <c r="G700" s="50"/>
      <c r="H700" s="50"/>
      <c r="I700" s="50"/>
      <c r="J700" s="50"/>
      <c r="K700" s="50"/>
      <c r="L700" s="50"/>
      <c r="M700" s="6"/>
      <c r="N700" s="50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50"/>
      <c r="G701" s="50"/>
      <c r="H701" s="50"/>
      <c r="I701" s="50"/>
      <c r="J701" s="50"/>
      <c r="K701" s="50"/>
      <c r="L701" s="50"/>
      <c r="M701" s="6"/>
      <c r="N701" s="50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50"/>
      <c r="G702" s="50"/>
      <c r="H702" s="50"/>
      <c r="I702" s="50"/>
      <c r="J702" s="50"/>
      <c r="K702" s="50"/>
      <c r="L702" s="50"/>
      <c r="M702" s="6"/>
      <c r="N702" s="50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50"/>
      <c r="G703" s="50"/>
      <c r="H703" s="50"/>
      <c r="I703" s="50"/>
      <c r="J703" s="50"/>
      <c r="K703" s="50"/>
      <c r="L703" s="50"/>
      <c r="M703" s="6"/>
      <c r="N703" s="50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50"/>
      <c r="G704" s="50"/>
      <c r="H704" s="50"/>
      <c r="I704" s="50"/>
      <c r="J704" s="50"/>
      <c r="K704" s="50"/>
      <c r="L704" s="50"/>
      <c r="M704" s="6"/>
      <c r="N704" s="50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50"/>
      <c r="G705" s="50"/>
      <c r="H705" s="50"/>
      <c r="I705" s="50"/>
      <c r="J705" s="50"/>
      <c r="K705" s="50"/>
      <c r="L705" s="50"/>
      <c r="M705" s="6"/>
      <c r="N705" s="50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50"/>
      <c r="G706" s="50"/>
      <c r="H706" s="50"/>
      <c r="I706" s="50"/>
      <c r="J706" s="50"/>
      <c r="K706" s="50"/>
      <c r="L706" s="50"/>
      <c r="M706" s="6"/>
      <c r="N706" s="50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50"/>
      <c r="G707" s="50"/>
      <c r="H707" s="50"/>
      <c r="I707" s="50"/>
      <c r="J707" s="50"/>
      <c r="K707" s="50"/>
      <c r="L707" s="50"/>
      <c r="M707" s="6"/>
      <c r="N707" s="50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50"/>
      <c r="G708" s="50"/>
      <c r="H708" s="50"/>
      <c r="I708" s="50"/>
      <c r="J708" s="50"/>
      <c r="K708" s="50"/>
      <c r="L708" s="50"/>
      <c r="M708" s="6"/>
      <c r="N708" s="50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50"/>
      <c r="G709" s="50"/>
      <c r="H709" s="50"/>
      <c r="I709" s="50"/>
      <c r="J709" s="50"/>
      <c r="K709" s="50"/>
      <c r="L709" s="50"/>
      <c r="M709" s="6"/>
      <c r="N709" s="50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50"/>
      <c r="G710" s="50"/>
      <c r="H710" s="50"/>
      <c r="I710" s="50"/>
      <c r="J710" s="50"/>
      <c r="K710" s="50"/>
      <c r="L710" s="50"/>
      <c r="M710" s="6"/>
      <c r="N710" s="50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50"/>
      <c r="G711" s="50"/>
      <c r="H711" s="50"/>
      <c r="I711" s="50"/>
      <c r="J711" s="50"/>
      <c r="K711" s="50"/>
      <c r="L711" s="50"/>
      <c r="M711" s="6"/>
      <c r="N711" s="50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50"/>
      <c r="G712" s="50"/>
      <c r="H712" s="50"/>
      <c r="I712" s="50"/>
      <c r="J712" s="50"/>
      <c r="K712" s="50"/>
      <c r="L712" s="50"/>
      <c r="M712" s="6"/>
      <c r="N712" s="50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50"/>
      <c r="G713" s="50"/>
      <c r="H713" s="50"/>
      <c r="I713" s="50"/>
      <c r="J713" s="50"/>
      <c r="K713" s="50"/>
      <c r="L713" s="50"/>
      <c r="M713" s="6"/>
      <c r="N713" s="50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50"/>
      <c r="G714" s="50"/>
      <c r="H714" s="50"/>
      <c r="I714" s="50"/>
      <c r="J714" s="50"/>
      <c r="K714" s="50"/>
      <c r="L714" s="50"/>
      <c r="M714" s="6"/>
      <c r="N714" s="50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50"/>
      <c r="G715" s="50"/>
      <c r="H715" s="50"/>
      <c r="I715" s="50"/>
      <c r="J715" s="50"/>
      <c r="K715" s="50"/>
      <c r="L715" s="50"/>
      <c r="M715" s="6"/>
      <c r="N715" s="50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50"/>
      <c r="G716" s="50"/>
      <c r="H716" s="50"/>
      <c r="I716" s="50"/>
      <c r="J716" s="50"/>
      <c r="K716" s="50"/>
      <c r="L716" s="50"/>
      <c r="M716" s="6"/>
      <c r="N716" s="50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50"/>
      <c r="G717" s="50"/>
      <c r="H717" s="50"/>
      <c r="I717" s="50"/>
      <c r="J717" s="50"/>
      <c r="K717" s="50"/>
      <c r="L717" s="50"/>
      <c r="M717" s="6"/>
      <c r="N717" s="50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50"/>
      <c r="G718" s="50"/>
      <c r="H718" s="50"/>
      <c r="I718" s="50"/>
      <c r="J718" s="50"/>
      <c r="K718" s="50"/>
      <c r="L718" s="50"/>
      <c r="M718" s="6"/>
      <c r="N718" s="50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50"/>
      <c r="G719" s="50"/>
      <c r="H719" s="50"/>
      <c r="I719" s="50"/>
      <c r="J719" s="50"/>
      <c r="K719" s="50"/>
      <c r="L719" s="50"/>
      <c r="M719" s="6"/>
      <c r="N719" s="50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50"/>
      <c r="G720" s="50"/>
      <c r="H720" s="50"/>
      <c r="I720" s="50"/>
      <c r="J720" s="50"/>
      <c r="K720" s="50"/>
      <c r="L720" s="50"/>
      <c r="M720" s="6"/>
      <c r="N720" s="50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50"/>
      <c r="G721" s="50"/>
      <c r="H721" s="50"/>
      <c r="I721" s="50"/>
      <c r="J721" s="50"/>
      <c r="K721" s="50"/>
      <c r="L721" s="50"/>
      <c r="M721" s="6"/>
      <c r="N721" s="50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50"/>
      <c r="G722" s="50"/>
      <c r="H722" s="50"/>
      <c r="I722" s="50"/>
      <c r="J722" s="50"/>
      <c r="K722" s="50"/>
      <c r="L722" s="50"/>
      <c r="M722" s="6"/>
      <c r="N722" s="50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50"/>
      <c r="G723" s="50"/>
      <c r="H723" s="50"/>
      <c r="I723" s="50"/>
      <c r="J723" s="50"/>
      <c r="K723" s="50"/>
      <c r="L723" s="50"/>
      <c r="M723" s="6"/>
      <c r="N723" s="50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50"/>
      <c r="G724" s="50"/>
      <c r="H724" s="50"/>
      <c r="I724" s="50"/>
      <c r="J724" s="50"/>
      <c r="K724" s="50"/>
      <c r="L724" s="50"/>
      <c r="M724" s="6"/>
      <c r="N724" s="50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50"/>
      <c r="G725" s="50"/>
      <c r="H725" s="50"/>
      <c r="I725" s="50"/>
      <c r="J725" s="50"/>
      <c r="K725" s="50"/>
      <c r="L725" s="50"/>
      <c r="M725" s="6"/>
      <c r="N725" s="50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50"/>
      <c r="G726" s="50"/>
      <c r="H726" s="50"/>
      <c r="I726" s="50"/>
      <c r="J726" s="50"/>
      <c r="K726" s="50"/>
      <c r="L726" s="50"/>
      <c r="M726" s="6"/>
      <c r="N726" s="50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50"/>
      <c r="G727" s="50"/>
      <c r="H727" s="50"/>
      <c r="I727" s="50"/>
      <c r="J727" s="50"/>
      <c r="K727" s="50"/>
      <c r="L727" s="50"/>
      <c r="M727" s="6"/>
      <c r="N727" s="50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50"/>
      <c r="G728" s="50"/>
      <c r="H728" s="50"/>
      <c r="I728" s="50"/>
      <c r="J728" s="50"/>
      <c r="K728" s="50"/>
      <c r="L728" s="50"/>
      <c r="M728" s="6"/>
      <c r="N728" s="50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50"/>
      <c r="G729" s="50"/>
      <c r="H729" s="50"/>
      <c r="I729" s="50"/>
      <c r="J729" s="50"/>
      <c r="K729" s="50"/>
      <c r="L729" s="50"/>
      <c r="M729" s="6"/>
      <c r="N729" s="50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50"/>
      <c r="G730" s="50"/>
      <c r="H730" s="50"/>
      <c r="I730" s="50"/>
      <c r="J730" s="50"/>
      <c r="K730" s="50"/>
      <c r="L730" s="50"/>
      <c r="M730" s="6"/>
      <c r="N730" s="50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50"/>
      <c r="G731" s="50"/>
      <c r="H731" s="50"/>
      <c r="I731" s="50"/>
      <c r="J731" s="50"/>
      <c r="K731" s="50"/>
      <c r="L731" s="50"/>
      <c r="M731" s="6"/>
      <c r="N731" s="50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50"/>
      <c r="G732" s="50"/>
      <c r="H732" s="50"/>
      <c r="I732" s="50"/>
      <c r="J732" s="50"/>
      <c r="K732" s="50"/>
      <c r="L732" s="50"/>
      <c r="M732" s="6"/>
      <c r="N732" s="50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50"/>
      <c r="G733" s="50"/>
      <c r="H733" s="50"/>
      <c r="I733" s="50"/>
      <c r="J733" s="50"/>
      <c r="K733" s="50"/>
      <c r="L733" s="50"/>
      <c r="M733" s="6"/>
      <c r="N733" s="50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50"/>
      <c r="G734" s="50"/>
      <c r="H734" s="50"/>
      <c r="I734" s="50"/>
      <c r="J734" s="50"/>
      <c r="K734" s="50"/>
      <c r="L734" s="50"/>
      <c r="M734" s="6"/>
      <c r="N734" s="50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50"/>
      <c r="G735" s="50"/>
      <c r="H735" s="50"/>
      <c r="I735" s="50"/>
      <c r="J735" s="50"/>
      <c r="K735" s="50"/>
      <c r="L735" s="50"/>
      <c r="M735" s="6"/>
      <c r="N735" s="50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50"/>
      <c r="G736" s="50"/>
      <c r="H736" s="50"/>
      <c r="I736" s="50"/>
      <c r="J736" s="50"/>
      <c r="K736" s="50"/>
      <c r="L736" s="50"/>
      <c r="M736" s="6"/>
      <c r="N736" s="50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50"/>
      <c r="G737" s="50"/>
      <c r="H737" s="50"/>
      <c r="I737" s="50"/>
      <c r="J737" s="50"/>
      <c r="K737" s="50"/>
      <c r="L737" s="50"/>
      <c r="M737" s="6"/>
      <c r="N737" s="50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50"/>
      <c r="G738" s="50"/>
      <c r="H738" s="50"/>
      <c r="I738" s="50"/>
      <c r="J738" s="50"/>
      <c r="K738" s="50"/>
      <c r="L738" s="50"/>
      <c r="M738" s="6"/>
      <c r="N738" s="50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50"/>
      <c r="G739" s="50"/>
      <c r="H739" s="50"/>
      <c r="I739" s="50"/>
      <c r="J739" s="50"/>
      <c r="K739" s="50"/>
      <c r="L739" s="50"/>
      <c r="M739" s="6"/>
      <c r="N739" s="50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50"/>
      <c r="G740" s="50"/>
      <c r="H740" s="50"/>
      <c r="I740" s="50"/>
      <c r="J740" s="50"/>
      <c r="K740" s="50"/>
      <c r="L740" s="50"/>
      <c r="M740" s="6"/>
      <c r="N740" s="50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50"/>
      <c r="G741" s="50"/>
      <c r="H741" s="50"/>
      <c r="I741" s="50"/>
      <c r="J741" s="50"/>
      <c r="K741" s="50"/>
      <c r="L741" s="50"/>
      <c r="M741" s="6"/>
      <c r="N741" s="50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50"/>
      <c r="G742" s="50"/>
      <c r="H742" s="50"/>
      <c r="I742" s="50"/>
      <c r="J742" s="50"/>
      <c r="K742" s="50"/>
      <c r="L742" s="50"/>
      <c r="M742" s="6"/>
      <c r="N742" s="50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50"/>
      <c r="G743" s="50"/>
      <c r="H743" s="50"/>
      <c r="I743" s="50"/>
      <c r="J743" s="50"/>
      <c r="K743" s="50"/>
      <c r="L743" s="50"/>
      <c r="M743" s="6"/>
      <c r="N743" s="50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50"/>
      <c r="G744" s="50"/>
      <c r="H744" s="50"/>
      <c r="I744" s="50"/>
      <c r="J744" s="50"/>
      <c r="K744" s="50"/>
      <c r="L744" s="50"/>
      <c r="M744" s="6"/>
      <c r="N744" s="50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50"/>
      <c r="G745" s="50"/>
      <c r="H745" s="50"/>
      <c r="I745" s="50"/>
      <c r="J745" s="50"/>
      <c r="K745" s="50"/>
      <c r="L745" s="50"/>
      <c r="M745" s="6"/>
      <c r="N745" s="50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50"/>
      <c r="G746" s="50"/>
      <c r="H746" s="50"/>
      <c r="I746" s="50"/>
      <c r="J746" s="50"/>
      <c r="K746" s="50"/>
      <c r="L746" s="50"/>
      <c r="M746" s="6"/>
      <c r="N746" s="50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50"/>
      <c r="G747" s="50"/>
      <c r="H747" s="50"/>
      <c r="I747" s="50"/>
      <c r="J747" s="50"/>
      <c r="K747" s="50"/>
      <c r="L747" s="50"/>
      <c r="M747" s="6"/>
      <c r="N747" s="50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50"/>
      <c r="G748" s="50"/>
      <c r="H748" s="50"/>
      <c r="I748" s="50"/>
      <c r="J748" s="50"/>
      <c r="K748" s="50"/>
      <c r="L748" s="50"/>
      <c r="M748" s="6"/>
      <c r="N748" s="50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50"/>
      <c r="G749" s="50"/>
      <c r="H749" s="50"/>
      <c r="I749" s="50"/>
      <c r="J749" s="50"/>
      <c r="K749" s="50"/>
      <c r="L749" s="50"/>
      <c r="M749" s="6"/>
      <c r="N749" s="50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50"/>
      <c r="G750" s="50"/>
      <c r="H750" s="50"/>
      <c r="I750" s="50"/>
      <c r="J750" s="50"/>
      <c r="K750" s="50"/>
      <c r="L750" s="50"/>
      <c r="M750" s="6"/>
      <c r="N750" s="50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50"/>
      <c r="G751" s="50"/>
      <c r="H751" s="50"/>
      <c r="I751" s="50"/>
      <c r="J751" s="50"/>
      <c r="K751" s="50"/>
      <c r="L751" s="50"/>
      <c r="M751" s="6"/>
      <c r="N751" s="50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50"/>
      <c r="G752" s="50"/>
      <c r="H752" s="50"/>
      <c r="I752" s="50"/>
      <c r="J752" s="50"/>
      <c r="K752" s="50"/>
      <c r="L752" s="50"/>
      <c r="M752" s="6"/>
      <c r="N752" s="50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50"/>
      <c r="G753" s="50"/>
      <c r="H753" s="50"/>
      <c r="I753" s="50"/>
      <c r="J753" s="50"/>
      <c r="K753" s="50"/>
      <c r="L753" s="50"/>
      <c r="M753" s="6"/>
      <c r="N753" s="50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50"/>
      <c r="G754" s="50"/>
      <c r="H754" s="50"/>
      <c r="I754" s="50"/>
      <c r="J754" s="50"/>
      <c r="K754" s="50"/>
      <c r="L754" s="50"/>
      <c r="M754" s="6"/>
      <c r="N754" s="50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50"/>
      <c r="G755" s="50"/>
      <c r="H755" s="50"/>
      <c r="I755" s="50"/>
      <c r="J755" s="50"/>
      <c r="K755" s="50"/>
      <c r="L755" s="50"/>
      <c r="M755" s="6"/>
      <c r="N755" s="50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50"/>
      <c r="G756" s="50"/>
      <c r="H756" s="50"/>
      <c r="I756" s="50"/>
      <c r="J756" s="50"/>
      <c r="K756" s="50"/>
      <c r="L756" s="50"/>
      <c r="M756" s="6"/>
      <c r="N756" s="50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50"/>
      <c r="G757" s="50"/>
      <c r="H757" s="50"/>
      <c r="I757" s="50"/>
      <c r="J757" s="50"/>
      <c r="K757" s="50"/>
      <c r="L757" s="50"/>
      <c r="M757" s="6"/>
      <c r="N757" s="50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50"/>
      <c r="G758" s="50"/>
      <c r="H758" s="50"/>
      <c r="I758" s="50"/>
      <c r="J758" s="50"/>
      <c r="K758" s="50"/>
      <c r="L758" s="50"/>
      <c r="M758" s="6"/>
      <c r="N758" s="50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50"/>
      <c r="G759" s="50"/>
      <c r="H759" s="50"/>
      <c r="I759" s="50"/>
      <c r="J759" s="50"/>
      <c r="K759" s="50"/>
      <c r="L759" s="50"/>
      <c r="M759" s="6"/>
      <c r="N759" s="50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50"/>
      <c r="G760" s="50"/>
      <c r="H760" s="50"/>
      <c r="I760" s="50"/>
      <c r="J760" s="50"/>
      <c r="K760" s="50"/>
      <c r="L760" s="50"/>
      <c r="M760" s="6"/>
      <c r="N760" s="50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50"/>
      <c r="G761" s="50"/>
      <c r="H761" s="50"/>
      <c r="I761" s="50"/>
      <c r="J761" s="50"/>
      <c r="K761" s="50"/>
      <c r="L761" s="50"/>
      <c r="M761" s="6"/>
      <c r="N761" s="50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50"/>
      <c r="G762" s="50"/>
      <c r="H762" s="50"/>
      <c r="I762" s="50"/>
      <c r="J762" s="50"/>
      <c r="K762" s="50"/>
      <c r="L762" s="50"/>
      <c r="M762" s="6"/>
      <c r="N762" s="50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50"/>
      <c r="G763" s="50"/>
      <c r="H763" s="50"/>
      <c r="I763" s="50"/>
      <c r="J763" s="50"/>
      <c r="K763" s="50"/>
      <c r="L763" s="50"/>
      <c r="M763" s="6"/>
      <c r="N763" s="50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50"/>
      <c r="G764" s="50"/>
      <c r="H764" s="50"/>
      <c r="I764" s="50"/>
      <c r="J764" s="50"/>
      <c r="K764" s="50"/>
      <c r="L764" s="50"/>
      <c r="M764" s="6"/>
      <c r="N764" s="50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50"/>
      <c r="G765" s="50"/>
      <c r="H765" s="50"/>
      <c r="I765" s="50"/>
      <c r="J765" s="50"/>
      <c r="K765" s="50"/>
      <c r="L765" s="50"/>
      <c r="M765" s="6"/>
      <c r="N765" s="50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50"/>
      <c r="G766" s="50"/>
      <c r="H766" s="50"/>
      <c r="I766" s="50"/>
      <c r="J766" s="50"/>
      <c r="K766" s="50"/>
      <c r="L766" s="50"/>
      <c r="M766" s="6"/>
      <c r="N766" s="50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50"/>
      <c r="G767" s="50"/>
      <c r="H767" s="50"/>
      <c r="I767" s="50"/>
      <c r="J767" s="50"/>
      <c r="K767" s="50"/>
      <c r="L767" s="50"/>
      <c r="M767" s="6"/>
      <c r="N767" s="50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50"/>
      <c r="G768" s="50"/>
      <c r="H768" s="50"/>
      <c r="I768" s="50"/>
      <c r="J768" s="50"/>
      <c r="K768" s="50"/>
      <c r="L768" s="50"/>
      <c r="M768" s="6"/>
      <c r="N768" s="50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50"/>
      <c r="G769" s="50"/>
      <c r="H769" s="50"/>
      <c r="I769" s="50"/>
      <c r="J769" s="50"/>
      <c r="K769" s="50"/>
      <c r="L769" s="50"/>
      <c r="M769" s="6"/>
      <c r="N769" s="50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50"/>
      <c r="G770" s="50"/>
      <c r="H770" s="50"/>
      <c r="I770" s="50"/>
      <c r="J770" s="50"/>
      <c r="K770" s="50"/>
      <c r="L770" s="50"/>
      <c r="M770" s="6"/>
      <c r="N770" s="50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50"/>
      <c r="G771" s="50"/>
      <c r="H771" s="50"/>
      <c r="I771" s="50"/>
      <c r="J771" s="50"/>
      <c r="K771" s="50"/>
      <c r="L771" s="50"/>
      <c r="M771" s="6"/>
      <c r="N771" s="50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50"/>
      <c r="G772" s="50"/>
      <c r="H772" s="50"/>
      <c r="I772" s="50"/>
      <c r="J772" s="50"/>
      <c r="K772" s="50"/>
      <c r="L772" s="50"/>
      <c r="M772" s="6"/>
      <c r="N772" s="50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50"/>
      <c r="G773" s="50"/>
      <c r="H773" s="50"/>
      <c r="I773" s="50"/>
      <c r="J773" s="50"/>
      <c r="K773" s="50"/>
      <c r="L773" s="50"/>
      <c r="M773" s="6"/>
      <c r="N773" s="50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50"/>
      <c r="G774" s="50"/>
      <c r="H774" s="50"/>
      <c r="I774" s="50"/>
      <c r="J774" s="50"/>
      <c r="K774" s="50"/>
      <c r="L774" s="50"/>
      <c r="M774" s="6"/>
      <c r="N774" s="50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50"/>
      <c r="G775" s="50"/>
      <c r="H775" s="50"/>
      <c r="I775" s="50"/>
      <c r="J775" s="50"/>
      <c r="K775" s="50"/>
      <c r="L775" s="50"/>
      <c r="M775" s="6"/>
      <c r="N775" s="50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50"/>
      <c r="G776" s="50"/>
      <c r="H776" s="50"/>
      <c r="I776" s="50"/>
      <c r="J776" s="50"/>
      <c r="K776" s="50"/>
      <c r="L776" s="50"/>
      <c r="M776" s="6"/>
      <c r="N776" s="50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50"/>
      <c r="G777" s="50"/>
      <c r="H777" s="50"/>
      <c r="I777" s="50"/>
      <c r="J777" s="50"/>
      <c r="K777" s="50"/>
      <c r="L777" s="50"/>
      <c r="M777" s="6"/>
      <c r="N777" s="50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50"/>
      <c r="G778" s="50"/>
      <c r="H778" s="50"/>
      <c r="I778" s="50"/>
      <c r="J778" s="50"/>
      <c r="K778" s="50"/>
      <c r="L778" s="50"/>
      <c r="M778" s="6"/>
      <c r="N778" s="50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50"/>
      <c r="G779" s="50"/>
      <c r="H779" s="50"/>
      <c r="I779" s="50"/>
      <c r="J779" s="50"/>
      <c r="K779" s="50"/>
      <c r="L779" s="50"/>
      <c r="M779" s="6"/>
      <c r="N779" s="50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50"/>
      <c r="G780" s="50"/>
      <c r="H780" s="50"/>
      <c r="I780" s="50"/>
      <c r="J780" s="50"/>
      <c r="K780" s="50"/>
      <c r="L780" s="50"/>
      <c r="M780" s="6"/>
      <c r="N780" s="50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50"/>
      <c r="G781" s="50"/>
      <c r="H781" s="50"/>
      <c r="I781" s="50"/>
      <c r="J781" s="50"/>
      <c r="K781" s="50"/>
      <c r="L781" s="50"/>
      <c r="M781" s="6"/>
      <c r="N781" s="50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50"/>
      <c r="G782" s="50"/>
      <c r="H782" s="50"/>
      <c r="I782" s="50"/>
      <c r="J782" s="50"/>
      <c r="K782" s="50"/>
      <c r="L782" s="50"/>
      <c r="M782" s="6"/>
      <c r="N782" s="50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50"/>
      <c r="G783" s="50"/>
      <c r="H783" s="50"/>
      <c r="I783" s="50"/>
      <c r="J783" s="50"/>
      <c r="K783" s="50"/>
      <c r="L783" s="50"/>
      <c r="M783" s="6"/>
      <c r="N783" s="50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50"/>
      <c r="G784" s="50"/>
      <c r="H784" s="50"/>
      <c r="I784" s="50"/>
      <c r="J784" s="50"/>
      <c r="K784" s="50"/>
      <c r="L784" s="50"/>
      <c r="M784" s="6"/>
      <c r="N784" s="50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50"/>
      <c r="G785" s="50"/>
      <c r="H785" s="50"/>
      <c r="I785" s="50"/>
      <c r="J785" s="50"/>
      <c r="K785" s="50"/>
      <c r="L785" s="50"/>
      <c r="M785" s="6"/>
      <c r="N785" s="50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50"/>
      <c r="G786" s="50"/>
      <c r="H786" s="50"/>
      <c r="I786" s="50"/>
      <c r="J786" s="50"/>
      <c r="K786" s="50"/>
      <c r="L786" s="50"/>
      <c r="M786" s="6"/>
      <c r="N786" s="50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50"/>
      <c r="G787" s="50"/>
      <c r="H787" s="50"/>
      <c r="I787" s="50"/>
      <c r="J787" s="50"/>
      <c r="K787" s="50"/>
      <c r="L787" s="50"/>
      <c r="M787" s="6"/>
      <c r="N787" s="50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50"/>
      <c r="G788" s="50"/>
      <c r="H788" s="50"/>
      <c r="I788" s="50"/>
      <c r="J788" s="50"/>
      <c r="K788" s="50"/>
      <c r="L788" s="50"/>
      <c r="M788" s="6"/>
      <c r="N788" s="50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50"/>
      <c r="G789" s="50"/>
      <c r="H789" s="50"/>
      <c r="I789" s="50"/>
      <c r="J789" s="50"/>
      <c r="K789" s="50"/>
      <c r="L789" s="50"/>
      <c r="M789" s="6"/>
      <c r="N789" s="50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50"/>
      <c r="G790" s="50"/>
      <c r="H790" s="50"/>
      <c r="I790" s="50"/>
      <c r="J790" s="50"/>
      <c r="K790" s="50"/>
      <c r="L790" s="50"/>
      <c r="M790" s="6"/>
      <c r="N790" s="50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50"/>
      <c r="G791" s="50"/>
      <c r="H791" s="50"/>
      <c r="I791" s="50"/>
      <c r="J791" s="50"/>
      <c r="K791" s="50"/>
      <c r="L791" s="50"/>
      <c r="M791" s="6"/>
      <c r="N791" s="50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50"/>
      <c r="G792" s="50"/>
      <c r="H792" s="50"/>
      <c r="I792" s="50"/>
      <c r="J792" s="50"/>
      <c r="K792" s="50"/>
      <c r="L792" s="50"/>
      <c r="M792" s="6"/>
      <c r="N792" s="50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50"/>
      <c r="G793" s="50"/>
      <c r="H793" s="50"/>
      <c r="I793" s="50"/>
      <c r="J793" s="50"/>
      <c r="K793" s="50"/>
      <c r="L793" s="50"/>
      <c r="M793" s="6"/>
      <c r="N793" s="50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50"/>
      <c r="G794" s="50"/>
      <c r="H794" s="50"/>
      <c r="I794" s="50"/>
      <c r="J794" s="50"/>
      <c r="K794" s="50"/>
      <c r="L794" s="50"/>
      <c r="M794" s="6"/>
      <c r="N794" s="50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50"/>
      <c r="G795" s="50"/>
      <c r="H795" s="50"/>
      <c r="I795" s="50"/>
      <c r="J795" s="50"/>
      <c r="K795" s="50"/>
      <c r="L795" s="50"/>
      <c r="M795" s="6"/>
      <c r="N795" s="50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50"/>
      <c r="G796" s="50"/>
      <c r="H796" s="50"/>
      <c r="I796" s="50"/>
      <c r="J796" s="50"/>
      <c r="K796" s="50"/>
      <c r="L796" s="50"/>
      <c r="M796" s="6"/>
      <c r="N796" s="50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50"/>
      <c r="G797" s="50"/>
      <c r="H797" s="50"/>
      <c r="I797" s="50"/>
      <c r="J797" s="50"/>
      <c r="K797" s="50"/>
      <c r="L797" s="50"/>
      <c r="M797" s="6"/>
      <c r="N797" s="50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50"/>
      <c r="G798" s="50"/>
      <c r="H798" s="50"/>
      <c r="I798" s="50"/>
      <c r="J798" s="50"/>
      <c r="K798" s="50"/>
      <c r="L798" s="50"/>
      <c r="M798" s="6"/>
      <c r="N798" s="50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50"/>
      <c r="G799" s="50"/>
      <c r="H799" s="50"/>
      <c r="I799" s="50"/>
      <c r="J799" s="50"/>
      <c r="K799" s="50"/>
      <c r="L799" s="50"/>
      <c r="M799" s="6"/>
      <c r="N799" s="50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50"/>
      <c r="G800" s="50"/>
      <c r="H800" s="50"/>
      <c r="I800" s="50"/>
      <c r="J800" s="50"/>
      <c r="K800" s="50"/>
      <c r="L800" s="50"/>
      <c r="M800" s="6"/>
      <c r="N800" s="50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50"/>
      <c r="G801" s="50"/>
      <c r="H801" s="50"/>
      <c r="I801" s="50"/>
      <c r="J801" s="50"/>
      <c r="K801" s="50"/>
      <c r="L801" s="50"/>
      <c r="M801" s="6"/>
      <c r="N801" s="50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50"/>
      <c r="G802" s="50"/>
      <c r="H802" s="50"/>
      <c r="I802" s="50"/>
      <c r="J802" s="50"/>
      <c r="K802" s="50"/>
      <c r="L802" s="50"/>
      <c r="M802" s="6"/>
      <c r="N802" s="50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50"/>
      <c r="G803" s="50"/>
      <c r="H803" s="50"/>
      <c r="I803" s="50"/>
      <c r="J803" s="50"/>
      <c r="K803" s="50"/>
      <c r="L803" s="50"/>
      <c r="M803" s="6"/>
      <c r="N803" s="50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50"/>
      <c r="G804" s="50"/>
      <c r="H804" s="50"/>
      <c r="I804" s="50"/>
      <c r="J804" s="50"/>
      <c r="K804" s="50"/>
      <c r="L804" s="50"/>
      <c r="M804" s="6"/>
      <c r="N804" s="50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50"/>
      <c r="G805" s="50"/>
      <c r="H805" s="50"/>
      <c r="I805" s="50"/>
      <c r="J805" s="50"/>
      <c r="K805" s="50"/>
      <c r="L805" s="50"/>
      <c r="M805" s="6"/>
      <c r="N805" s="50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50"/>
      <c r="G806" s="50"/>
      <c r="H806" s="50"/>
      <c r="I806" s="50"/>
      <c r="J806" s="50"/>
      <c r="K806" s="50"/>
      <c r="L806" s="50"/>
      <c r="M806" s="6"/>
      <c r="N806" s="50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50"/>
      <c r="G807" s="50"/>
      <c r="H807" s="50"/>
      <c r="I807" s="50"/>
      <c r="J807" s="50"/>
      <c r="K807" s="50"/>
      <c r="L807" s="50"/>
      <c r="M807" s="6"/>
      <c r="N807" s="50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50"/>
      <c r="G808" s="50"/>
      <c r="H808" s="50"/>
      <c r="I808" s="50"/>
      <c r="J808" s="50"/>
      <c r="K808" s="50"/>
      <c r="L808" s="50"/>
      <c r="M808" s="6"/>
      <c r="N808" s="50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50"/>
      <c r="G809" s="50"/>
      <c r="H809" s="50"/>
      <c r="I809" s="50"/>
      <c r="J809" s="50"/>
      <c r="K809" s="50"/>
      <c r="L809" s="50"/>
      <c r="M809" s="6"/>
      <c r="N809" s="50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50"/>
      <c r="G810" s="50"/>
      <c r="H810" s="50"/>
      <c r="I810" s="50"/>
      <c r="J810" s="50"/>
      <c r="K810" s="50"/>
      <c r="L810" s="50"/>
      <c r="M810" s="6"/>
      <c r="N810" s="50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50"/>
      <c r="G811" s="50"/>
      <c r="H811" s="50"/>
      <c r="I811" s="50"/>
      <c r="J811" s="50"/>
      <c r="K811" s="50"/>
      <c r="L811" s="50"/>
      <c r="M811" s="6"/>
      <c r="N811" s="50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50"/>
      <c r="G812" s="50"/>
      <c r="H812" s="50"/>
      <c r="I812" s="50"/>
      <c r="J812" s="50"/>
      <c r="K812" s="50"/>
      <c r="L812" s="50"/>
      <c r="M812" s="6"/>
      <c r="N812" s="50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50"/>
      <c r="G813" s="50"/>
      <c r="H813" s="50"/>
      <c r="I813" s="50"/>
      <c r="J813" s="50"/>
      <c r="K813" s="50"/>
      <c r="L813" s="50"/>
      <c r="M813" s="6"/>
      <c r="N813" s="50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50"/>
      <c r="G814" s="50"/>
      <c r="H814" s="50"/>
      <c r="I814" s="50"/>
      <c r="J814" s="50"/>
      <c r="K814" s="50"/>
      <c r="L814" s="50"/>
      <c r="M814" s="6"/>
      <c r="N814" s="50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50"/>
      <c r="G815" s="50"/>
      <c r="H815" s="50"/>
      <c r="I815" s="50"/>
      <c r="J815" s="50"/>
      <c r="K815" s="50"/>
      <c r="L815" s="50"/>
      <c r="M815" s="6"/>
      <c r="N815" s="50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50"/>
      <c r="G816" s="50"/>
      <c r="H816" s="50"/>
      <c r="I816" s="50"/>
      <c r="J816" s="50"/>
      <c r="K816" s="50"/>
      <c r="L816" s="50"/>
      <c r="M816" s="6"/>
      <c r="N816" s="50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50"/>
      <c r="G817" s="50"/>
      <c r="H817" s="50"/>
      <c r="I817" s="50"/>
      <c r="J817" s="50"/>
      <c r="K817" s="50"/>
      <c r="L817" s="50"/>
      <c r="M817" s="6"/>
      <c r="N817" s="50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50"/>
      <c r="G818" s="50"/>
      <c r="H818" s="50"/>
      <c r="I818" s="50"/>
      <c r="J818" s="50"/>
      <c r="K818" s="50"/>
      <c r="L818" s="50"/>
      <c r="M818" s="6"/>
      <c r="N818" s="50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50"/>
      <c r="G819" s="50"/>
      <c r="H819" s="50"/>
      <c r="I819" s="50"/>
      <c r="J819" s="50"/>
      <c r="K819" s="50"/>
      <c r="L819" s="50"/>
      <c r="M819" s="6"/>
      <c r="N819" s="50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50"/>
      <c r="G820" s="50"/>
      <c r="H820" s="50"/>
      <c r="I820" s="50"/>
      <c r="J820" s="50"/>
      <c r="K820" s="50"/>
      <c r="L820" s="50"/>
      <c r="M820" s="6"/>
      <c r="N820" s="50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50"/>
      <c r="G821" s="50"/>
      <c r="H821" s="50"/>
      <c r="I821" s="50"/>
      <c r="J821" s="50"/>
      <c r="K821" s="50"/>
      <c r="L821" s="50"/>
      <c r="M821" s="6"/>
      <c r="N821" s="50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50"/>
      <c r="G822" s="50"/>
      <c r="H822" s="50"/>
      <c r="I822" s="50"/>
      <c r="J822" s="50"/>
      <c r="K822" s="50"/>
      <c r="L822" s="50"/>
      <c r="M822" s="6"/>
      <c r="N822" s="50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50"/>
      <c r="G823" s="50"/>
      <c r="H823" s="50"/>
      <c r="I823" s="50"/>
      <c r="J823" s="50"/>
      <c r="K823" s="50"/>
      <c r="L823" s="50"/>
      <c r="M823" s="6"/>
      <c r="N823" s="50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50"/>
      <c r="G824" s="50"/>
      <c r="H824" s="50"/>
      <c r="I824" s="50"/>
      <c r="J824" s="50"/>
      <c r="K824" s="50"/>
      <c r="L824" s="50"/>
      <c r="M824" s="6"/>
      <c r="N824" s="50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50"/>
      <c r="G825" s="50"/>
      <c r="H825" s="50"/>
      <c r="I825" s="50"/>
      <c r="J825" s="50"/>
      <c r="K825" s="50"/>
      <c r="L825" s="50"/>
      <c r="M825" s="6"/>
      <c r="N825" s="50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50"/>
      <c r="G826" s="50"/>
      <c r="H826" s="50"/>
      <c r="I826" s="50"/>
      <c r="J826" s="50"/>
      <c r="K826" s="50"/>
      <c r="L826" s="50"/>
      <c r="M826" s="6"/>
      <c r="N826" s="50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50"/>
      <c r="G827" s="50"/>
      <c r="H827" s="50"/>
      <c r="I827" s="50"/>
      <c r="J827" s="50"/>
      <c r="K827" s="50"/>
      <c r="L827" s="50"/>
      <c r="M827" s="6"/>
      <c r="N827" s="50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50"/>
      <c r="G828" s="50"/>
      <c r="H828" s="50"/>
      <c r="I828" s="50"/>
      <c r="J828" s="50"/>
      <c r="K828" s="50"/>
      <c r="L828" s="50"/>
      <c r="M828" s="6"/>
      <c r="N828" s="50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50"/>
      <c r="G829" s="50"/>
      <c r="H829" s="50"/>
      <c r="I829" s="50"/>
      <c r="J829" s="50"/>
      <c r="K829" s="50"/>
      <c r="L829" s="50"/>
      <c r="M829" s="6"/>
      <c r="N829" s="50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50"/>
      <c r="G830" s="50"/>
      <c r="H830" s="50"/>
      <c r="I830" s="50"/>
      <c r="J830" s="50"/>
      <c r="K830" s="50"/>
      <c r="L830" s="50"/>
      <c r="M830" s="6"/>
      <c r="N830" s="50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50"/>
      <c r="G831" s="50"/>
      <c r="H831" s="50"/>
      <c r="I831" s="50"/>
      <c r="J831" s="50"/>
      <c r="K831" s="50"/>
      <c r="L831" s="50"/>
      <c r="M831" s="6"/>
      <c r="N831" s="50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50"/>
      <c r="G832" s="50"/>
      <c r="H832" s="50"/>
      <c r="I832" s="50"/>
      <c r="J832" s="50"/>
      <c r="K832" s="50"/>
      <c r="L832" s="50"/>
      <c r="M832" s="6"/>
      <c r="N832" s="50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50"/>
      <c r="G833" s="50"/>
      <c r="H833" s="50"/>
      <c r="I833" s="50"/>
      <c r="J833" s="50"/>
      <c r="K833" s="50"/>
      <c r="L833" s="50"/>
      <c r="M833" s="6"/>
      <c r="N833" s="50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50"/>
      <c r="G834" s="50"/>
      <c r="H834" s="50"/>
      <c r="I834" s="50"/>
      <c r="J834" s="50"/>
      <c r="K834" s="50"/>
      <c r="L834" s="50"/>
      <c r="M834" s="6"/>
      <c r="N834" s="50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50"/>
      <c r="G835" s="50"/>
      <c r="H835" s="50"/>
      <c r="I835" s="50"/>
      <c r="J835" s="50"/>
      <c r="K835" s="50"/>
      <c r="L835" s="50"/>
      <c r="M835" s="6"/>
      <c r="N835" s="50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50"/>
      <c r="G836" s="50"/>
      <c r="H836" s="50"/>
      <c r="I836" s="50"/>
      <c r="J836" s="50"/>
      <c r="K836" s="50"/>
      <c r="L836" s="50"/>
      <c r="M836" s="6"/>
      <c r="N836" s="50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50"/>
      <c r="G837" s="50"/>
      <c r="H837" s="50"/>
      <c r="I837" s="50"/>
      <c r="J837" s="50"/>
      <c r="K837" s="50"/>
      <c r="L837" s="50"/>
      <c r="M837" s="6"/>
      <c r="N837" s="50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50"/>
      <c r="G838" s="50"/>
      <c r="H838" s="50"/>
      <c r="I838" s="50"/>
      <c r="J838" s="50"/>
      <c r="K838" s="50"/>
      <c r="L838" s="50"/>
      <c r="M838" s="6"/>
      <c r="N838" s="50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50"/>
      <c r="G839" s="50"/>
      <c r="H839" s="50"/>
      <c r="I839" s="50"/>
      <c r="J839" s="50"/>
      <c r="K839" s="50"/>
      <c r="L839" s="50"/>
      <c r="M839" s="6"/>
      <c r="N839" s="50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50"/>
      <c r="G840" s="50"/>
      <c r="H840" s="50"/>
      <c r="I840" s="50"/>
      <c r="J840" s="50"/>
      <c r="K840" s="50"/>
      <c r="L840" s="50"/>
      <c r="M840" s="6"/>
      <c r="N840" s="50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50"/>
      <c r="G841" s="50"/>
      <c r="H841" s="50"/>
      <c r="I841" s="50"/>
      <c r="J841" s="50"/>
      <c r="K841" s="50"/>
      <c r="L841" s="50"/>
      <c r="M841" s="6"/>
      <c r="N841" s="50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50"/>
      <c r="G842" s="50"/>
      <c r="H842" s="50"/>
      <c r="I842" s="50"/>
      <c r="J842" s="50"/>
      <c r="K842" s="50"/>
      <c r="L842" s="50"/>
      <c r="M842" s="6"/>
      <c r="N842" s="50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50"/>
      <c r="G843" s="50"/>
      <c r="H843" s="50"/>
      <c r="I843" s="50"/>
      <c r="J843" s="50"/>
      <c r="K843" s="50"/>
      <c r="L843" s="50"/>
      <c r="M843" s="6"/>
      <c r="N843" s="50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50"/>
      <c r="G844" s="50"/>
      <c r="H844" s="50"/>
      <c r="I844" s="50"/>
      <c r="J844" s="50"/>
      <c r="K844" s="50"/>
      <c r="L844" s="50"/>
      <c r="M844" s="6"/>
      <c r="N844" s="50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50"/>
      <c r="G845" s="50"/>
      <c r="H845" s="50"/>
      <c r="I845" s="50"/>
      <c r="J845" s="50"/>
      <c r="K845" s="50"/>
      <c r="L845" s="50"/>
      <c r="M845" s="6"/>
      <c r="N845" s="50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50"/>
      <c r="G846" s="50"/>
      <c r="H846" s="50"/>
      <c r="I846" s="50"/>
      <c r="J846" s="50"/>
      <c r="K846" s="50"/>
      <c r="L846" s="50"/>
      <c r="M846" s="6"/>
      <c r="N846" s="50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50"/>
      <c r="G847" s="50"/>
      <c r="H847" s="50"/>
      <c r="I847" s="50"/>
      <c r="J847" s="50"/>
      <c r="K847" s="50"/>
      <c r="L847" s="50"/>
      <c r="M847" s="6"/>
      <c r="N847" s="50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50"/>
      <c r="G848" s="50"/>
      <c r="H848" s="50"/>
      <c r="I848" s="50"/>
      <c r="J848" s="50"/>
      <c r="K848" s="50"/>
      <c r="L848" s="50"/>
      <c r="M848" s="6"/>
      <c r="N848" s="50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50"/>
      <c r="G849" s="50"/>
      <c r="H849" s="50"/>
      <c r="I849" s="50"/>
      <c r="J849" s="50"/>
      <c r="K849" s="50"/>
      <c r="L849" s="50"/>
      <c r="M849" s="6"/>
      <c r="N849" s="50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50"/>
      <c r="G850" s="50"/>
      <c r="H850" s="50"/>
      <c r="I850" s="50"/>
      <c r="J850" s="50"/>
      <c r="K850" s="50"/>
      <c r="L850" s="50"/>
      <c r="M850" s="6"/>
      <c r="N850" s="50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50"/>
      <c r="G851" s="50"/>
      <c r="H851" s="50"/>
      <c r="I851" s="50"/>
      <c r="J851" s="50"/>
      <c r="K851" s="50"/>
      <c r="L851" s="50"/>
      <c r="M851" s="6"/>
      <c r="N851" s="50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50"/>
      <c r="G852" s="50"/>
      <c r="H852" s="50"/>
      <c r="I852" s="50"/>
      <c r="J852" s="50"/>
      <c r="K852" s="50"/>
      <c r="L852" s="50"/>
      <c r="M852" s="6"/>
      <c r="N852" s="50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50"/>
      <c r="G853" s="50"/>
      <c r="H853" s="50"/>
      <c r="I853" s="50"/>
      <c r="J853" s="50"/>
      <c r="K853" s="50"/>
      <c r="L853" s="50"/>
      <c r="M853" s="6"/>
      <c r="N853" s="50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50"/>
      <c r="G854" s="50"/>
      <c r="H854" s="50"/>
      <c r="I854" s="50"/>
      <c r="J854" s="50"/>
      <c r="K854" s="50"/>
      <c r="L854" s="50"/>
      <c r="M854" s="6"/>
      <c r="N854" s="50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50"/>
      <c r="G855" s="50"/>
      <c r="H855" s="50"/>
      <c r="I855" s="50"/>
      <c r="J855" s="50"/>
      <c r="K855" s="50"/>
      <c r="L855" s="50"/>
      <c r="M855" s="6"/>
      <c r="N855" s="50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50"/>
      <c r="G856" s="50"/>
      <c r="H856" s="50"/>
      <c r="I856" s="50"/>
      <c r="J856" s="50"/>
      <c r="K856" s="50"/>
      <c r="L856" s="50"/>
      <c r="M856" s="6"/>
      <c r="N856" s="50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50"/>
      <c r="G857" s="50"/>
      <c r="H857" s="50"/>
      <c r="I857" s="50"/>
      <c r="J857" s="50"/>
      <c r="K857" s="50"/>
      <c r="L857" s="50"/>
      <c r="M857" s="6"/>
      <c r="N857" s="50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50"/>
      <c r="G858" s="50"/>
      <c r="H858" s="50"/>
      <c r="I858" s="50"/>
      <c r="J858" s="50"/>
      <c r="K858" s="50"/>
      <c r="L858" s="50"/>
      <c r="M858" s="6"/>
      <c r="N858" s="50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50"/>
      <c r="G859" s="50"/>
      <c r="H859" s="50"/>
      <c r="I859" s="50"/>
      <c r="J859" s="50"/>
      <c r="K859" s="50"/>
      <c r="L859" s="50"/>
      <c r="M859" s="6"/>
      <c r="N859" s="50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50"/>
      <c r="G860" s="50"/>
      <c r="H860" s="50"/>
      <c r="I860" s="50"/>
      <c r="J860" s="50"/>
      <c r="K860" s="50"/>
      <c r="L860" s="50"/>
      <c r="M860" s="6"/>
      <c r="N860" s="50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50"/>
      <c r="G861" s="50"/>
      <c r="H861" s="50"/>
      <c r="I861" s="50"/>
      <c r="J861" s="50"/>
      <c r="K861" s="50"/>
      <c r="L861" s="50"/>
      <c r="M861" s="6"/>
      <c r="N861" s="50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50"/>
      <c r="G862" s="50"/>
      <c r="H862" s="50"/>
      <c r="I862" s="50"/>
      <c r="J862" s="50"/>
      <c r="K862" s="50"/>
      <c r="L862" s="50"/>
      <c r="M862" s="6"/>
      <c r="N862" s="50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50"/>
      <c r="G863" s="50"/>
      <c r="H863" s="50"/>
      <c r="I863" s="50"/>
      <c r="J863" s="50"/>
      <c r="K863" s="50"/>
      <c r="L863" s="50"/>
      <c r="M863" s="6"/>
      <c r="N863" s="50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50"/>
      <c r="G864" s="50"/>
      <c r="H864" s="50"/>
      <c r="I864" s="50"/>
      <c r="J864" s="50"/>
      <c r="K864" s="50"/>
      <c r="L864" s="50"/>
      <c r="M864" s="6"/>
      <c r="N864" s="50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50"/>
      <c r="G865" s="50"/>
      <c r="H865" s="50"/>
      <c r="I865" s="50"/>
      <c r="J865" s="50"/>
      <c r="K865" s="50"/>
      <c r="L865" s="50"/>
      <c r="M865" s="6"/>
      <c r="N865" s="50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50"/>
      <c r="G866" s="50"/>
      <c r="H866" s="50"/>
      <c r="I866" s="50"/>
      <c r="J866" s="50"/>
      <c r="K866" s="50"/>
      <c r="L866" s="50"/>
      <c r="M866" s="6"/>
      <c r="N866" s="50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50"/>
      <c r="G867" s="50"/>
      <c r="H867" s="50"/>
      <c r="I867" s="50"/>
      <c r="J867" s="50"/>
      <c r="K867" s="50"/>
      <c r="L867" s="50"/>
      <c r="M867" s="6"/>
      <c r="N867" s="50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50"/>
      <c r="G868" s="50"/>
      <c r="H868" s="50"/>
      <c r="I868" s="50"/>
      <c r="J868" s="50"/>
      <c r="K868" s="50"/>
      <c r="L868" s="50"/>
      <c r="M868" s="6"/>
      <c r="N868" s="50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50"/>
      <c r="G869" s="50"/>
      <c r="H869" s="50"/>
      <c r="I869" s="50"/>
      <c r="J869" s="50"/>
      <c r="K869" s="50"/>
      <c r="L869" s="50"/>
      <c r="M869" s="6"/>
      <c r="N869" s="50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50"/>
      <c r="G870" s="50"/>
      <c r="H870" s="50"/>
      <c r="I870" s="50"/>
      <c r="J870" s="50"/>
      <c r="K870" s="50"/>
      <c r="L870" s="50"/>
      <c r="M870" s="6"/>
      <c r="N870" s="50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50"/>
      <c r="G871" s="50"/>
      <c r="H871" s="50"/>
      <c r="I871" s="50"/>
      <c r="J871" s="50"/>
      <c r="K871" s="50"/>
      <c r="L871" s="50"/>
      <c r="M871" s="6"/>
      <c r="N871" s="50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50"/>
      <c r="G872" s="50"/>
      <c r="H872" s="50"/>
      <c r="I872" s="50"/>
      <c r="J872" s="50"/>
      <c r="K872" s="50"/>
      <c r="L872" s="50"/>
      <c r="M872" s="6"/>
      <c r="N872" s="50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50"/>
      <c r="G873" s="50"/>
      <c r="H873" s="50"/>
      <c r="I873" s="50"/>
      <c r="J873" s="50"/>
      <c r="K873" s="50"/>
      <c r="L873" s="50"/>
      <c r="M873" s="6"/>
      <c r="N873" s="50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50"/>
      <c r="G874" s="50"/>
      <c r="H874" s="50"/>
      <c r="I874" s="50"/>
      <c r="J874" s="50"/>
      <c r="K874" s="50"/>
      <c r="L874" s="50"/>
      <c r="M874" s="6"/>
      <c r="N874" s="50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50"/>
      <c r="G875" s="50"/>
      <c r="H875" s="50"/>
      <c r="I875" s="50"/>
      <c r="J875" s="50"/>
      <c r="K875" s="50"/>
      <c r="L875" s="50"/>
      <c r="M875" s="6"/>
      <c r="N875" s="50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50"/>
      <c r="G876" s="50"/>
      <c r="H876" s="50"/>
      <c r="I876" s="50"/>
      <c r="J876" s="50"/>
      <c r="K876" s="50"/>
      <c r="L876" s="50"/>
      <c r="M876" s="6"/>
      <c r="N876" s="50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50"/>
      <c r="G877" s="50"/>
      <c r="H877" s="50"/>
      <c r="I877" s="50"/>
      <c r="J877" s="50"/>
      <c r="K877" s="50"/>
      <c r="L877" s="50"/>
      <c r="M877" s="6"/>
      <c r="N877" s="50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50"/>
      <c r="G878" s="50"/>
      <c r="H878" s="50"/>
      <c r="I878" s="50"/>
      <c r="J878" s="50"/>
      <c r="K878" s="50"/>
      <c r="L878" s="50"/>
      <c r="M878" s="6"/>
      <c r="N878" s="50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50"/>
      <c r="G879" s="50"/>
      <c r="H879" s="50"/>
      <c r="I879" s="50"/>
      <c r="J879" s="50"/>
      <c r="K879" s="50"/>
      <c r="L879" s="50"/>
      <c r="M879" s="6"/>
      <c r="N879" s="50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50"/>
      <c r="G880" s="50"/>
      <c r="H880" s="50"/>
      <c r="I880" s="50"/>
      <c r="J880" s="50"/>
      <c r="K880" s="50"/>
      <c r="L880" s="50"/>
      <c r="M880" s="6"/>
      <c r="N880" s="50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50"/>
      <c r="G881" s="50"/>
      <c r="H881" s="50"/>
      <c r="I881" s="50"/>
      <c r="J881" s="50"/>
      <c r="K881" s="50"/>
      <c r="L881" s="50"/>
      <c r="M881" s="6"/>
      <c r="N881" s="50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50"/>
      <c r="G882" s="50"/>
      <c r="H882" s="50"/>
      <c r="I882" s="50"/>
      <c r="J882" s="50"/>
      <c r="K882" s="50"/>
      <c r="L882" s="50"/>
      <c r="M882" s="6"/>
      <c r="N882" s="50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50"/>
      <c r="G883" s="50"/>
      <c r="H883" s="50"/>
      <c r="I883" s="50"/>
      <c r="J883" s="50"/>
      <c r="K883" s="50"/>
      <c r="L883" s="50"/>
      <c r="M883" s="6"/>
      <c r="N883" s="50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50"/>
      <c r="G884" s="50"/>
      <c r="H884" s="50"/>
      <c r="I884" s="50"/>
      <c r="J884" s="50"/>
      <c r="K884" s="50"/>
      <c r="L884" s="50"/>
      <c r="M884" s="6"/>
      <c r="N884" s="50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50"/>
      <c r="G885" s="50"/>
      <c r="H885" s="50"/>
      <c r="I885" s="50"/>
      <c r="J885" s="50"/>
      <c r="K885" s="50"/>
      <c r="L885" s="50"/>
      <c r="M885" s="6"/>
      <c r="N885" s="50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50"/>
      <c r="G886" s="50"/>
      <c r="H886" s="50"/>
      <c r="I886" s="50"/>
      <c r="J886" s="50"/>
      <c r="K886" s="50"/>
      <c r="L886" s="50"/>
      <c r="M886" s="6"/>
      <c r="N886" s="50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50"/>
      <c r="G887" s="50"/>
      <c r="H887" s="50"/>
      <c r="I887" s="50"/>
      <c r="J887" s="50"/>
      <c r="K887" s="50"/>
      <c r="L887" s="50"/>
      <c r="M887" s="6"/>
      <c r="N887" s="50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50"/>
      <c r="G888" s="50"/>
      <c r="H888" s="50"/>
      <c r="I888" s="50"/>
      <c r="J888" s="50"/>
      <c r="K888" s="50"/>
      <c r="L888" s="50"/>
      <c r="M888" s="6"/>
      <c r="N888" s="50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50"/>
      <c r="G889" s="50"/>
      <c r="H889" s="50"/>
      <c r="I889" s="50"/>
      <c r="J889" s="50"/>
      <c r="K889" s="50"/>
      <c r="L889" s="50"/>
      <c r="M889" s="6"/>
      <c r="N889" s="50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50"/>
      <c r="G890" s="50"/>
      <c r="H890" s="50"/>
      <c r="I890" s="50"/>
      <c r="J890" s="50"/>
      <c r="K890" s="50"/>
      <c r="L890" s="50"/>
      <c r="M890" s="6"/>
      <c r="N890" s="50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50"/>
      <c r="G891" s="50"/>
      <c r="H891" s="50"/>
      <c r="I891" s="50"/>
      <c r="J891" s="50"/>
      <c r="K891" s="50"/>
      <c r="L891" s="50"/>
      <c r="M891" s="6"/>
      <c r="N891" s="50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50"/>
      <c r="G892" s="50"/>
      <c r="H892" s="50"/>
      <c r="I892" s="50"/>
      <c r="J892" s="50"/>
      <c r="K892" s="50"/>
      <c r="L892" s="50"/>
      <c r="M892" s="6"/>
      <c r="N892" s="50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50"/>
      <c r="G893" s="50"/>
      <c r="H893" s="50"/>
      <c r="I893" s="50"/>
      <c r="J893" s="50"/>
      <c r="K893" s="50"/>
      <c r="L893" s="50"/>
      <c r="M893" s="6"/>
      <c r="N893" s="50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50"/>
      <c r="G894" s="50"/>
      <c r="H894" s="50"/>
      <c r="I894" s="50"/>
      <c r="J894" s="50"/>
      <c r="K894" s="50"/>
      <c r="L894" s="50"/>
      <c r="M894" s="6"/>
      <c r="N894" s="50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50"/>
      <c r="G895" s="50"/>
      <c r="H895" s="50"/>
      <c r="I895" s="50"/>
      <c r="J895" s="50"/>
      <c r="K895" s="50"/>
      <c r="L895" s="50"/>
      <c r="M895" s="6"/>
      <c r="N895" s="50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50"/>
      <c r="G896" s="50"/>
      <c r="H896" s="50"/>
      <c r="I896" s="50"/>
      <c r="J896" s="50"/>
      <c r="K896" s="50"/>
      <c r="L896" s="50"/>
      <c r="M896" s="6"/>
      <c r="N896" s="50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50"/>
      <c r="G897" s="50"/>
      <c r="H897" s="50"/>
      <c r="I897" s="50"/>
      <c r="J897" s="50"/>
      <c r="K897" s="50"/>
      <c r="L897" s="50"/>
      <c r="M897" s="6"/>
      <c r="N897" s="50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50"/>
      <c r="G898" s="50"/>
      <c r="H898" s="50"/>
      <c r="I898" s="50"/>
      <c r="J898" s="50"/>
      <c r="K898" s="50"/>
      <c r="L898" s="50"/>
      <c r="M898" s="6"/>
      <c r="N898" s="50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50"/>
      <c r="G899" s="50"/>
      <c r="H899" s="50"/>
      <c r="I899" s="50"/>
      <c r="J899" s="50"/>
      <c r="K899" s="50"/>
      <c r="L899" s="50"/>
      <c r="M899" s="6"/>
      <c r="N899" s="50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50"/>
      <c r="G900" s="50"/>
      <c r="H900" s="50"/>
      <c r="I900" s="50"/>
      <c r="J900" s="50"/>
      <c r="K900" s="50"/>
      <c r="L900" s="50"/>
      <c r="M900" s="6"/>
      <c r="N900" s="50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50"/>
      <c r="G901" s="50"/>
      <c r="H901" s="50"/>
      <c r="I901" s="50"/>
      <c r="J901" s="50"/>
      <c r="K901" s="50"/>
      <c r="L901" s="50"/>
      <c r="M901" s="6"/>
      <c r="N901" s="50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50"/>
      <c r="G902" s="50"/>
      <c r="H902" s="50"/>
      <c r="I902" s="50"/>
      <c r="J902" s="50"/>
      <c r="K902" s="50"/>
      <c r="L902" s="50"/>
      <c r="M902" s="6"/>
      <c r="N902" s="50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50"/>
      <c r="G903" s="50"/>
      <c r="H903" s="50"/>
      <c r="I903" s="50"/>
      <c r="J903" s="50"/>
      <c r="K903" s="50"/>
      <c r="L903" s="50"/>
      <c r="M903" s="6"/>
      <c r="N903" s="50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50"/>
      <c r="G904" s="50"/>
      <c r="H904" s="50"/>
      <c r="I904" s="50"/>
      <c r="J904" s="50"/>
      <c r="K904" s="50"/>
      <c r="L904" s="50"/>
      <c r="M904" s="6"/>
      <c r="N904" s="50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50"/>
      <c r="G905" s="50"/>
      <c r="H905" s="50"/>
      <c r="I905" s="50"/>
      <c r="J905" s="50"/>
      <c r="K905" s="50"/>
      <c r="L905" s="50"/>
      <c r="M905" s="6"/>
      <c r="N905" s="50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50"/>
      <c r="G906" s="50"/>
      <c r="H906" s="50"/>
      <c r="I906" s="50"/>
      <c r="J906" s="50"/>
      <c r="K906" s="50"/>
      <c r="L906" s="50"/>
      <c r="M906" s="6"/>
      <c r="N906" s="50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50"/>
      <c r="G907" s="50"/>
      <c r="H907" s="50"/>
      <c r="I907" s="50"/>
      <c r="J907" s="50"/>
      <c r="K907" s="50"/>
      <c r="L907" s="50"/>
      <c r="M907" s="6"/>
      <c r="N907" s="50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50"/>
      <c r="G908" s="50"/>
      <c r="H908" s="50"/>
      <c r="I908" s="50"/>
      <c r="J908" s="50"/>
      <c r="K908" s="50"/>
      <c r="L908" s="50"/>
      <c r="M908" s="6"/>
      <c r="N908" s="50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50"/>
      <c r="G909" s="50"/>
      <c r="H909" s="50"/>
      <c r="I909" s="50"/>
      <c r="J909" s="50"/>
      <c r="K909" s="50"/>
      <c r="L909" s="50"/>
      <c r="M909" s="6"/>
      <c r="N909" s="50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50"/>
      <c r="G910" s="50"/>
      <c r="H910" s="50"/>
      <c r="I910" s="50"/>
      <c r="J910" s="50"/>
      <c r="K910" s="50"/>
      <c r="L910" s="50"/>
      <c r="M910" s="6"/>
      <c r="N910" s="50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50"/>
      <c r="G911" s="50"/>
      <c r="H911" s="50"/>
      <c r="I911" s="50"/>
      <c r="J911" s="50"/>
      <c r="K911" s="50"/>
      <c r="L911" s="50"/>
      <c r="M911" s="6"/>
      <c r="N911" s="50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50"/>
      <c r="G912" s="50"/>
      <c r="H912" s="50"/>
      <c r="I912" s="50"/>
      <c r="J912" s="50"/>
      <c r="K912" s="50"/>
      <c r="L912" s="50"/>
      <c r="M912" s="6"/>
      <c r="N912" s="50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50"/>
      <c r="G913" s="50"/>
      <c r="H913" s="50"/>
      <c r="I913" s="50"/>
      <c r="J913" s="50"/>
      <c r="K913" s="50"/>
      <c r="L913" s="50"/>
      <c r="M913" s="6"/>
      <c r="N913" s="50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50"/>
      <c r="G914" s="50"/>
      <c r="H914" s="50"/>
      <c r="I914" s="50"/>
      <c r="J914" s="50"/>
      <c r="K914" s="50"/>
      <c r="L914" s="50"/>
      <c r="M914" s="6"/>
      <c r="N914" s="50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50"/>
      <c r="G915" s="50"/>
      <c r="H915" s="50"/>
      <c r="I915" s="50"/>
      <c r="J915" s="50"/>
      <c r="K915" s="50"/>
      <c r="L915" s="50"/>
      <c r="M915" s="6"/>
      <c r="N915" s="50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50"/>
      <c r="G916" s="50"/>
      <c r="H916" s="50"/>
      <c r="I916" s="50"/>
      <c r="J916" s="50"/>
      <c r="K916" s="50"/>
      <c r="L916" s="50"/>
      <c r="M916" s="6"/>
      <c r="N916" s="50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50"/>
      <c r="G917" s="50"/>
      <c r="H917" s="50"/>
      <c r="I917" s="50"/>
      <c r="J917" s="50"/>
      <c r="K917" s="50"/>
      <c r="L917" s="50"/>
      <c r="M917" s="6"/>
      <c r="N917" s="50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50"/>
      <c r="G918" s="50"/>
      <c r="H918" s="50"/>
      <c r="I918" s="50"/>
      <c r="J918" s="50"/>
      <c r="K918" s="50"/>
      <c r="L918" s="50"/>
      <c r="M918" s="6"/>
      <c r="N918" s="50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50"/>
      <c r="G919" s="50"/>
      <c r="H919" s="50"/>
      <c r="I919" s="50"/>
      <c r="J919" s="50"/>
      <c r="K919" s="50"/>
      <c r="L919" s="50"/>
      <c r="M919" s="6"/>
      <c r="N919" s="50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50"/>
      <c r="G920" s="50"/>
      <c r="H920" s="50"/>
      <c r="I920" s="50"/>
      <c r="J920" s="50"/>
      <c r="K920" s="50"/>
      <c r="L920" s="50"/>
      <c r="M920" s="6"/>
      <c r="N920" s="50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50"/>
      <c r="G921" s="50"/>
      <c r="H921" s="50"/>
      <c r="I921" s="50"/>
      <c r="J921" s="50"/>
      <c r="K921" s="50"/>
      <c r="L921" s="50"/>
      <c r="M921" s="6"/>
      <c r="N921" s="50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50"/>
      <c r="G922" s="50"/>
      <c r="H922" s="50"/>
      <c r="I922" s="50"/>
      <c r="J922" s="50"/>
      <c r="K922" s="50"/>
      <c r="L922" s="50"/>
      <c r="M922" s="6"/>
      <c r="N922" s="50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50"/>
      <c r="G923" s="50"/>
      <c r="H923" s="50"/>
      <c r="I923" s="50"/>
      <c r="J923" s="50"/>
      <c r="K923" s="50"/>
      <c r="L923" s="50"/>
      <c r="M923" s="6"/>
      <c r="N923" s="50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50"/>
      <c r="G924" s="50"/>
      <c r="H924" s="50"/>
      <c r="I924" s="50"/>
      <c r="J924" s="50"/>
      <c r="K924" s="50"/>
      <c r="L924" s="50"/>
      <c r="M924" s="6"/>
      <c r="N924" s="50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50"/>
      <c r="G925" s="50"/>
      <c r="H925" s="50"/>
      <c r="I925" s="50"/>
      <c r="J925" s="50"/>
      <c r="K925" s="50"/>
      <c r="L925" s="50"/>
      <c r="M925" s="6"/>
      <c r="N925" s="50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50"/>
      <c r="G926" s="50"/>
      <c r="H926" s="50"/>
      <c r="I926" s="50"/>
      <c r="J926" s="50"/>
      <c r="K926" s="50"/>
      <c r="L926" s="50"/>
      <c r="M926" s="6"/>
      <c r="N926" s="50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50"/>
      <c r="G927" s="50"/>
      <c r="H927" s="50"/>
      <c r="I927" s="50"/>
      <c r="J927" s="50"/>
      <c r="K927" s="50"/>
      <c r="L927" s="50"/>
      <c r="M927" s="6"/>
      <c r="N927" s="50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50"/>
      <c r="G928" s="50"/>
      <c r="H928" s="50"/>
      <c r="I928" s="50"/>
      <c r="J928" s="50"/>
      <c r="K928" s="50"/>
      <c r="L928" s="50"/>
      <c r="M928" s="6"/>
      <c r="N928" s="50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50"/>
      <c r="G929" s="50"/>
      <c r="H929" s="50"/>
      <c r="I929" s="50"/>
      <c r="J929" s="50"/>
      <c r="K929" s="50"/>
      <c r="L929" s="50"/>
      <c r="M929" s="6"/>
      <c r="N929" s="50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50"/>
      <c r="G930" s="50"/>
      <c r="H930" s="50"/>
      <c r="I930" s="50"/>
      <c r="J930" s="50"/>
      <c r="K930" s="50"/>
      <c r="L930" s="50"/>
      <c r="M930" s="6"/>
      <c r="N930" s="50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50"/>
      <c r="G931" s="50"/>
      <c r="H931" s="50"/>
      <c r="I931" s="50"/>
      <c r="J931" s="50"/>
      <c r="K931" s="50"/>
      <c r="L931" s="50"/>
      <c r="M931" s="6"/>
      <c r="N931" s="50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50"/>
      <c r="G932" s="50"/>
      <c r="H932" s="50"/>
      <c r="I932" s="50"/>
      <c r="J932" s="50"/>
      <c r="K932" s="50"/>
      <c r="L932" s="50"/>
      <c r="M932" s="6"/>
      <c r="N932" s="50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50"/>
      <c r="G933" s="50"/>
      <c r="H933" s="50"/>
      <c r="I933" s="50"/>
      <c r="J933" s="50"/>
      <c r="K933" s="50"/>
      <c r="L933" s="50"/>
      <c r="M933" s="6"/>
      <c r="N933" s="50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50"/>
      <c r="G934" s="50"/>
      <c r="H934" s="50"/>
      <c r="I934" s="50"/>
      <c r="J934" s="50"/>
      <c r="K934" s="50"/>
      <c r="L934" s="50"/>
      <c r="M934" s="6"/>
      <c r="N934" s="50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50"/>
      <c r="G935" s="50"/>
      <c r="H935" s="50"/>
      <c r="I935" s="50"/>
      <c r="J935" s="50"/>
      <c r="K935" s="50"/>
      <c r="L935" s="50"/>
      <c r="M935" s="6"/>
      <c r="N935" s="50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50"/>
      <c r="G936" s="50"/>
      <c r="H936" s="50"/>
      <c r="I936" s="50"/>
      <c r="J936" s="50"/>
      <c r="K936" s="50"/>
      <c r="L936" s="50"/>
      <c r="M936" s="6"/>
      <c r="N936" s="50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50"/>
      <c r="G937" s="50"/>
      <c r="H937" s="50"/>
      <c r="I937" s="50"/>
      <c r="J937" s="50"/>
      <c r="K937" s="50"/>
      <c r="L937" s="50"/>
      <c r="M937" s="6"/>
      <c r="N937" s="50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50"/>
      <c r="G938" s="50"/>
      <c r="H938" s="50"/>
      <c r="I938" s="50"/>
      <c r="J938" s="50"/>
      <c r="K938" s="50"/>
      <c r="L938" s="50"/>
      <c r="M938" s="6"/>
      <c r="N938" s="50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50"/>
      <c r="G939" s="50"/>
      <c r="H939" s="50"/>
      <c r="I939" s="50"/>
      <c r="J939" s="50"/>
      <c r="K939" s="50"/>
      <c r="L939" s="50"/>
      <c r="M939" s="6"/>
      <c r="N939" s="50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50"/>
      <c r="G940" s="50"/>
      <c r="H940" s="50"/>
      <c r="I940" s="50"/>
      <c r="J940" s="50"/>
      <c r="K940" s="50"/>
      <c r="L940" s="50"/>
      <c r="M940" s="6"/>
      <c r="N940" s="50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50"/>
      <c r="G941" s="50"/>
      <c r="H941" s="50"/>
      <c r="I941" s="50"/>
      <c r="J941" s="50"/>
      <c r="K941" s="50"/>
      <c r="L941" s="50"/>
      <c r="M941" s="6"/>
      <c r="N941" s="50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50"/>
      <c r="G942" s="50"/>
      <c r="H942" s="50"/>
      <c r="I942" s="50"/>
      <c r="J942" s="50"/>
      <c r="K942" s="50"/>
      <c r="L942" s="50"/>
      <c r="M942" s="6"/>
      <c r="N942" s="50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50"/>
      <c r="G943" s="50"/>
      <c r="H943" s="50"/>
      <c r="I943" s="50"/>
      <c r="J943" s="50"/>
      <c r="K943" s="50"/>
      <c r="L943" s="50"/>
      <c r="M943" s="6"/>
      <c r="N943" s="50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50"/>
      <c r="G944" s="50"/>
      <c r="H944" s="50"/>
      <c r="I944" s="50"/>
      <c r="J944" s="50"/>
      <c r="K944" s="50"/>
      <c r="L944" s="50"/>
      <c r="M944" s="6"/>
      <c r="N944" s="50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</sheetData>
  <mergeCells count="59">
    <mergeCell ref="C71:E71"/>
    <mergeCell ref="D77:E77"/>
    <mergeCell ref="D72:E72"/>
    <mergeCell ref="D88:E88"/>
    <mergeCell ref="B79:E79"/>
    <mergeCell ref="C80:E80"/>
    <mergeCell ref="B75:E75"/>
    <mergeCell ref="C76:E76"/>
    <mergeCell ref="D85:E85"/>
    <mergeCell ref="D83:E83"/>
    <mergeCell ref="A74:E74"/>
    <mergeCell ref="D81:E81"/>
    <mergeCell ref="C36:E36"/>
    <mergeCell ref="D37:E37"/>
    <mergeCell ref="C57:E57"/>
    <mergeCell ref="D58:E58"/>
    <mergeCell ref="D45:E45"/>
    <mergeCell ref="D42:E42"/>
    <mergeCell ref="C41:E41"/>
    <mergeCell ref="B70:E70"/>
    <mergeCell ref="D64:E64"/>
    <mergeCell ref="D66:E66"/>
    <mergeCell ref="A69:E69"/>
    <mergeCell ref="D46:D47"/>
    <mergeCell ref="D49:E49"/>
    <mergeCell ref="C60:E60"/>
    <mergeCell ref="D53:E53"/>
    <mergeCell ref="C52:E52"/>
    <mergeCell ref="D61:E61"/>
    <mergeCell ref="C63:E63"/>
    <mergeCell ref="A1:I1"/>
    <mergeCell ref="A2:E2"/>
    <mergeCell ref="A3:N3"/>
    <mergeCell ref="J5:L5"/>
    <mergeCell ref="C10:E10"/>
    <mergeCell ref="D11:E11"/>
    <mergeCell ref="N5:N7"/>
    <mergeCell ref="F5:F6"/>
    <mergeCell ref="D14:E14"/>
    <mergeCell ref="C13:E13"/>
    <mergeCell ref="B9:E9"/>
    <mergeCell ref="G5:G6"/>
    <mergeCell ref="A5:E6"/>
    <mergeCell ref="B35:E35"/>
    <mergeCell ref="C31:E31"/>
    <mergeCell ref="D32:E32"/>
    <mergeCell ref="A8:E8"/>
    <mergeCell ref="M5:M6"/>
    <mergeCell ref="H5:H6"/>
    <mergeCell ref="I5:I6"/>
    <mergeCell ref="C16:E16"/>
    <mergeCell ref="A7:E7"/>
    <mergeCell ref="D29:E29"/>
    <mergeCell ref="D26:E26"/>
    <mergeCell ref="D19:E19"/>
    <mergeCell ref="D17:E17"/>
    <mergeCell ref="C22:E22"/>
    <mergeCell ref="D23:E23"/>
    <mergeCell ref="C25:E25"/>
  </mergeCells>
  <pageMargins left="0.70866141732283472" right="0.31496062992125984" top="0.74803149606299213" bottom="0.74803149606299213" header="0.31496062992125984" footer="0.31496062992125984"/>
  <pageSetup paperSize="9" scale="70" orientation="landscape" r:id="rId1"/>
  <rowBreaks count="1" manualBreakCount="1">
    <brk id="39" max="13" man="1"/>
  </rowBreaks>
  <colBreaks count="2" manualBreakCount="2">
    <brk id="13" max="143" man="1"/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zoomScale="86" zoomScaleNormal="86" workbookViewId="0">
      <selection sqref="A1:I1"/>
    </sheetView>
  </sheetViews>
  <sheetFormatPr baseColWidth="10" defaultColWidth="13.5" defaultRowHeight="15" customHeight="1" x14ac:dyDescent="0.25"/>
  <cols>
    <col min="1" max="1" width="5.125" style="100" customWidth="1"/>
    <col min="2" max="2" width="4.875" style="100" customWidth="1"/>
    <col min="3" max="3" width="5.25" style="100" customWidth="1"/>
    <col min="4" max="4" width="4.75" style="100" customWidth="1"/>
    <col min="5" max="5" width="45.25" style="100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44" t="s">
        <v>139</v>
      </c>
      <c r="B2" s="445"/>
      <c r="C2" s="445"/>
      <c r="D2" s="445"/>
      <c r="E2" s="445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50" t="s">
        <v>6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4"/>
      <c r="B4" s="84"/>
      <c r="C4" s="84"/>
      <c r="D4" s="84"/>
      <c r="E4" s="84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05" t="s">
        <v>7</v>
      </c>
      <c r="B5" s="503"/>
      <c r="C5" s="503"/>
      <c r="D5" s="503"/>
      <c r="E5" s="506"/>
      <c r="F5" s="458" t="s">
        <v>9</v>
      </c>
      <c r="G5" s="458" t="s">
        <v>10</v>
      </c>
      <c r="H5" s="448" t="s">
        <v>11</v>
      </c>
      <c r="I5" s="448" t="s">
        <v>12</v>
      </c>
      <c r="J5" s="451" t="s">
        <v>13</v>
      </c>
      <c r="K5" s="452"/>
      <c r="L5" s="453"/>
      <c r="M5" s="456" t="s">
        <v>14</v>
      </c>
      <c r="N5" s="454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07"/>
      <c r="B6" s="508"/>
      <c r="C6" s="508"/>
      <c r="D6" s="508"/>
      <c r="E6" s="509"/>
      <c r="F6" s="449"/>
      <c r="G6" s="449"/>
      <c r="H6" s="449"/>
      <c r="I6" s="449"/>
      <c r="J6" s="11" t="s">
        <v>16</v>
      </c>
      <c r="K6" s="12" t="s">
        <v>17</v>
      </c>
      <c r="L6" s="12" t="s">
        <v>18</v>
      </c>
      <c r="M6" s="457"/>
      <c r="N6" s="45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459" t="s">
        <v>19</v>
      </c>
      <c r="B7" s="503"/>
      <c r="C7" s="503"/>
      <c r="D7" s="503"/>
      <c r="E7" s="503"/>
      <c r="F7" s="9">
        <v>0</v>
      </c>
      <c r="G7" s="10">
        <v>387654</v>
      </c>
      <c r="H7" s="10">
        <v>314895</v>
      </c>
      <c r="I7" s="10">
        <v>314895</v>
      </c>
      <c r="J7" s="10">
        <v>312577</v>
      </c>
      <c r="K7" s="10">
        <v>285448</v>
      </c>
      <c r="L7" s="10">
        <v>141752</v>
      </c>
      <c r="M7" s="198" t="s">
        <v>159</v>
      </c>
      <c r="N7" s="45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463" t="s">
        <v>20</v>
      </c>
      <c r="B8" s="500"/>
      <c r="C8" s="500"/>
      <c r="D8" s="500"/>
      <c r="E8" s="500"/>
      <c r="F8" s="13">
        <v>0</v>
      </c>
      <c r="G8" s="13">
        <v>262938</v>
      </c>
      <c r="H8" s="13">
        <v>190179</v>
      </c>
      <c r="I8" s="13">
        <v>190179</v>
      </c>
      <c r="J8" s="13">
        <v>187861</v>
      </c>
      <c r="K8" s="13">
        <v>160732</v>
      </c>
      <c r="L8" s="13">
        <v>27964</v>
      </c>
      <c r="M8" s="177" t="s">
        <v>126</v>
      </c>
      <c r="N8" s="14">
        <f t="shared" ref="N8:N21" si="0">G8/$G$7</f>
        <v>0.67828011577334424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53"/>
      <c r="B9" s="461" t="s">
        <v>21</v>
      </c>
      <c r="C9" s="500"/>
      <c r="D9" s="500"/>
      <c r="E9" s="500"/>
      <c r="F9" s="17">
        <v>0</v>
      </c>
      <c r="G9" s="17">
        <v>236016</v>
      </c>
      <c r="H9" s="17">
        <v>163871</v>
      </c>
      <c r="I9" s="17">
        <v>163871</v>
      </c>
      <c r="J9" s="17">
        <v>163871</v>
      </c>
      <c r="K9" s="17">
        <v>136742</v>
      </c>
      <c r="L9" s="17">
        <v>5614</v>
      </c>
      <c r="M9" s="178" t="s">
        <v>160</v>
      </c>
      <c r="N9" s="18">
        <f t="shared" si="0"/>
        <v>0.60883158693061334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54"/>
      <c r="B10" s="155"/>
      <c r="C10" s="438" t="s">
        <v>22</v>
      </c>
      <c r="D10" s="501"/>
      <c r="E10" s="501"/>
      <c r="F10" s="21">
        <v>0</v>
      </c>
      <c r="G10" s="21">
        <v>2500</v>
      </c>
      <c r="H10" s="21">
        <v>1170</v>
      </c>
      <c r="I10" s="21">
        <v>1170</v>
      </c>
      <c r="J10" s="21">
        <v>1170</v>
      </c>
      <c r="K10" s="21">
        <v>0</v>
      </c>
      <c r="L10" s="21">
        <v>0</v>
      </c>
      <c r="M10" s="179" t="s">
        <v>24</v>
      </c>
      <c r="N10" s="22">
        <f t="shared" si="0"/>
        <v>6.4490499259649073E-3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54"/>
      <c r="B11" s="155"/>
      <c r="C11" s="101"/>
      <c r="D11" s="447" t="s">
        <v>23</v>
      </c>
      <c r="E11" s="504"/>
      <c r="F11" s="33">
        <v>0</v>
      </c>
      <c r="G11" s="33">
        <v>2500</v>
      </c>
      <c r="H11" s="33">
        <v>1170</v>
      </c>
      <c r="I11" s="33">
        <v>1170</v>
      </c>
      <c r="J11" s="33">
        <v>1170</v>
      </c>
      <c r="K11" s="33">
        <v>0</v>
      </c>
      <c r="L11" s="33">
        <v>0</v>
      </c>
      <c r="M11" s="180" t="s">
        <v>24</v>
      </c>
      <c r="N11" s="24">
        <f t="shared" si="0"/>
        <v>6.4490499259649073E-3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54"/>
      <c r="B12" s="155"/>
      <c r="C12" s="102"/>
      <c r="D12" s="103"/>
      <c r="E12" s="85" t="s">
        <v>25</v>
      </c>
      <c r="F12" s="25">
        <v>0</v>
      </c>
      <c r="G12" s="25">
        <v>2500</v>
      </c>
      <c r="H12" s="25">
        <v>1170</v>
      </c>
      <c r="I12" s="25">
        <v>1170</v>
      </c>
      <c r="J12" s="25">
        <v>1170</v>
      </c>
      <c r="K12" s="25">
        <v>0</v>
      </c>
      <c r="L12" s="25">
        <v>0</v>
      </c>
      <c r="M12" s="181" t="s">
        <v>24</v>
      </c>
      <c r="N12" s="26">
        <f t="shared" si="0"/>
        <v>6.4490499259649073E-3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54"/>
      <c r="B13" s="155"/>
      <c r="C13" s="438" t="s">
        <v>27</v>
      </c>
      <c r="D13" s="501"/>
      <c r="E13" s="501"/>
      <c r="F13" s="31">
        <v>0</v>
      </c>
      <c r="G13" s="31">
        <v>6142</v>
      </c>
      <c r="H13" s="31">
        <v>5879</v>
      </c>
      <c r="I13" s="31">
        <v>5879</v>
      </c>
      <c r="J13" s="31">
        <v>5879</v>
      </c>
      <c r="K13" s="31">
        <v>5879</v>
      </c>
      <c r="L13" s="31">
        <v>0</v>
      </c>
      <c r="M13" s="182" t="s">
        <v>161</v>
      </c>
      <c r="N13" s="29">
        <f t="shared" si="0"/>
        <v>1.5844025858110584E-2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54"/>
      <c r="B14" s="155"/>
      <c r="C14" s="101"/>
      <c r="D14" s="440" t="s">
        <v>28</v>
      </c>
      <c r="E14" s="504"/>
      <c r="F14" s="33">
        <v>0</v>
      </c>
      <c r="G14" s="33">
        <v>6142</v>
      </c>
      <c r="H14" s="33">
        <v>5879</v>
      </c>
      <c r="I14" s="33">
        <v>5879</v>
      </c>
      <c r="J14" s="33">
        <v>5879</v>
      </c>
      <c r="K14" s="33">
        <v>5879</v>
      </c>
      <c r="L14" s="33">
        <v>0</v>
      </c>
      <c r="M14" s="180" t="s">
        <v>127</v>
      </c>
      <c r="N14" s="24">
        <f t="shared" si="0"/>
        <v>1.5844025858110584E-2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54"/>
      <c r="B15" s="155"/>
      <c r="C15" s="102"/>
      <c r="D15" s="104"/>
      <c r="E15" s="85" t="s">
        <v>29</v>
      </c>
      <c r="F15" s="27">
        <v>0</v>
      </c>
      <c r="G15" s="27">
        <v>6142</v>
      </c>
      <c r="H15" s="27">
        <v>5879</v>
      </c>
      <c r="I15" s="27">
        <v>5879</v>
      </c>
      <c r="J15" s="27">
        <v>5879</v>
      </c>
      <c r="K15" s="27">
        <v>5879</v>
      </c>
      <c r="L15" s="27">
        <v>0</v>
      </c>
      <c r="M15" s="181" t="s">
        <v>127</v>
      </c>
      <c r="N15" s="26">
        <f t="shared" si="0"/>
        <v>1.5844025858110584E-2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154"/>
      <c r="B16" s="155"/>
      <c r="C16" s="438" t="s">
        <v>30</v>
      </c>
      <c r="D16" s="501"/>
      <c r="E16" s="501"/>
      <c r="F16" s="31">
        <v>0</v>
      </c>
      <c r="G16" s="31">
        <v>303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182" t="s">
        <v>26</v>
      </c>
      <c r="N16" s="29">
        <f t="shared" si="0"/>
        <v>7.8162485102694669E-4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54"/>
      <c r="B17" s="155"/>
      <c r="C17" s="101"/>
      <c r="D17" s="440" t="s">
        <v>31</v>
      </c>
      <c r="E17" s="504"/>
      <c r="F17" s="33">
        <v>0</v>
      </c>
      <c r="G17" s="33">
        <v>301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80" t="s">
        <v>26</v>
      </c>
      <c r="N17" s="24">
        <f t="shared" si="0"/>
        <v>7.7646561108617477E-4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54"/>
      <c r="B18" s="155"/>
      <c r="C18" s="174"/>
      <c r="D18" s="107"/>
      <c r="E18" s="86" t="s">
        <v>32</v>
      </c>
      <c r="F18" s="25">
        <v>0</v>
      </c>
      <c r="G18" s="25">
        <v>301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1" t="s">
        <v>26</v>
      </c>
      <c r="N18" s="26">
        <f t="shared" si="0"/>
        <v>7.7646561108617477E-4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54"/>
      <c r="B19" s="155"/>
      <c r="C19" s="174"/>
      <c r="D19" s="446" t="s">
        <v>33</v>
      </c>
      <c r="E19" s="501"/>
      <c r="F19" s="33">
        <v>0</v>
      </c>
      <c r="G19" s="33">
        <v>2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80" t="s">
        <v>26</v>
      </c>
      <c r="N19" s="24">
        <f t="shared" si="0"/>
        <v>5.1592399407719258E-6</v>
      </c>
      <c r="O19" s="34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54"/>
      <c r="B20" s="155"/>
      <c r="C20" s="174"/>
      <c r="D20" s="108"/>
      <c r="E20" s="86" t="s">
        <v>37</v>
      </c>
      <c r="F20" s="25">
        <v>0</v>
      </c>
      <c r="G20" s="25">
        <v>2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1" t="s">
        <v>26</v>
      </c>
      <c r="N20" s="26">
        <f t="shared" si="0"/>
        <v>5.1592399407719258E-6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54"/>
      <c r="B21" s="155"/>
      <c r="C21" s="174"/>
      <c r="D21" s="109"/>
      <c r="E21" s="87" t="s">
        <v>36</v>
      </c>
      <c r="F21" s="27"/>
      <c r="G21" s="27"/>
      <c r="H21" s="27"/>
      <c r="I21" s="27"/>
      <c r="J21" s="27"/>
      <c r="K21" s="27"/>
      <c r="L21" s="27"/>
      <c r="M21" s="181"/>
      <c r="N21" s="26">
        <f t="shared" si="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6"/>
      <c r="B22" s="145"/>
      <c r="C22" s="438" t="s">
        <v>100</v>
      </c>
      <c r="D22" s="439"/>
      <c r="E22" s="439"/>
      <c r="F22" s="31"/>
      <c r="G22" s="31"/>
      <c r="H22" s="31"/>
      <c r="I22" s="31"/>
      <c r="J22" s="31"/>
      <c r="K22" s="31"/>
      <c r="L22" s="31"/>
      <c r="M22" s="182"/>
      <c r="N22" s="32">
        <f t="shared" ref="N22:N24" si="1">G22/$G$7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6"/>
      <c r="B23" s="145"/>
      <c r="C23" s="123"/>
      <c r="D23" s="440" t="s">
        <v>101</v>
      </c>
      <c r="E23" s="441"/>
      <c r="F23" s="33"/>
      <c r="G23" s="33"/>
      <c r="H23" s="33"/>
      <c r="I23" s="33"/>
      <c r="J23" s="33"/>
      <c r="K23" s="33"/>
      <c r="L23" s="33"/>
      <c r="M23" s="180"/>
      <c r="N23" s="28">
        <f t="shared" si="1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6"/>
      <c r="B24" s="145"/>
      <c r="C24" s="124"/>
      <c r="D24" s="126"/>
      <c r="E24" s="85" t="s">
        <v>102</v>
      </c>
      <c r="F24" s="25"/>
      <c r="G24" s="25"/>
      <c r="H24" s="25"/>
      <c r="I24" s="25"/>
      <c r="J24" s="25"/>
      <c r="K24" s="25"/>
      <c r="L24" s="25"/>
      <c r="M24" s="181"/>
      <c r="N24" s="30">
        <f t="shared" si="1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54"/>
      <c r="B25" s="155"/>
      <c r="C25" s="438" t="s">
        <v>38</v>
      </c>
      <c r="D25" s="501"/>
      <c r="E25" s="501"/>
      <c r="F25" s="31">
        <v>0</v>
      </c>
      <c r="G25" s="31">
        <v>227071</v>
      </c>
      <c r="H25" s="31">
        <v>156821</v>
      </c>
      <c r="I25" s="31">
        <v>156821</v>
      </c>
      <c r="J25" s="31">
        <v>156821</v>
      </c>
      <c r="K25" s="31">
        <v>130862</v>
      </c>
      <c r="L25" s="31">
        <v>5614</v>
      </c>
      <c r="M25" s="182" t="s">
        <v>162</v>
      </c>
      <c r="N25" s="29">
        <f>G25/$G$7</f>
        <v>0.58575688629551093</v>
      </c>
      <c r="O25" s="35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54"/>
      <c r="B26" s="155"/>
      <c r="C26" s="101"/>
      <c r="D26" s="440" t="s">
        <v>39</v>
      </c>
      <c r="E26" s="504"/>
      <c r="F26" s="33">
        <v>0</v>
      </c>
      <c r="G26" s="33">
        <v>110342</v>
      </c>
      <c r="H26" s="33">
        <v>83612</v>
      </c>
      <c r="I26" s="33">
        <v>83612</v>
      </c>
      <c r="J26" s="33">
        <v>83612</v>
      </c>
      <c r="K26" s="33">
        <v>82693</v>
      </c>
      <c r="L26" s="33">
        <v>5614</v>
      </c>
      <c r="M26" s="180" t="s">
        <v>163</v>
      </c>
      <c r="N26" s="24">
        <f>G26/$G$7</f>
        <v>0.28464042677232793</v>
      </c>
      <c r="O26" s="34"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54"/>
      <c r="B27" s="155"/>
      <c r="C27" s="110"/>
      <c r="D27" s="108"/>
      <c r="E27" s="88" t="s">
        <v>40</v>
      </c>
      <c r="F27" s="25">
        <v>0</v>
      </c>
      <c r="G27" s="25">
        <v>110342</v>
      </c>
      <c r="H27" s="25">
        <v>83612</v>
      </c>
      <c r="I27" s="25">
        <v>83612</v>
      </c>
      <c r="J27" s="25">
        <v>83612</v>
      </c>
      <c r="K27" s="25">
        <v>82693</v>
      </c>
      <c r="L27" s="25">
        <v>5614</v>
      </c>
      <c r="M27" s="181" t="s">
        <v>163</v>
      </c>
      <c r="N27" s="26">
        <v>0.11271175552189876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54"/>
      <c r="B28" s="155"/>
      <c r="C28" s="110"/>
      <c r="D28" s="113"/>
      <c r="E28" s="88" t="s">
        <v>41</v>
      </c>
      <c r="F28" s="25"/>
      <c r="G28" s="25"/>
      <c r="H28" s="25"/>
      <c r="I28" s="25"/>
      <c r="J28" s="25"/>
      <c r="K28" s="25"/>
      <c r="L28" s="25"/>
      <c r="M28" s="181"/>
      <c r="N28" s="26">
        <f t="shared" ref="N28:N30" si="2">G28/$G$7</f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154"/>
      <c r="B29" s="155"/>
      <c r="C29" s="174"/>
      <c r="D29" s="446" t="s">
        <v>42</v>
      </c>
      <c r="E29" s="501"/>
      <c r="F29" s="33">
        <v>0</v>
      </c>
      <c r="G29" s="33">
        <v>116729</v>
      </c>
      <c r="H29" s="33">
        <v>73210</v>
      </c>
      <c r="I29" s="33">
        <v>73210</v>
      </c>
      <c r="J29" s="33">
        <v>73210</v>
      </c>
      <c r="K29" s="33">
        <v>48169</v>
      </c>
      <c r="L29" s="33">
        <v>0</v>
      </c>
      <c r="M29" s="180" t="s">
        <v>164</v>
      </c>
      <c r="N29" s="24">
        <f t="shared" si="2"/>
        <v>0.30111645952318306</v>
      </c>
      <c r="O29" s="34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154"/>
      <c r="B30" s="155"/>
      <c r="C30" s="102"/>
      <c r="D30" s="353"/>
      <c r="E30" s="152" t="s">
        <v>43</v>
      </c>
      <c r="F30" s="25">
        <v>0</v>
      </c>
      <c r="G30" s="25">
        <v>116729</v>
      </c>
      <c r="H30" s="25">
        <v>73210</v>
      </c>
      <c r="I30" s="25">
        <v>73210</v>
      </c>
      <c r="J30" s="25">
        <v>73210</v>
      </c>
      <c r="K30" s="25">
        <v>48169</v>
      </c>
      <c r="L30" s="25">
        <v>0</v>
      </c>
      <c r="M30" s="181" t="s">
        <v>164</v>
      </c>
      <c r="N30" s="26">
        <f t="shared" si="2"/>
        <v>0.30111645952318306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54"/>
      <c r="B31" s="155"/>
      <c r="C31" s="438" t="s">
        <v>44</v>
      </c>
      <c r="D31" s="501"/>
      <c r="E31" s="501"/>
      <c r="F31" s="31"/>
      <c r="G31" s="31"/>
      <c r="H31" s="31"/>
      <c r="I31" s="31"/>
      <c r="J31" s="31"/>
      <c r="K31" s="31"/>
      <c r="L31" s="31"/>
      <c r="M31" s="182"/>
      <c r="N31" s="29">
        <f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54"/>
      <c r="B32" s="155"/>
      <c r="C32" s="101"/>
      <c r="D32" s="468" t="s">
        <v>45</v>
      </c>
      <c r="E32" s="502"/>
      <c r="F32" s="33"/>
      <c r="G32" s="33"/>
      <c r="H32" s="33"/>
      <c r="I32" s="33"/>
      <c r="J32" s="33"/>
      <c r="K32" s="33"/>
      <c r="L32" s="33"/>
      <c r="M32" s="180"/>
      <c r="N32" s="24">
        <f>G32/$G$7</f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66"/>
      <c r="B33" s="145"/>
      <c r="C33" s="173"/>
      <c r="D33" s="354"/>
      <c r="E33" s="85" t="s">
        <v>103</v>
      </c>
      <c r="F33" s="25"/>
      <c r="G33" s="25"/>
      <c r="H33" s="25"/>
      <c r="I33" s="25"/>
      <c r="J33" s="25"/>
      <c r="K33" s="25"/>
      <c r="L33" s="25"/>
      <c r="M33" s="181"/>
      <c r="N33" s="26">
        <f t="shared" ref="N33" si="3">G33/$G$7</f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thickBot="1" x14ac:dyDescent="0.3">
      <c r="A34" s="154"/>
      <c r="B34" s="155"/>
      <c r="C34" s="174"/>
      <c r="D34" s="109"/>
      <c r="E34" s="85" t="s">
        <v>46</v>
      </c>
      <c r="F34" s="27"/>
      <c r="G34" s="27"/>
      <c r="H34" s="27"/>
      <c r="I34" s="27"/>
      <c r="J34" s="27"/>
      <c r="K34" s="27"/>
      <c r="L34" s="27"/>
      <c r="M34" s="181"/>
      <c r="N34" s="26">
        <f t="shared" ref="N34:N42" si="4">G34/$G$7</f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thickBot="1" x14ac:dyDescent="0.3">
      <c r="A35" s="153"/>
      <c r="B35" s="461" t="s">
        <v>47</v>
      </c>
      <c r="C35" s="500"/>
      <c r="D35" s="500"/>
      <c r="E35" s="500"/>
      <c r="F35" s="17">
        <v>0</v>
      </c>
      <c r="G35" s="17">
        <v>26922</v>
      </c>
      <c r="H35" s="17">
        <v>26308</v>
      </c>
      <c r="I35" s="17">
        <v>26308</v>
      </c>
      <c r="J35" s="17">
        <v>23990</v>
      </c>
      <c r="K35" s="17">
        <v>23990</v>
      </c>
      <c r="L35" s="17">
        <v>22350</v>
      </c>
      <c r="M35" s="178" t="s">
        <v>165</v>
      </c>
      <c r="N35" s="18">
        <f t="shared" si="4"/>
        <v>6.9448528842730894E-2</v>
      </c>
      <c r="O35" s="19"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54"/>
      <c r="B36" s="157" t="s">
        <v>48</v>
      </c>
      <c r="C36" s="438" t="s">
        <v>49</v>
      </c>
      <c r="D36" s="501"/>
      <c r="E36" s="501"/>
      <c r="F36" s="42">
        <v>0</v>
      </c>
      <c r="G36" s="42">
        <v>20558</v>
      </c>
      <c r="H36" s="42">
        <v>20558</v>
      </c>
      <c r="I36" s="42">
        <v>20558</v>
      </c>
      <c r="J36" s="42">
        <v>18240</v>
      </c>
      <c r="K36" s="42">
        <v>18240</v>
      </c>
      <c r="L36" s="42">
        <v>17600</v>
      </c>
      <c r="M36" s="184" t="s">
        <v>166</v>
      </c>
      <c r="N36" s="43">
        <f t="shared" si="4"/>
        <v>5.3031827351194619E-2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54"/>
      <c r="B37" s="157"/>
      <c r="C37" s="116"/>
      <c r="D37" s="440" t="s">
        <v>50</v>
      </c>
      <c r="E37" s="504"/>
      <c r="F37" s="47">
        <v>0</v>
      </c>
      <c r="G37" s="47">
        <v>20558</v>
      </c>
      <c r="H37" s="47">
        <v>20558</v>
      </c>
      <c r="I37" s="47">
        <v>20558</v>
      </c>
      <c r="J37" s="47">
        <v>18240</v>
      </c>
      <c r="K37" s="47">
        <v>18240</v>
      </c>
      <c r="L37" s="47">
        <v>17600</v>
      </c>
      <c r="M37" s="185" t="s">
        <v>166</v>
      </c>
      <c r="N37" s="43">
        <f t="shared" si="4"/>
        <v>5.3031827351194619E-2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54"/>
      <c r="B38" s="157"/>
      <c r="C38" s="117"/>
      <c r="D38" s="108"/>
      <c r="E38" s="92" t="s">
        <v>51</v>
      </c>
      <c r="F38" s="25"/>
      <c r="G38" s="25"/>
      <c r="H38" s="25"/>
      <c r="I38" s="25"/>
      <c r="J38" s="25"/>
      <c r="K38" s="25"/>
      <c r="L38" s="25"/>
      <c r="M38" s="181"/>
      <c r="N38" s="26">
        <f t="shared" si="4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54"/>
      <c r="B39" s="157"/>
      <c r="C39" s="117"/>
      <c r="D39" s="109"/>
      <c r="E39" s="92" t="s">
        <v>52</v>
      </c>
      <c r="F39" s="25">
        <v>0</v>
      </c>
      <c r="G39" s="25">
        <v>20558</v>
      </c>
      <c r="H39" s="25">
        <v>20558</v>
      </c>
      <c r="I39" s="25">
        <v>20558</v>
      </c>
      <c r="J39" s="25">
        <v>18240</v>
      </c>
      <c r="K39" s="25">
        <v>18240</v>
      </c>
      <c r="L39" s="25">
        <v>17600</v>
      </c>
      <c r="M39" s="181" t="s">
        <v>166</v>
      </c>
      <c r="N39" s="26">
        <f t="shared" si="4"/>
        <v>5.3031827351194619E-2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54"/>
      <c r="B40" s="157"/>
      <c r="C40" s="118"/>
      <c r="D40" s="113"/>
      <c r="E40" s="92" t="s">
        <v>53</v>
      </c>
      <c r="F40" s="27"/>
      <c r="G40" s="27"/>
      <c r="H40" s="27"/>
      <c r="I40" s="27"/>
      <c r="J40" s="27"/>
      <c r="K40" s="27"/>
      <c r="L40" s="27"/>
      <c r="M40" s="181"/>
      <c r="N40" s="26">
        <f t="shared" si="4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54"/>
      <c r="B41" s="157"/>
      <c r="C41" s="438" t="s">
        <v>54</v>
      </c>
      <c r="D41" s="501"/>
      <c r="E41" s="501"/>
      <c r="F41" s="49">
        <v>0</v>
      </c>
      <c r="G41" s="49">
        <v>5364</v>
      </c>
      <c r="H41" s="49">
        <v>5250</v>
      </c>
      <c r="I41" s="49">
        <v>5250</v>
      </c>
      <c r="J41" s="49">
        <v>5250</v>
      </c>
      <c r="K41" s="49">
        <v>5250</v>
      </c>
      <c r="L41" s="49">
        <v>4750</v>
      </c>
      <c r="M41" s="186" t="s">
        <v>167</v>
      </c>
      <c r="N41" s="46">
        <f t="shared" si="4"/>
        <v>1.3837081521150305E-2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54"/>
      <c r="B42" s="158"/>
      <c r="C42" s="101"/>
      <c r="D42" s="440" t="s">
        <v>55</v>
      </c>
      <c r="E42" s="504"/>
      <c r="F42" s="47"/>
      <c r="G42" s="47"/>
      <c r="H42" s="47"/>
      <c r="I42" s="47"/>
      <c r="J42" s="47"/>
      <c r="K42" s="47"/>
      <c r="L42" s="47"/>
      <c r="M42" s="185"/>
      <c r="N42" s="43">
        <f t="shared" si="4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54"/>
      <c r="B43" s="158"/>
      <c r="C43" s="174"/>
      <c r="D43" s="112"/>
      <c r="E43" s="85" t="s">
        <v>56</v>
      </c>
      <c r="F43" s="27"/>
      <c r="G43" s="27"/>
      <c r="H43" s="27"/>
      <c r="I43" s="27"/>
      <c r="J43" s="27"/>
      <c r="K43" s="27"/>
      <c r="L43" s="27"/>
      <c r="M43" s="181"/>
      <c r="N43" s="26">
        <v>2.7810424125654172E-3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54"/>
      <c r="B44" s="158"/>
      <c r="C44" s="174"/>
      <c r="D44" s="115"/>
      <c r="E44" s="88" t="s">
        <v>98</v>
      </c>
      <c r="F44" s="25"/>
      <c r="G44" s="25"/>
      <c r="H44" s="25"/>
      <c r="I44" s="25"/>
      <c r="J44" s="25"/>
      <c r="K44" s="25"/>
      <c r="L44" s="25"/>
      <c r="M44" s="181"/>
      <c r="N44" s="26">
        <f t="shared" ref="N44:N55" si="5">G44/$G$7</f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54"/>
      <c r="B45" s="158"/>
      <c r="C45" s="174"/>
      <c r="D45" s="440" t="s">
        <v>58</v>
      </c>
      <c r="E45" s="504"/>
      <c r="F45" s="47"/>
      <c r="G45" s="47"/>
      <c r="H45" s="47"/>
      <c r="I45" s="47"/>
      <c r="J45" s="47"/>
      <c r="K45" s="47"/>
      <c r="L45" s="47"/>
      <c r="M45" s="185"/>
      <c r="N45" s="43">
        <f t="shared" si="5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54"/>
      <c r="B46" s="158"/>
      <c r="C46" s="174"/>
      <c r="D46" s="511"/>
      <c r="E46" s="168" t="s">
        <v>61</v>
      </c>
      <c r="F46" s="27"/>
      <c r="G46" s="27"/>
      <c r="H46" s="27"/>
      <c r="I46" s="27"/>
      <c r="J46" s="27"/>
      <c r="K46" s="27"/>
      <c r="L46" s="27"/>
      <c r="M46" s="181"/>
      <c r="N46" s="26">
        <f t="shared" si="5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54"/>
      <c r="B47" s="158"/>
      <c r="C47" s="174"/>
      <c r="D47" s="512"/>
      <c r="E47" s="93" t="s">
        <v>59</v>
      </c>
      <c r="F47" s="25"/>
      <c r="G47" s="25"/>
      <c r="H47" s="25"/>
      <c r="I47" s="25"/>
      <c r="J47" s="25"/>
      <c r="K47" s="25"/>
      <c r="L47" s="25"/>
      <c r="M47" s="181"/>
      <c r="N47" s="26">
        <f t="shared" si="5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66"/>
      <c r="B48" s="147"/>
      <c r="C48" s="173"/>
      <c r="D48" s="366"/>
      <c r="E48" s="363" t="s">
        <v>118</v>
      </c>
      <c r="F48" s="170"/>
      <c r="G48" s="25"/>
      <c r="H48" s="25"/>
      <c r="I48" s="25"/>
      <c r="J48" s="25"/>
      <c r="K48" s="25"/>
      <c r="L48" s="25"/>
      <c r="M48" s="181"/>
      <c r="N48" s="30">
        <f t="shared" si="5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54"/>
      <c r="B49" s="158"/>
      <c r="C49" s="174"/>
      <c r="D49" s="447" t="s">
        <v>60</v>
      </c>
      <c r="E49" s="513"/>
      <c r="F49" s="47">
        <v>0</v>
      </c>
      <c r="G49" s="47">
        <v>5364</v>
      </c>
      <c r="H49" s="47">
        <v>5250</v>
      </c>
      <c r="I49" s="47">
        <v>5250</v>
      </c>
      <c r="J49" s="47">
        <v>5250</v>
      </c>
      <c r="K49" s="47">
        <v>5250</v>
      </c>
      <c r="L49" s="47">
        <v>4750</v>
      </c>
      <c r="M49" s="185" t="s">
        <v>167</v>
      </c>
      <c r="N49" s="43">
        <f t="shared" si="5"/>
        <v>1.3837081521150305E-2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6"/>
      <c r="B50" s="147"/>
      <c r="C50" s="132"/>
      <c r="D50" s="230"/>
      <c r="E50" s="356" t="s">
        <v>107</v>
      </c>
      <c r="F50" s="170"/>
      <c r="G50" s="25"/>
      <c r="H50" s="25"/>
      <c r="I50" s="25"/>
      <c r="J50" s="25"/>
      <c r="K50" s="25"/>
      <c r="L50" s="25"/>
      <c r="M50" s="181"/>
      <c r="N50" s="26">
        <f t="shared" si="5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54"/>
      <c r="B51" s="158"/>
      <c r="C51" s="111"/>
      <c r="D51" s="113"/>
      <c r="E51" s="88" t="s">
        <v>62</v>
      </c>
      <c r="F51" s="25">
        <v>0</v>
      </c>
      <c r="G51" s="25">
        <v>5364</v>
      </c>
      <c r="H51" s="25">
        <v>5250</v>
      </c>
      <c r="I51" s="25">
        <v>5250</v>
      </c>
      <c r="J51" s="25">
        <v>5250</v>
      </c>
      <c r="K51" s="25">
        <v>5250</v>
      </c>
      <c r="L51" s="25">
        <v>4750</v>
      </c>
      <c r="M51" s="181" t="s">
        <v>167</v>
      </c>
      <c r="N51" s="26">
        <f t="shared" si="5"/>
        <v>1.3837081521150305E-2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54"/>
      <c r="B52" s="157"/>
      <c r="C52" s="438" t="s">
        <v>70</v>
      </c>
      <c r="D52" s="501"/>
      <c r="E52" s="501"/>
      <c r="F52" s="52"/>
      <c r="G52" s="52"/>
      <c r="H52" s="52"/>
      <c r="I52" s="52"/>
      <c r="J52" s="52"/>
      <c r="K52" s="52"/>
      <c r="L52" s="52"/>
      <c r="M52" s="186"/>
      <c r="N52" s="46">
        <f t="shared" si="5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54"/>
      <c r="B53" s="157"/>
      <c r="C53" s="116"/>
      <c r="D53" s="440" t="s">
        <v>71</v>
      </c>
      <c r="E53" s="504"/>
      <c r="F53" s="47"/>
      <c r="G53" s="47"/>
      <c r="H53" s="47"/>
      <c r="I53" s="47"/>
      <c r="J53" s="47"/>
      <c r="K53" s="47"/>
      <c r="L53" s="47"/>
      <c r="M53" s="185"/>
      <c r="N53" s="43">
        <f t="shared" si="5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54"/>
      <c r="B54" s="157"/>
      <c r="C54" s="117"/>
      <c r="D54" s="108"/>
      <c r="E54" s="92" t="s">
        <v>72</v>
      </c>
      <c r="F54" s="25"/>
      <c r="G54" s="25"/>
      <c r="H54" s="25"/>
      <c r="I54" s="25"/>
      <c r="J54" s="25"/>
      <c r="K54" s="25"/>
      <c r="L54" s="25"/>
      <c r="M54" s="181"/>
      <c r="N54" s="26">
        <f t="shared" si="5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54"/>
      <c r="B55" s="157"/>
      <c r="C55" s="117"/>
      <c r="D55" s="109"/>
      <c r="E55" s="92" t="s">
        <v>99</v>
      </c>
      <c r="F55" s="25"/>
      <c r="G55" s="25"/>
      <c r="H55" s="25"/>
      <c r="I55" s="25"/>
      <c r="J55" s="25"/>
      <c r="K55" s="25"/>
      <c r="L55" s="25"/>
      <c r="M55" s="181"/>
      <c r="N55" s="26">
        <f t="shared" si="5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54"/>
      <c r="B56" s="157"/>
      <c r="C56" s="118"/>
      <c r="D56" s="113"/>
      <c r="E56" s="92" t="s">
        <v>73</v>
      </c>
      <c r="F56" s="27"/>
      <c r="G56" s="27"/>
      <c r="H56" s="27"/>
      <c r="I56" s="27"/>
      <c r="J56" s="27"/>
      <c r="K56" s="27"/>
      <c r="L56" s="27"/>
      <c r="M56" s="181"/>
      <c r="N56" s="26">
        <f>G56/$G$7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6"/>
      <c r="B57" s="146"/>
      <c r="C57" s="438" t="s">
        <v>104</v>
      </c>
      <c r="D57" s="439"/>
      <c r="E57" s="439"/>
      <c r="F57" s="49"/>
      <c r="G57" s="49"/>
      <c r="H57" s="49"/>
      <c r="I57" s="49"/>
      <c r="J57" s="49"/>
      <c r="K57" s="49"/>
      <c r="L57" s="49"/>
      <c r="M57" s="186"/>
      <c r="N57" s="45">
        <f t="shared" ref="N57:N59" si="6">G57/$G$7</f>
        <v>0</v>
      </c>
      <c r="O57" s="53">
        <v>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25">
      <c r="A58" s="166"/>
      <c r="B58" s="146"/>
      <c r="C58" s="123"/>
      <c r="D58" s="447" t="s">
        <v>105</v>
      </c>
      <c r="E58" s="441"/>
      <c r="F58" s="47"/>
      <c r="G58" s="47"/>
      <c r="H58" s="47"/>
      <c r="I58" s="47"/>
      <c r="J58" s="47"/>
      <c r="K58" s="47"/>
      <c r="L58" s="47"/>
      <c r="M58" s="185"/>
      <c r="N58" s="44">
        <f t="shared" si="6"/>
        <v>0</v>
      </c>
      <c r="O58" s="54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6"/>
      <c r="B59" s="146"/>
      <c r="C59" s="140"/>
      <c r="D59" s="125"/>
      <c r="E59" s="85" t="s">
        <v>106</v>
      </c>
      <c r="F59" s="27"/>
      <c r="G59" s="27"/>
      <c r="H59" s="27"/>
      <c r="I59" s="27"/>
      <c r="J59" s="27"/>
      <c r="K59" s="27"/>
      <c r="L59" s="27"/>
      <c r="M59" s="181"/>
      <c r="N59" s="30">
        <f t="shared" si="6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54"/>
      <c r="B60" s="157"/>
      <c r="C60" s="438" t="s">
        <v>74</v>
      </c>
      <c r="D60" s="501"/>
      <c r="E60" s="501"/>
      <c r="F60" s="49"/>
      <c r="G60" s="49"/>
      <c r="H60" s="49"/>
      <c r="I60" s="49"/>
      <c r="J60" s="49"/>
      <c r="K60" s="49"/>
      <c r="L60" s="49"/>
      <c r="M60" s="186"/>
      <c r="N60" s="46">
        <f>G60/$G$7</f>
        <v>0</v>
      </c>
      <c r="O60" s="53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54"/>
      <c r="B61" s="157"/>
      <c r="C61" s="101"/>
      <c r="D61" s="447" t="s">
        <v>75</v>
      </c>
      <c r="E61" s="504"/>
      <c r="F61" s="47"/>
      <c r="G61" s="47"/>
      <c r="H61" s="47"/>
      <c r="I61" s="47"/>
      <c r="J61" s="47"/>
      <c r="K61" s="47"/>
      <c r="L61" s="47"/>
      <c r="M61" s="185"/>
      <c r="N61" s="43"/>
      <c r="O61" s="5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54"/>
      <c r="B62" s="157"/>
      <c r="C62" s="120"/>
      <c r="D62" s="103"/>
      <c r="E62" s="94" t="s">
        <v>76</v>
      </c>
      <c r="F62" s="25"/>
      <c r="G62" s="25"/>
      <c r="H62" s="25"/>
      <c r="I62" s="25"/>
      <c r="J62" s="25"/>
      <c r="K62" s="25"/>
      <c r="L62" s="25"/>
      <c r="M62" s="181"/>
      <c r="N62" s="26">
        <f t="shared" ref="N62:N63" si="7">G62/$G$7</f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54"/>
      <c r="B63" s="157"/>
      <c r="C63" s="476" t="s">
        <v>77</v>
      </c>
      <c r="D63" s="504"/>
      <c r="E63" s="504"/>
      <c r="F63" s="49">
        <v>0</v>
      </c>
      <c r="G63" s="49">
        <v>1000</v>
      </c>
      <c r="H63" s="49">
        <v>500</v>
      </c>
      <c r="I63" s="49">
        <v>500</v>
      </c>
      <c r="J63" s="49">
        <v>500</v>
      </c>
      <c r="K63" s="49">
        <v>500</v>
      </c>
      <c r="L63" s="49">
        <v>0</v>
      </c>
      <c r="M63" s="186" t="s">
        <v>128</v>
      </c>
      <c r="N63" s="46">
        <f t="shared" si="7"/>
        <v>2.5796199703859626E-3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54"/>
      <c r="B64" s="157"/>
      <c r="C64" s="174"/>
      <c r="D64" s="440" t="s">
        <v>78</v>
      </c>
      <c r="E64" s="504"/>
      <c r="F64" s="47"/>
      <c r="G64" s="47"/>
      <c r="H64" s="47"/>
      <c r="I64" s="47"/>
      <c r="J64" s="47"/>
      <c r="K64" s="47"/>
      <c r="L64" s="47"/>
      <c r="M64" s="185"/>
      <c r="N64" s="43">
        <v>2.8277639250965159E-3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54"/>
      <c r="B65" s="157"/>
      <c r="C65" s="174"/>
      <c r="D65" s="106"/>
      <c r="E65" s="96" t="s">
        <v>79</v>
      </c>
      <c r="F65" s="27"/>
      <c r="G65" s="27"/>
      <c r="H65" s="27"/>
      <c r="I65" s="27"/>
      <c r="J65" s="27"/>
      <c r="K65" s="27"/>
      <c r="L65" s="27"/>
      <c r="M65" s="181"/>
      <c r="N65" s="26">
        <v>2.8277639250965159E-3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54"/>
      <c r="B66" s="157"/>
      <c r="C66" s="174"/>
      <c r="D66" s="440" t="s">
        <v>80</v>
      </c>
      <c r="E66" s="504"/>
      <c r="F66" s="47">
        <v>0</v>
      </c>
      <c r="G66" s="47">
        <v>1000</v>
      </c>
      <c r="H66" s="47">
        <v>500</v>
      </c>
      <c r="I66" s="47">
        <v>500</v>
      </c>
      <c r="J66" s="47">
        <v>500</v>
      </c>
      <c r="K66" s="47">
        <v>500</v>
      </c>
      <c r="L66" s="47">
        <v>0</v>
      </c>
      <c r="M66" s="185" t="s">
        <v>128</v>
      </c>
      <c r="N66" s="43">
        <f t="shared" ref="N66:N73" si="8">G66/$G$7</f>
        <v>2.5796199703859626E-3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54"/>
      <c r="B67" s="158"/>
      <c r="C67" s="174"/>
      <c r="D67" s="106"/>
      <c r="E67" s="88" t="s">
        <v>81</v>
      </c>
      <c r="F67" s="25"/>
      <c r="G67" s="25"/>
      <c r="H67" s="25"/>
      <c r="I67" s="25"/>
      <c r="J67" s="25"/>
      <c r="K67" s="25"/>
      <c r="L67" s="25"/>
      <c r="M67" s="181"/>
      <c r="N67" s="26">
        <f t="shared" si="8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thickBot="1" x14ac:dyDescent="0.3">
      <c r="A68" s="154"/>
      <c r="B68" s="158"/>
      <c r="C68" s="102"/>
      <c r="D68" s="107"/>
      <c r="E68" s="88" t="s">
        <v>82</v>
      </c>
      <c r="F68" s="25">
        <v>0</v>
      </c>
      <c r="G68" s="25">
        <v>1000</v>
      </c>
      <c r="H68" s="25">
        <v>500</v>
      </c>
      <c r="I68" s="25">
        <v>500</v>
      </c>
      <c r="J68" s="25">
        <v>500</v>
      </c>
      <c r="K68" s="25">
        <v>500</v>
      </c>
      <c r="L68" s="25">
        <v>0</v>
      </c>
      <c r="M68" s="181" t="s">
        <v>128</v>
      </c>
      <c r="N68" s="26">
        <f t="shared" si="8"/>
        <v>2.5796199703859626E-3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thickBot="1" x14ac:dyDescent="0.3">
      <c r="A69" s="463" t="s">
        <v>83</v>
      </c>
      <c r="B69" s="500"/>
      <c r="C69" s="500"/>
      <c r="D69" s="500"/>
      <c r="E69" s="500"/>
      <c r="F69" s="55">
        <v>0</v>
      </c>
      <c r="G69" s="55">
        <v>121899</v>
      </c>
      <c r="H69" s="55">
        <v>121899</v>
      </c>
      <c r="I69" s="55">
        <v>121899</v>
      </c>
      <c r="J69" s="55">
        <v>121899</v>
      </c>
      <c r="K69" s="55">
        <v>121899</v>
      </c>
      <c r="L69" s="55">
        <v>112341</v>
      </c>
      <c r="M69" s="188" t="s">
        <v>108</v>
      </c>
      <c r="N69" s="56">
        <f t="shared" si="8"/>
        <v>0.31445309477007849</v>
      </c>
      <c r="O69" s="57">
        <v>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thickBot="1" x14ac:dyDescent="0.3">
      <c r="A70" s="153"/>
      <c r="B70" s="481" t="s">
        <v>86</v>
      </c>
      <c r="C70" s="510"/>
      <c r="D70" s="510"/>
      <c r="E70" s="510"/>
      <c r="F70" s="59">
        <v>0</v>
      </c>
      <c r="G70" s="59">
        <v>121899</v>
      </c>
      <c r="H70" s="59">
        <v>121899</v>
      </c>
      <c r="I70" s="59">
        <v>121899</v>
      </c>
      <c r="J70" s="59">
        <v>121899</v>
      </c>
      <c r="K70" s="59">
        <v>121899</v>
      </c>
      <c r="L70" s="59">
        <v>112341</v>
      </c>
      <c r="M70" s="189" t="s">
        <v>108</v>
      </c>
      <c r="N70" s="60">
        <f t="shared" si="8"/>
        <v>0.31445309477007849</v>
      </c>
      <c r="O70" s="61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54"/>
      <c r="B71" s="155"/>
      <c r="C71" s="438" t="s">
        <v>84</v>
      </c>
      <c r="D71" s="501"/>
      <c r="E71" s="501"/>
      <c r="F71" s="49">
        <v>0</v>
      </c>
      <c r="G71" s="49">
        <v>121899</v>
      </c>
      <c r="H71" s="49">
        <v>121899</v>
      </c>
      <c r="I71" s="49">
        <v>121899</v>
      </c>
      <c r="J71" s="49">
        <v>121899</v>
      </c>
      <c r="K71" s="49">
        <v>121899</v>
      </c>
      <c r="L71" s="49">
        <v>112341</v>
      </c>
      <c r="M71" s="186" t="s">
        <v>108</v>
      </c>
      <c r="N71" s="45">
        <f t="shared" si="8"/>
        <v>0.31445309477007849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54"/>
      <c r="B72" s="155"/>
      <c r="C72" s="101"/>
      <c r="D72" s="440" t="s">
        <v>85</v>
      </c>
      <c r="E72" s="504"/>
      <c r="F72" s="47">
        <v>0</v>
      </c>
      <c r="G72" s="47">
        <v>121899</v>
      </c>
      <c r="H72" s="47">
        <v>121899</v>
      </c>
      <c r="I72" s="47">
        <v>121899</v>
      </c>
      <c r="J72" s="47">
        <v>121899</v>
      </c>
      <c r="K72" s="47">
        <v>121899</v>
      </c>
      <c r="L72" s="47">
        <v>112341</v>
      </c>
      <c r="M72" s="185" t="s">
        <v>108</v>
      </c>
      <c r="N72" s="44">
        <f t="shared" si="8"/>
        <v>0.31445309477007849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thickBot="1" x14ac:dyDescent="0.3">
      <c r="A73" s="154"/>
      <c r="B73" s="155"/>
      <c r="C73" s="174"/>
      <c r="D73" s="106"/>
      <c r="E73" s="96" t="s">
        <v>87</v>
      </c>
      <c r="F73" s="38">
        <v>0</v>
      </c>
      <c r="G73" s="38">
        <v>121899</v>
      </c>
      <c r="H73" s="38">
        <v>121899</v>
      </c>
      <c r="I73" s="38">
        <v>121899</v>
      </c>
      <c r="J73" s="38">
        <v>121899</v>
      </c>
      <c r="K73" s="38">
        <v>121899</v>
      </c>
      <c r="L73" s="38">
        <v>112341</v>
      </c>
      <c r="M73" s="183" t="s">
        <v>108</v>
      </c>
      <c r="N73" s="39">
        <f t="shared" si="8"/>
        <v>0.31445309477007849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thickBot="1" x14ac:dyDescent="0.3">
      <c r="A74" s="463" t="s">
        <v>88</v>
      </c>
      <c r="B74" s="500"/>
      <c r="C74" s="500"/>
      <c r="D74" s="500"/>
      <c r="E74" s="500"/>
      <c r="F74" s="62">
        <v>0</v>
      </c>
      <c r="G74" s="63">
        <v>2817</v>
      </c>
      <c r="H74" s="63">
        <v>2817</v>
      </c>
      <c r="I74" s="63">
        <v>2817</v>
      </c>
      <c r="J74" s="63">
        <v>2817</v>
      </c>
      <c r="K74" s="63">
        <v>2817</v>
      </c>
      <c r="L74" s="63">
        <v>1447</v>
      </c>
      <c r="M74" s="190" t="s">
        <v>108</v>
      </c>
      <c r="N74" s="56">
        <v>4.3634555453151397E-2</v>
      </c>
      <c r="O74" s="64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thickBot="1" x14ac:dyDescent="0.3">
      <c r="A75" s="153"/>
      <c r="B75" s="461" t="s">
        <v>89</v>
      </c>
      <c r="C75" s="500"/>
      <c r="D75" s="500"/>
      <c r="E75" s="500"/>
      <c r="F75" s="66"/>
      <c r="G75" s="67"/>
      <c r="H75" s="67"/>
      <c r="I75" s="67"/>
      <c r="J75" s="67"/>
      <c r="K75" s="67"/>
      <c r="L75" s="67"/>
      <c r="M75" s="191"/>
      <c r="N75" s="65">
        <f t="shared" ref="N75:N87" si="9">G75/$G$7</f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54"/>
      <c r="B76" s="159"/>
      <c r="C76" s="471" t="s">
        <v>90</v>
      </c>
      <c r="D76" s="501"/>
      <c r="E76" s="501"/>
      <c r="F76" s="68"/>
      <c r="G76" s="68"/>
      <c r="H76" s="68"/>
      <c r="I76" s="68"/>
      <c r="J76" s="68"/>
      <c r="K76" s="68"/>
      <c r="L76" s="68"/>
      <c r="M76" s="192"/>
      <c r="N76" s="41">
        <f t="shared" si="9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54"/>
      <c r="B77" s="160"/>
      <c r="C77" s="101"/>
      <c r="D77" s="440" t="s">
        <v>91</v>
      </c>
      <c r="E77" s="504"/>
      <c r="F77" s="70"/>
      <c r="G77" s="70"/>
      <c r="H77" s="70"/>
      <c r="I77" s="70"/>
      <c r="J77" s="70"/>
      <c r="K77" s="70"/>
      <c r="L77" s="70"/>
      <c r="M77" s="193"/>
      <c r="N77" s="43">
        <f t="shared" si="9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thickBot="1" x14ac:dyDescent="0.3">
      <c r="A78" s="154"/>
      <c r="B78" s="160"/>
      <c r="C78" s="174"/>
      <c r="D78" s="106"/>
      <c r="E78" s="96" t="s">
        <v>92</v>
      </c>
      <c r="F78" s="74"/>
      <c r="G78" s="74"/>
      <c r="H78" s="74"/>
      <c r="I78" s="74"/>
      <c r="J78" s="74"/>
      <c r="K78" s="74"/>
      <c r="L78" s="74"/>
      <c r="M78" s="194"/>
      <c r="N78" s="37">
        <f t="shared" si="9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thickBot="1" x14ac:dyDescent="0.3">
      <c r="A79" s="153"/>
      <c r="B79" s="461" t="s">
        <v>93</v>
      </c>
      <c r="C79" s="500"/>
      <c r="D79" s="500"/>
      <c r="E79" s="500"/>
      <c r="F79" s="66">
        <v>0</v>
      </c>
      <c r="G79" s="67">
        <v>2817</v>
      </c>
      <c r="H79" s="67">
        <v>2817</v>
      </c>
      <c r="I79" s="67">
        <v>2817</v>
      </c>
      <c r="J79" s="67">
        <v>2817</v>
      </c>
      <c r="K79" s="67">
        <v>2817</v>
      </c>
      <c r="L79" s="67">
        <v>1447</v>
      </c>
      <c r="M79" s="191" t="s">
        <v>108</v>
      </c>
      <c r="N79" s="65">
        <f t="shared" si="9"/>
        <v>7.266789456577257E-3</v>
      </c>
      <c r="O79" s="73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54"/>
      <c r="B80" s="161"/>
      <c r="C80" s="471" t="s">
        <v>94</v>
      </c>
      <c r="D80" s="501"/>
      <c r="E80" s="514"/>
      <c r="F80" s="68">
        <v>0</v>
      </c>
      <c r="G80" s="68">
        <v>2817</v>
      </c>
      <c r="H80" s="68">
        <v>2817</v>
      </c>
      <c r="I80" s="68">
        <v>2817</v>
      </c>
      <c r="J80" s="68">
        <v>2817</v>
      </c>
      <c r="K80" s="68">
        <v>2817</v>
      </c>
      <c r="L80" s="68">
        <v>1447</v>
      </c>
      <c r="M80" s="192" t="s">
        <v>108</v>
      </c>
      <c r="N80" s="41">
        <f t="shared" si="9"/>
        <v>7.266789456577257E-3</v>
      </c>
      <c r="O80" s="7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54"/>
      <c r="B81" s="162"/>
      <c r="C81" s="121"/>
      <c r="D81" s="446" t="s">
        <v>95</v>
      </c>
      <c r="E81" s="501"/>
      <c r="F81" s="77"/>
      <c r="G81" s="77"/>
      <c r="H81" s="77"/>
      <c r="I81" s="77"/>
      <c r="J81" s="77"/>
      <c r="K81" s="77"/>
      <c r="L81" s="77"/>
      <c r="M81" s="195"/>
      <c r="N81" s="43">
        <f t="shared" si="9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54"/>
      <c r="B82" s="162"/>
      <c r="C82" s="121"/>
      <c r="D82" s="107"/>
      <c r="E82" s="92" t="s">
        <v>63</v>
      </c>
      <c r="F82" s="78"/>
      <c r="G82" s="78"/>
      <c r="H82" s="78"/>
      <c r="I82" s="78"/>
      <c r="J82" s="78"/>
      <c r="K82" s="78"/>
      <c r="L82" s="78"/>
      <c r="M82" s="196"/>
      <c r="N82" s="26">
        <f t="shared" si="9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54"/>
      <c r="B83" s="162"/>
      <c r="C83" s="121"/>
      <c r="D83" s="446" t="s">
        <v>96</v>
      </c>
      <c r="E83" s="501"/>
      <c r="F83" s="70">
        <v>0</v>
      </c>
      <c r="G83" s="70">
        <v>2817</v>
      </c>
      <c r="H83" s="70">
        <v>2817</v>
      </c>
      <c r="I83" s="70">
        <v>2817</v>
      </c>
      <c r="J83" s="70">
        <v>2817</v>
      </c>
      <c r="K83" s="70">
        <v>2817</v>
      </c>
      <c r="L83" s="70">
        <v>1447</v>
      </c>
      <c r="M83" s="193" t="s">
        <v>108</v>
      </c>
      <c r="N83" s="43">
        <f t="shared" si="9"/>
        <v>7.266789456577257E-3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54"/>
      <c r="B84" s="162"/>
      <c r="C84" s="121"/>
      <c r="D84" s="106"/>
      <c r="E84" s="97" t="s">
        <v>64</v>
      </c>
      <c r="F84" s="80">
        <v>0</v>
      </c>
      <c r="G84" s="80">
        <v>2817</v>
      </c>
      <c r="H84" s="80">
        <v>2817</v>
      </c>
      <c r="I84" s="80">
        <v>2817</v>
      </c>
      <c r="J84" s="80">
        <v>2817</v>
      </c>
      <c r="K84" s="80">
        <v>2817</v>
      </c>
      <c r="L84" s="80">
        <v>1447</v>
      </c>
      <c r="M84" s="197" t="s">
        <v>108</v>
      </c>
      <c r="N84" s="26">
        <f t="shared" si="9"/>
        <v>7.266789456577257E-3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thickBot="1" x14ac:dyDescent="0.3">
      <c r="A85" s="154"/>
      <c r="B85" s="162"/>
      <c r="C85" s="121"/>
      <c r="D85" s="499" t="s">
        <v>65</v>
      </c>
      <c r="E85" s="510"/>
      <c r="F85" s="70"/>
      <c r="G85" s="70"/>
      <c r="H85" s="70"/>
      <c r="I85" s="70"/>
      <c r="J85" s="70"/>
      <c r="K85" s="70"/>
      <c r="L85" s="70"/>
      <c r="M85" s="193"/>
      <c r="N85" s="43">
        <f t="shared" si="9"/>
        <v>0</v>
      </c>
      <c r="O85" s="81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54"/>
      <c r="B86" s="162"/>
      <c r="C86" s="121"/>
      <c r="D86" s="106"/>
      <c r="E86" s="95" t="s">
        <v>66</v>
      </c>
      <c r="F86" s="78"/>
      <c r="G86" s="78"/>
      <c r="H86" s="78"/>
      <c r="I86" s="78"/>
      <c r="J86" s="78"/>
      <c r="K86" s="78"/>
      <c r="L86" s="78"/>
      <c r="M86" s="196"/>
      <c r="N86" s="26">
        <f t="shared" si="9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54"/>
      <c r="B87" s="162"/>
      <c r="C87" s="121"/>
      <c r="D87" s="107"/>
      <c r="E87" s="95" t="s">
        <v>67</v>
      </c>
      <c r="F87" s="78"/>
      <c r="G87" s="78"/>
      <c r="H87" s="78"/>
      <c r="I87" s="78"/>
      <c r="J87" s="78"/>
      <c r="K87" s="78"/>
      <c r="L87" s="78"/>
      <c r="M87" s="196"/>
      <c r="N87" s="26">
        <f t="shared" si="9"/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54"/>
      <c r="B88" s="162"/>
      <c r="C88" s="121"/>
      <c r="D88" s="446" t="s">
        <v>68</v>
      </c>
      <c r="E88" s="501"/>
      <c r="F88" s="70"/>
      <c r="G88" s="70"/>
      <c r="H88" s="70"/>
      <c r="I88" s="70"/>
      <c r="J88" s="70"/>
      <c r="K88" s="70"/>
      <c r="L88" s="70"/>
      <c r="M88" s="193"/>
      <c r="N88" s="43">
        <f>G88/$G$7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54"/>
      <c r="B89" s="162"/>
      <c r="C89" s="121"/>
      <c r="D89" s="119"/>
      <c r="E89" s="95" t="s">
        <v>69</v>
      </c>
      <c r="F89" s="78"/>
      <c r="G89" s="78"/>
      <c r="H89" s="78"/>
      <c r="I89" s="78"/>
      <c r="J89" s="78"/>
      <c r="K89" s="78"/>
      <c r="L89" s="78"/>
      <c r="M89" s="79"/>
      <c r="N89" s="26">
        <f>G89/$G$7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54"/>
      <c r="B90" s="162"/>
      <c r="C90" s="121"/>
      <c r="D90" s="119"/>
      <c r="E90" s="98" t="s">
        <v>97</v>
      </c>
      <c r="F90" s="74"/>
      <c r="G90" s="74"/>
      <c r="H90" s="74"/>
      <c r="I90" s="74"/>
      <c r="J90" s="74"/>
      <c r="K90" s="74"/>
      <c r="L90" s="74"/>
      <c r="M90" s="75"/>
      <c r="N90" s="37">
        <f>G90/$G$7</f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99"/>
      <c r="B91" s="99"/>
      <c r="C91" s="99"/>
      <c r="D91" s="99"/>
      <c r="E91" s="99"/>
      <c r="F91" s="82"/>
      <c r="G91" s="82"/>
      <c r="H91" s="82"/>
      <c r="I91" s="82"/>
      <c r="J91" s="82"/>
      <c r="K91" s="82"/>
      <c r="L91" s="82"/>
      <c r="M91" s="6"/>
      <c r="N91" s="8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99"/>
      <c r="B92" s="99"/>
      <c r="C92" s="99"/>
      <c r="D92" s="99"/>
      <c r="E92" s="99"/>
      <c r="F92" s="82"/>
      <c r="G92" s="82"/>
      <c r="H92" s="82"/>
      <c r="I92" s="82"/>
      <c r="J92" s="82"/>
      <c r="K92" s="82"/>
      <c r="L92" s="82"/>
      <c r="M92" s="6"/>
      <c r="N92" s="8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99"/>
      <c r="B93" s="99"/>
      <c r="C93" s="99"/>
      <c r="D93" s="99"/>
      <c r="E93" s="99"/>
      <c r="F93" s="82"/>
      <c r="G93" s="82"/>
      <c r="H93" s="82"/>
      <c r="I93" s="82"/>
      <c r="J93" s="82"/>
      <c r="K93" s="82"/>
      <c r="L93" s="82"/>
      <c r="M93" s="6"/>
      <c r="N93" s="8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99"/>
      <c r="B94" s="99"/>
      <c r="C94" s="99"/>
      <c r="D94" s="99"/>
      <c r="E94" s="99"/>
      <c r="F94" s="82"/>
      <c r="G94" s="82"/>
      <c r="H94" s="82"/>
      <c r="I94" s="82"/>
      <c r="J94" s="82"/>
      <c r="K94" s="82"/>
      <c r="L94" s="82"/>
      <c r="M94" s="6"/>
      <c r="N94" s="8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99"/>
      <c r="B95" s="99"/>
      <c r="C95" s="99"/>
      <c r="D95" s="99"/>
      <c r="E95" s="99"/>
      <c r="F95" s="82"/>
      <c r="G95" s="82"/>
      <c r="H95" s="82"/>
      <c r="I95" s="82"/>
      <c r="J95" s="82"/>
      <c r="K95" s="82"/>
      <c r="L95" s="82"/>
      <c r="M95" s="6"/>
      <c r="N95" s="8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99"/>
      <c r="B96" s="99"/>
      <c r="C96" s="99"/>
      <c r="D96" s="99"/>
      <c r="E96" s="99"/>
      <c r="F96" s="82"/>
      <c r="G96" s="82"/>
      <c r="H96" s="82"/>
      <c r="I96" s="82"/>
      <c r="J96" s="82"/>
      <c r="K96" s="82"/>
      <c r="L96" s="82"/>
      <c r="M96" s="6"/>
      <c r="N96" s="8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99"/>
      <c r="B97" s="99"/>
      <c r="C97" s="99"/>
      <c r="D97" s="99"/>
      <c r="E97" s="99"/>
      <c r="F97" s="82"/>
      <c r="G97" s="82"/>
      <c r="H97" s="82"/>
      <c r="I97" s="82"/>
      <c r="J97" s="82"/>
      <c r="K97" s="82"/>
      <c r="L97" s="82"/>
      <c r="M97" s="6"/>
      <c r="N97" s="8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99"/>
      <c r="B98" s="99"/>
      <c r="C98" s="99"/>
      <c r="D98" s="99"/>
      <c r="E98" s="99"/>
      <c r="F98" s="82"/>
      <c r="G98" s="82"/>
      <c r="H98" s="82"/>
      <c r="I98" s="82"/>
      <c r="J98" s="82"/>
      <c r="K98" s="82"/>
      <c r="L98" s="82"/>
      <c r="M98" s="6"/>
      <c r="N98" s="8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99"/>
      <c r="B99" s="99"/>
      <c r="C99" s="99"/>
      <c r="D99" s="99"/>
      <c r="E99" s="99"/>
      <c r="F99" s="82"/>
      <c r="G99" s="82"/>
      <c r="H99" s="82"/>
      <c r="I99" s="82"/>
      <c r="J99" s="82"/>
      <c r="K99" s="82"/>
      <c r="L99" s="82"/>
      <c r="M99" s="6"/>
      <c r="N99" s="8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99"/>
      <c r="B100" s="99"/>
      <c r="C100" s="99"/>
      <c r="D100" s="99"/>
      <c r="E100" s="99"/>
      <c r="F100" s="82"/>
      <c r="G100" s="82"/>
      <c r="H100" s="82"/>
      <c r="I100" s="82"/>
      <c r="J100" s="82"/>
      <c r="K100" s="82"/>
      <c r="L100" s="82"/>
      <c r="M100" s="6"/>
      <c r="N100" s="8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99"/>
      <c r="B101" s="99"/>
      <c r="C101" s="99"/>
      <c r="D101" s="99"/>
      <c r="E101" s="99"/>
      <c r="F101" s="82"/>
      <c r="G101" s="82"/>
      <c r="H101" s="82"/>
      <c r="I101" s="82"/>
      <c r="J101" s="82"/>
      <c r="K101" s="82"/>
      <c r="L101" s="82"/>
      <c r="M101" s="6"/>
      <c r="N101" s="8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99"/>
      <c r="B102" s="99"/>
      <c r="C102" s="99"/>
      <c r="D102" s="99"/>
      <c r="E102" s="99"/>
      <c r="F102" s="82"/>
      <c r="G102" s="82"/>
      <c r="H102" s="82"/>
      <c r="I102" s="82"/>
      <c r="J102" s="82"/>
      <c r="K102" s="82"/>
      <c r="L102" s="82"/>
      <c r="M102" s="6"/>
      <c r="N102" s="8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25">
      <c r="A103" s="99"/>
      <c r="B103" s="99"/>
      <c r="C103" s="99"/>
      <c r="D103" s="99"/>
      <c r="E103" s="99"/>
      <c r="F103" s="82"/>
      <c r="G103" s="82"/>
      <c r="H103" s="82"/>
      <c r="I103" s="82"/>
      <c r="J103" s="82"/>
      <c r="K103" s="82"/>
      <c r="L103" s="82"/>
      <c r="M103" s="6"/>
      <c r="N103" s="8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25">
      <c r="A104" s="99"/>
      <c r="B104" s="99"/>
      <c r="C104" s="99"/>
      <c r="D104" s="99"/>
      <c r="E104" s="99"/>
      <c r="F104" s="82"/>
      <c r="G104" s="82"/>
      <c r="H104" s="82"/>
      <c r="I104" s="82"/>
      <c r="J104" s="82"/>
      <c r="K104" s="82"/>
      <c r="L104" s="82"/>
      <c r="M104" s="6"/>
      <c r="N104" s="8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99"/>
      <c r="B105" s="99"/>
      <c r="C105" s="99"/>
      <c r="D105" s="99"/>
      <c r="E105" s="99"/>
      <c r="F105" s="82"/>
      <c r="G105" s="82"/>
      <c r="H105" s="82"/>
      <c r="I105" s="82"/>
      <c r="J105" s="82"/>
      <c r="K105" s="82"/>
      <c r="L105" s="82"/>
      <c r="M105" s="6"/>
      <c r="N105" s="8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99"/>
      <c r="B106" s="99"/>
      <c r="C106" s="99"/>
      <c r="D106" s="99"/>
      <c r="E106" s="99"/>
      <c r="F106" s="82"/>
      <c r="G106" s="82"/>
      <c r="H106" s="82"/>
      <c r="I106" s="82"/>
      <c r="J106" s="82"/>
      <c r="K106" s="82"/>
      <c r="L106" s="82"/>
      <c r="M106" s="6"/>
      <c r="N106" s="8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99"/>
      <c r="B107" s="99"/>
      <c r="C107" s="99"/>
      <c r="D107" s="99"/>
      <c r="E107" s="99"/>
      <c r="F107" s="83"/>
      <c r="G107" s="83"/>
      <c r="H107" s="83"/>
      <c r="I107" s="83"/>
      <c r="J107" s="83"/>
      <c r="K107" s="83"/>
      <c r="L107" s="83"/>
      <c r="M107" s="6"/>
      <c r="N107" s="8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25">
      <c r="A108" s="99"/>
      <c r="B108" s="99"/>
      <c r="C108" s="99"/>
      <c r="D108" s="99"/>
      <c r="E108" s="99"/>
      <c r="F108" s="83"/>
      <c r="G108" s="83"/>
      <c r="H108" s="83"/>
      <c r="I108" s="83"/>
      <c r="J108" s="83"/>
      <c r="K108" s="83"/>
      <c r="L108" s="83"/>
      <c r="M108" s="6"/>
      <c r="N108" s="8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25">
      <c r="A109" s="99"/>
      <c r="B109" s="99"/>
      <c r="C109" s="99"/>
      <c r="D109" s="99"/>
      <c r="E109" s="99"/>
      <c r="F109" s="83"/>
      <c r="G109" s="83"/>
      <c r="H109" s="83"/>
      <c r="I109" s="83"/>
      <c r="J109" s="83"/>
      <c r="K109" s="83"/>
      <c r="L109" s="83"/>
      <c r="M109" s="6"/>
      <c r="N109" s="8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99"/>
      <c r="B110" s="99"/>
      <c r="C110" s="99"/>
      <c r="D110" s="99"/>
      <c r="E110" s="99"/>
      <c r="F110" s="83"/>
      <c r="G110" s="83"/>
      <c r="H110" s="83"/>
      <c r="I110" s="83"/>
      <c r="J110" s="83"/>
      <c r="K110" s="83"/>
      <c r="L110" s="83"/>
      <c r="M110" s="6"/>
      <c r="N110" s="8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99"/>
      <c r="B111" s="99"/>
      <c r="C111" s="99"/>
      <c r="D111" s="99"/>
      <c r="E111" s="99"/>
      <c r="F111" s="83"/>
      <c r="G111" s="83"/>
      <c r="H111" s="83"/>
      <c r="I111" s="83"/>
      <c r="J111" s="83"/>
      <c r="K111" s="83"/>
      <c r="L111" s="83"/>
      <c r="M111" s="6"/>
      <c r="N111" s="8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99"/>
      <c r="B112" s="99"/>
      <c r="C112" s="99"/>
      <c r="D112" s="99"/>
      <c r="E112" s="99"/>
      <c r="F112" s="83"/>
      <c r="G112" s="83"/>
      <c r="H112" s="83"/>
      <c r="I112" s="83"/>
      <c r="J112" s="83"/>
      <c r="K112" s="83"/>
      <c r="L112" s="83"/>
      <c r="M112" s="6"/>
      <c r="N112" s="8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99"/>
      <c r="B113" s="99"/>
      <c r="C113" s="99"/>
      <c r="D113" s="99"/>
      <c r="E113" s="99"/>
      <c r="F113" s="83"/>
      <c r="G113" s="83"/>
      <c r="H113" s="83"/>
      <c r="I113" s="83"/>
      <c r="J113" s="83"/>
      <c r="K113" s="83"/>
      <c r="L113" s="83"/>
      <c r="M113" s="6"/>
      <c r="N113" s="8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99"/>
      <c r="B114" s="99"/>
      <c r="C114" s="99"/>
      <c r="D114" s="99"/>
      <c r="E114" s="99"/>
      <c r="F114" s="83"/>
      <c r="G114" s="83"/>
      <c r="H114" s="83"/>
      <c r="I114" s="83"/>
      <c r="J114" s="83"/>
      <c r="K114" s="83"/>
      <c r="L114" s="83"/>
      <c r="M114" s="6"/>
      <c r="N114" s="8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99"/>
      <c r="B115" s="99"/>
      <c r="C115" s="99"/>
      <c r="D115" s="99"/>
      <c r="E115" s="99"/>
      <c r="F115" s="83"/>
      <c r="G115" s="83"/>
      <c r="H115" s="83"/>
      <c r="I115" s="83"/>
      <c r="J115" s="83"/>
      <c r="K115" s="83"/>
      <c r="L115" s="83"/>
      <c r="M115" s="6"/>
      <c r="N115" s="8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99"/>
      <c r="B116" s="99"/>
      <c r="C116" s="99"/>
      <c r="D116" s="99"/>
      <c r="E116" s="99"/>
      <c r="F116" s="83"/>
      <c r="G116" s="83"/>
      <c r="H116" s="83"/>
      <c r="I116" s="83"/>
      <c r="J116" s="83"/>
      <c r="K116" s="83"/>
      <c r="L116" s="83"/>
      <c r="M116" s="6"/>
      <c r="N116" s="83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99"/>
      <c r="B117" s="99"/>
      <c r="C117" s="99"/>
      <c r="D117" s="99"/>
      <c r="E117" s="99"/>
      <c r="F117" s="83"/>
      <c r="G117" s="83"/>
      <c r="H117" s="83"/>
      <c r="I117" s="83"/>
      <c r="J117" s="83"/>
      <c r="K117" s="83"/>
      <c r="L117" s="83"/>
      <c r="M117" s="6"/>
      <c r="N117" s="8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99"/>
      <c r="B118" s="99"/>
      <c r="C118" s="99"/>
      <c r="D118" s="99"/>
      <c r="E118" s="99"/>
      <c r="F118" s="83"/>
      <c r="G118" s="83"/>
      <c r="H118" s="83"/>
      <c r="I118" s="83"/>
      <c r="J118" s="83"/>
      <c r="K118" s="83"/>
      <c r="L118" s="83"/>
      <c r="M118" s="6"/>
      <c r="N118" s="8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99"/>
      <c r="B119" s="99"/>
      <c r="C119" s="99"/>
      <c r="D119" s="99"/>
      <c r="E119" s="99"/>
      <c r="F119" s="83"/>
      <c r="G119" s="83"/>
      <c r="H119" s="83"/>
      <c r="I119" s="83"/>
      <c r="J119" s="83"/>
      <c r="K119" s="83"/>
      <c r="L119" s="83"/>
      <c r="M119" s="6"/>
      <c r="N119" s="83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99"/>
      <c r="B120" s="99"/>
      <c r="C120" s="99"/>
      <c r="D120" s="99"/>
      <c r="E120" s="99"/>
      <c r="F120" s="83"/>
      <c r="G120" s="83"/>
      <c r="H120" s="83"/>
      <c r="I120" s="83"/>
      <c r="J120" s="83"/>
      <c r="K120" s="83"/>
      <c r="L120" s="83"/>
      <c r="M120" s="6"/>
      <c r="N120" s="83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99"/>
      <c r="B121" s="99"/>
      <c r="C121" s="99"/>
      <c r="D121" s="99"/>
      <c r="E121" s="99"/>
      <c r="F121" s="83"/>
      <c r="G121" s="83"/>
      <c r="H121" s="83"/>
      <c r="I121" s="83"/>
      <c r="J121" s="83"/>
      <c r="K121" s="83"/>
      <c r="L121" s="83"/>
      <c r="M121" s="6"/>
      <c r="N121" s="83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99"/>
      <c r="B122" s="99"/>
      <c r="C122" s="99"/>
      <c r="D122" s="99"/>
      <c r="E122" s="99"/>
      <c r="F122" s="83"/>
      <c r="G122" s="83"/>
      <c r="H122" s="83"/>
      <c r="I122" s="83"/>
      <c r="J122" s="83"/>
      <c r="K122" s="83"/>
      <c r="L122" s="83"/>
      <c r="M122" s="6"/>
      <c r="N122" s="83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99"/>
      <c r="B123" s="99"/>
      <c r="C123" s="99"/>
      <c r="D123" s="99"/>
      <c r="E123" s="99"/>
      <c r="F123" s="83"/>
      <c r="G123" s="83"/>
      <c r="H123" s="83"/>
      <c r="I123" s="83"/>
      <c r="J123" s="83"/>
      <c r="K123" s="83"/>
      <c r="L123" s="83"/>
      <c r="M123" s="6"/>
      <c r="N123" s="8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99"/>
      <c r="B124" s="99"/>
      <c r="C124" s="99"/>
      <c r="D124" s="99"/>
      <c r="E124" s="99"/>
      <c r="F124" s="83"/>
      <c r="G124" s="83"/>
      <c r="H124" s="83"/>
      <c r="I124" s="83"/>
      <c r="J124" s="83"/>
      <c r="K124" s="83"/>
      <c r="L124" s="83"/>
      <c r="M124" s="6"/>
      <c r="N124" s="8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99"/>
      <c r="B125" s="99"/>
      <c r="C125" s="99"/>
      <c r="D125" s="99"/>
      <c r="E125" s="99"/>
      <c r="F125" s="83"/>
      <c r="G125" s="83"/>
      <c r="H125" s="83"/>
      <c r="I125" s="83"/>
      <c r="J125" s="83"/>
      <c r="K125" s="83"/>
      <c r="L125" s="83"/>
      <c r="M125" s="6"/>
      <c r="N125" s="83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99"/>
      <c r="B126" s="99"/>
      <c r="C126" s="99"/>
      <c r="D126" s="99"/>
      <c r="E126" s="99"/>
      <c r="F126" s="83"/>
      <c r="G126" s="83"/>
      <c r="H126" s="83"/>
      <c r="I126" s="83"/>
      <c r="J126" s="83"/>
      <c r="K126" s="83"/>
      <c r="L126" s="83"/>
      <c r="M126" s="6"/>
      <c r="N126" s="8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99"/>
      <c r="B127" s="99"/>
      <c r="C127" s="99"/>
      <c r="D127" s="99"/>
      <c r="E127" s="99"/>
      <c r="F127" s="83"/>
      <c r="G127" s="83"/>
      <c r="H127" s="83"/>
      <c r="I127" s="83"/>
      <c r="J127" s="83"/>
      <c r="K127" s="83"/>
      <c r="L127" s="83"/>
      <c r="M127" s="6"/>
      <c r="N127" s="8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99"/>
      <c r="B128" s="99"/>
      <c r="C128" s="99"/>
      <c r="D128" s="99"/>
      <c r="E128" s="99"/>
      <c r="F128" s="83"/>
      <c r="G128" s="83"/>
      <c r="H128" s="83"/>
      <c r="I128" s="83"/>
      <c r="J128" s="83"/>
      <c r="K128" s="83"/>
      <c r="L128" s="83"/>
      <c r="M128" s="6"/>
      <c r="N128" s="8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99"/>
      <c r="B129" s="99"/>
      <c r="C129" s="99"/>
      <c r="D129" s="99"/>
      <c r="E129" s="99"/>
      <c r="F129" s="83"/>
      <c r="G129" s="83"/>
      <c r="H129" s="83"/>
      <c r="I129" s="83"/>
      <c r="J129" s="83"/>
      <c r="K129" s="83"/>
      <c r="L129" s="83"/>
      <c r="M129" s="6"/>
      <c r="N129" s="8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99"/>
      <c r="B130" s="99"/>
      <c r="C130" s="99"/>
      <c r="D130" s="99"/>
      <c r="E130" s="99"/>
      <c r="F130" s="83"/>
      <c r="G130" s="83"/>
      <c r="H130" s="83"/>
      <c r="I130" s="83"/>
      <c r="J130" s="83"/>
      <c r="K130" s="83"/>
      <c r="L130" s="83"/>
      <c r="M130" s="6"/>
      <c r="N130" s="83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99"/>
      <c r="B131" s="99"/>
      <c r="C131" s="99"/>
      <c r="D131" s="99"/>
      <c r="E131" s="99"/>
      <c r="F131" s="83"/>
      <c r="G131" s="83"/>
      <c r="H131" s="83"/>
      <c r="I131" s="83"/>
      <c r="J131" s="83"/>
      <c r="K131" s="83"/>
      <c r="L131" s="83"/>
      <c r="M131" s="6"/>
      <c r="N131" s="8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99"/>
      <c r="B132" s="99"/>
      <c r="C132" s="99"/>
      <c r="D132" s="99"/>
      <c r="E132" s="99"/>
      <c r="F132" s="83"/>
      <c r="G132" s="83"/>
      <c r="H132" s="83"/>
      <c r="I132" s="83"/>
      <c r="J132" s="83"/>
      <c r="K132" s="83"/>
      <c r="L132" s="83"/>
      <c r="M132" s="6"/>
      <c r="N132" s="8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99"/>
      <c r="B133" s="99"/>
      <c r="C133" s="99"/>
      <c r="D133" s="99"/>
      <c r="E133" s="99"/>
      <c r="F133" s="83"/>
      <c r="G133" s="83"/>
      <c r="H133" s="83"/>
      <c r="I133" s="83"/>
      <c r="J133" s="83"/>
      <c r="K133" s="83"/>
      <c r="L133" s="83"/>
      <c r="M133" s="6"/>
      <c r="N133" s="8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99"/>
      <c r="B134" s="99"/>
      <c r="C134" s="99"/>
      <c r="D134" s="99"/>
      <c r="E134" s="99"/>
      <c r="F134" s="83"/>
      <c r="G134" s="83"/>
      <c r="H134" s="83"/>
      <c r="I134" s="83"/>
      <c r="J134" s="83"/>
      <c r="K134" s="83"/>
      <c r="L134" s="83"/>
      <c r="M134" s="6"/>
      <c r="N134" s="8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25">
      <c r="A135" s="99"/>
      <c r="B135" s="99"/>
      <c r="C135" s="99"/>
      <c r="D135" s="99"/>
      <c r="E135" s="99"/>
      <c r="F135" s="83"/>
      <c r="G135" s="83"/>
      <c r="H135" s="83"/>
      <c r="I135" s="83"/>
      <c r="J135" s="83"/>
      <c r="K135" s="83"/>
      <c r="L135" s="83"/>
      <c r="M135" s="6"/>
      <c r="N135" s="8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25">
      <c r="A136" s="99"/>
      <c r="B136" s="99"/>
      <c r="C136" s="99"/>
      <c r="D136" s="99"/>
      <c r="E136" s="99"/>
      <c r="F136" s="83"/>
      <c r="G136" s="83"/>
      <c r="H136" s="83"/>
      <c r="I136" s="83"/>
      <c r="J136" s="83"/>
      <c r="K136" s="83"/>
      <c r="L136" s="83"/>
      <c r="M136" s="6"/>
      <c r="N136" s="8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99"/>
      <c r="B137" s="99"/>
      <c r="C137" s="99"/>
      <c r="D137" s="99"/>
      <c r="E137" s="99"/>
      <c r="F137" s="83"/>
      <c r="G137" s="83"/>
      <c r="H137" s="83"/>
      <c r="I137" s="83"/>
      <c r="J137" s="83"/>
      <c r="K137" s="83"/>
      <c r="L137" s="83"/>
      <c r="M137" s="6"/>
      <c r="N137" s="8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99"/>
      <c r="B138" s="99"/>
      <c r="C138" s="99"/>
      <c r="D138" s="99"/>
      <c r="E138" s="99"/>
      <c r="F138" s="83"/>
      <c r="G138" s="83"/>
      <c r="H138" s="83"/>
      <c r="I138" s="83"/>
      <c r="J138" s="83"/>
      <c r="K138" s="83"/>
      <c r="L138" s="83"/>
      <c r="M138" s="6"/>
      <c r="N138" s="8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99"/>
      <c r="B139" s="99"/>
      <c r="C139" s="99"/>
      <c r="D139" s="99"/>
      <c r="E139" s="99"/>
      <c r="F139" s="83"/>
      <c r="G139" s="83"/>
      <c r="H139" s="83"/>
      <c r="I139" s="83"/>
      <c r="J139" s="83"/>
      <c r="K139" s="83"/>
      <c r="L139" s="83"/>
      <c r="M139" s="6"/>
      <c r="N139" s="8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F140" s="83"/>
      <c r="G140" s="83"/>
      <c r="H140" s="83"/>
      <c r="I140" s="83"/>
      <c r="J140" s="83"/>
      <c r="K140" s="83"/>
      <c r="L140" s="83"/>
      <c r="M140" s="6"/>
      <c r="N140" s="8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F141" s="83"/>
      <c r="G141" s="83"/>
      <c r="H141" s="83"/>
      <c r="I141" s="83"/>
      <c r="J141" s="83"/>
      <c r="K141" s="83"/>
      <c r="L141" s="83"/>
      <c r="M141" s="6"/>
      <c r="N141" s="8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F142" s="83"/>
      <c r="G142" s="83"/>
      <c r="H142" s="83"/>
      <c r="I142" s="83"/>
      <c r="J142" s="83"/>
      <c r="K142" s="83"/>
      <c r="L142" s="83"/>
      <c r="M142" s="6"/>
      <c r="N142" s="8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F143" s="83"/>
      <c r="G143" s="83"/>
      <c r="H143" s="83"/>
      <c r="I143" s="83"/>
      <c r="J143" s="83"/>
      <c r="K143" s="83"/>
      <c r="L143" s="83"/>
      <c r="M143" s="6"/>
      <c r="N143" s="8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F144" s="83"/>
      <c r="G144" s="83"/>
      <c r="H144" s="83"/>
      <c r="I144" s="83"/>
      <c r="J144" s="83"/>
      <c r="K144" s="83"/>
      <c r="L144" s="83"/>
      <c r="M144" s="6"/>
      <c r="N144" s="8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6:26" ht="15.75" x14ac:dyDescent="0.25">
      <c r="F145" s="83"/>
      <c r="G145" s="83"/>
      <c r="H145" s="83"/>
      <c r="I145" s="83"/>
      <c r="J145" s="83"/>
      <c r="K145" s="83"/>
      <c r="L145" s="83"/>
      <c r="M145" s="6"/>
      <c r="N145" s="8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6:26" ht="15.75" x14ac:dyDescent="0.25">
      <c r="F146" s="83"/>
      <c r="G146" s="83"/>
      <c r="H146" s="83"/>
      <c r="I146" s="83"/>
      <c r="J146" s="83"/>
      <c r="K146" s="83"/>
      <c r="L146" s="83"/>
      <c r="M146" s="6"/>
      <c r="N146" s="8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6:26" ht="15.75" x14ac:dyDescent="0.25">
      <c r="F147" s="83"/>
      <c r="G147" s="83"/>
      <c r="H147" s="83"/>
      <c r="I147" s="83"/>
      <c r="J147" s="83"/>
      <c r="K147" s="83"/>
      <c r="L147" s="83"/>
      <c r="M147" s="6"/>
      <c r="N147" s="8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6:26" ht="15.75" x14ac:dyDescent="0.25">
      <c r="F148" s="83"/>
      <c r="G148" s="83"/>
      <c r="H148" s="83"/>
      <c r="I148" s="83"/>
      <c r="J148" s="83"/>
      <c r="K148" s="83"/>
      <c r="L148" s="83"/>
      <c r="M148" s="6"/>
      <c r="N148" s="8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6:26" ht="15.75" x14ac:dyDescent="0.25">
      <c r="F149" s="83"/>
      <c r="G149" s="83"/>
      <c r="H149" s="83"/>
      <c r="I149" s="83"/>
      <c r="J149" s="83"/>
      <c r="K149" s="83"/>
      <c r="L149" s="83"/>
      <c r="M149" s="6"/>
      <c r="N149" s="8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6:26" ht="15.75" x14ac:dyDescent="0.25">
      <c r="F150" s="83"/>
      <c r="G150" s="83"/>
      <c r="H150" s="83"/>
      <c r="I150" s="83"/>
      <c r="J150" s="83"/>
      <c r="K150" s="83"/>
      <c r="L150" s="83"/>
      <c r="M150" s="6"/>
      <c r="N150" s="8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6:26" ht="15.75" x14ac:dyDescent="0.25">
      <c r="F151" s="83"/>
      <c r="G151" s="83"/>
      <c r="H151" s="83"/>
      <c r="I151" s="83"/>
      <c r="J151" s="83"/>
      <c r="K151" s="83"/>
      <c r="L151" s="83"/>
      <c r="M151" s="6"/>
      <c r="N151" s="8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6:26" ht="15.75" x14ac:dyDescent="0.25">
      <c r="F152" s="83"/>
      <c r="G152" s="83"/>
      <c r="H152" s="83"/>
      <c r="I152" s="83"/>
      <c r="J152" s="83"/>
      <c r="K152" s="83"/>
      <c r="L152" s="83"/>
      <c r="M152" s="6"/>
      <c r="N152" s="8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6:26" ht="15.75" x14ac:dyDescent="0.25">
      <c r="F153" s="83"/>
      <c r="G153" s="83"/>
      <c r="H153" s="83"/>
      <c r="I153" s="83"/>
      <c r="J153" s="83"/>
      <c r="K153" s="83"/>
      <c r="L153" s="83"/>
      <c r="M153" s="6"/>
      <c r="N153" s="8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6:26" ht="15.75" x14ac:dyDescent="0.25">
      <c r="F154" s="83"/>
      <c r="G154" s="83"/>
      <c r="H154" s="83"/>
      <c r="I154" s="83"/>
      <c r="J154" s="83"/>
      <c r="K154" s="83"/>
      <c r="L154" s="83"/>
      <c r="M154" s="6"/>
      <c r="N154" s="8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6:26" ht="15.75" x14ac:dyDescent="0.25">
      <c r="F155" s="83"/>
      <c r="G155" s="83"/>
      <c r="H155" s="83"/>
      <c r="I155" s="83"/>
      <c r="J155" s="83"/>
      <c r="K155" s="83"/>
      <c r="L155" s="83"/>
      <c r="M155" s="6"/>
      <c r="N155" s="8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6:26" ht="15.75" x14ac:dyDescent="0.25">
      <c r="F156" s="83"/>
      <c r="G156" s="83"/>
      <c r="H156" s="83"/>
      <c r="I156" s="83"/>
      <c r="J156" s="83"/>
      <c r="K156" s="83"/>
      <c r="L156" s="83"/>
      <c r="M156" s="6"/>
      <c r="N156" s="8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6:26" ht="15.75" x14ac:dyDescent="0.25">
      <c r="F157" s="83"/>
      <c r="G157" s="83"/>
      <c r="H157" s="83"/>
      <c r="I157" s="83"/>
      <c r="J157" s="83"/>
      <c r="K157" s="83"/>
      <c r="L157" s="83"/>
      <c r="M157" s="6"/>
      <c r="N157" s="8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6:26" ht="15.75" x14ac:dyDescent="0.25">
      <c r="F158" s="83"/>
      <c r="G158" s="83"/>
      <c r="H158" s="83"/>
      <c r="I158" s="83"/>
      <c r="J158" s="83"/>
      <c r="K158" s="83"/>
      <c r="L158" s="83"/>
      <c r="M158" s="6"/>
      <c r="N158" s="8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6:26" ht="15.75" x14ac:dyDescent="0.25">
      <c r="F159" s="83"/>
      <c r="G159" s="83"/>
      <c r="H159" s="83"/>
      <c r="I159" s="83"/>
      <c r="J159" s="83"/>
      <c r="K159" s="83"/>
      <c r="L159" s="83"/>
      <c r="M159" s="6"/>
      <c r="N159" s="8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6:26" ht="15.75" x14ac:dyDescent="0.25">
      <c r="F160" s="83"/>
      <c r="G160" s="83"/>
      <c r="H160" s="83"/>
      <c r="I160" s="83"/>
      <c r="J160" s="83"/>
      <c r="K160" s="83"/>
      <c r="L160" s="83"/>
      <c r="M160" s="6"/>
      <c r="N160" s="8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6:26" ht="15.75" x14ac:dyDescent="0.25">
      <c r="F161" s="83"/>
      <c r="G161" s="83"/>
      <c r="H161" s="83"/>
      <c r="I161" s="83"/>
      <c r="J161" s="83"/>
      <c r="K161" s="83"/>
      <c r="L161" s="83"/>
      <c r="M161" s="6"/>
      <c r="N161" s="83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6:26" ht="15.75" x14ac:dyDescent="0.25">
      <c r="F162" s="83"/>
      <c r="G162" s="83"/>
      <c r="H162" s="83"/>
      <c r="I162" s="83"/>
      <c r="J162" s="83"/>
      <c r="K162" s="83"/>
      <c r="L162" s="83"/>
      <c r="M162" s="6"/>
      <c r="N162" s="83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6:26" ht="15.75" x14ac:dyDescent="0.25">
      <c r="F163" s="83"/>
      <c r="G163" s="83"/>
      <c r="H163" s="83"/>
      <c r="I163" s="83"/>
      <c r="J163" s="83"/>
      <c r="K163" s="83"/>
      <c r="L163" s="83"/>
      <c r="M163" s="6"/>
      <c r="N163" s="83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6:26" ht="15.75" x14ac:dyDescent="0.25">
      <c r="F164" s="83"/>
      <c r="G164" s="83"/>
      <c r="H164" s="83"/>
      <c r="I164" s="83"/>
      <c r="J164" s="83"/>
      <c r="K164" s="83"/>
      <c r="L164" s="83"/>
      <c r="M164" s="6"/>
      <c r="N164" s="83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6:26" ht="15.75" x14ac:dyDescent="0.25">
      <c r="F165" s="83"/>
      <c r="G165" s="83"/>
      <c r="H165" s="83"/>
      <c r="I165" s="83"/>
      <c r="J165" s="83"/>
      <c r="K165" s="83"/>
      <c r="L165" s="83"/>
      <c r="M165" s="6"/>
      <c r="N165" s="83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6:26" ht="15.75" x14ac:dyDescent="0.25">
      <c r="F166" s="83"/>
      <c r="G166" s="83"/>
      <c r="H166" s="83"/>
      <c r="I166" s="83"/>
      <c r="J166" s="83"/>
      <c r="K166" s="83"/>
      <c r="L166" s="83"/>
      <c r="M166" s="6"/>
      <c r="N166" s="83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6:26" ht="15.75" x14ac:dyDescent="0.25">
      <c r="F167" s="83"/>
      <c r="G167" s="83"/>
      <c r="H167" s="83"/>
      <c r="I167" s="83"/>
      <c r="J167" s="83"/>
      <c r="K167" s="83"/>
      <c r="L167" s="83"/>
      <c r="M167" s="6"/>
      <c r="N167" s="83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6:26" ht="15.75" x14ac:dyDescent="0.25">
      <c r="F168" s="83"/>
      <c r="G168" s="83"/>
      <c r="H168" s="83"/>
      <c r="I168" s="83"/>
      <c r="J168" s="83"/>
      <c r="K168" s="83"/>
      <c r="L168" s="83"/>
      <c r="M168" s="6"/>
      <c r="N168" s="83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6:26" ht="15.75" x14ac:dyDescent="0.25">
      <c r="F169" s="83"/>
      <c r="G169" s="83"/>
      <c r="H169" s="83"/>
      <c r="I169" s="83"/>
      <c r="J169" s="83"/>
      <c r="K169" s="83"/>
      <c r="L169" s="83"/>
      <c r="M169" s="6"/>
      <c r="N169" s="83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6:26" ht="15.75" x14ac:dyDescent="0.25">
      <c r="F170" s="83"/>
      <c r="G170" s="83"/>
      <c r="H170" s="83"/>
      <c r="I170" s="83"/>
      <c r="J170" s="83"/>
      <c r="K170" s="83"/>
      <c r="L170" s="83"/>
      <c r="M170" s="6"/>
      <c r="N170" s="83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6:26" ht="15.75" x14ac:dyDescent="0.25">
      <c r="F171" s="83"/>
      <c r="G171" s="83"/>
      <c r="H171" s="83"/>
      <c r="I171" s="83"/>
      <c r="J171" s="83"/>
      <c r="K171" s="83"/>
      <c r="L171" s="83"/>
      <c r="M171" s="6"/>
      <c r="N171" s="83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6:26" ht="15.75" x14ac:dyDescent="0.25">
      <c r="F172" s="83"/>
      <c r="G172" s="83"/>
      <c r="H172" s="83"/>
      <c r="I172" s="83"/>
      <c r="J172" s="83"/>
      <c r="K172" s="83"/>
      <c r="L172" s="83"/>
      <c r="M172" s="6"/>
      <c r="N172" s="83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6:26" ht="15.75" x14ac:dyDescent="0.25">
      <c r="F173" s="83"/>
      <c r="G173" s="83"/>
      <c r="H173" s="83"/>
      <c r="I173" s="83"/>
      <c r="J173" s="83"/>
      <c r="K173" s="83"/>
      <c r="L173" s="83"/>
      <c r="M173" s="6"/>
      <c r="N173" s="83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6:26" ht="15.75" x14ac:dyDescent="0.25">
      <c r="F174" s="83"/>
      <c r="G174" s="83"/>
      <c r="H174" s="83"/>
      <c r="I174" s="83"/>
      <c r="J174" s="83"/>
      <c r="K174" s="83"/>
      <c r="L174" s="83"/>
      <c r="M174" s="6"/>
      <c r="N174" s="83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6:26" ht="15.75" x14ac:dyDescent="0.25">
      <c r="F175" s="83"/>
      <c r="G175" s="83"/>
      <c r="H175" s="83"/>
      <c r="I175" s="83"/>
      <c r="J175" s="83"/>
      <c r="K175" s="83"/>
      <c r="L175" s="83"/>
      <c r="M175" s="6"/>
      <c r="N175" s="83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6:26" ht="15.75" x14ac:dyDescent="0.25">
      <c r="F176" s="83"/>
      <c r="G176" s="83"/>
      <c r="H176" s="83"/>
      <c r="I176" s="83"/>
      <c r="J176" s="83"/>
      <c r="K176" s="83"/>
      <c r="L176" s="83"/>
      <c r="M176" s="6"/>
      <c r="N176" s="8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6:26" ht="15.75" x14ac:dyDescent="0.25">
      <c r="F177" s="83"/>
      <c r="G177" s="83"/>
      <c r="H177" s="83"/>
      <c r="I177" s="83"/>
      <c r="J177" s="83"/>
      <c r="K177" s="83"/>
      <c r="L177" s="83"/>
      <c r="M177" s="6"/>
      <c r="N177" s="8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6:26" ht="15.75" x14ac:dyDescent="0.25">
      <c r="F178" s="83"/>
      <c r="G178" s="83"/>
      <c r="H178" s="83"/>
      <c r="I178" s="83"/>
      <c r="J178" s="83"/>
      <c r="K178" s="83"/>
      <c r="L178" s="83"/>
      <c r="M178" s="6"/>
      <c r="N178" s="83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6:26" ht="15.75" x14ac:dyDescent="0.25">
      <c r="F179" s="83"/>
      <c r="G179" s="83"/>
      <c r="H179" s="83"/>
      <c r="I179" s="83"/>
      <c r="J179" s="83"/>
      <c r="K179" s="83"/>
      <c r="L179" s="83"/>
      <c r="M179" s="6"/>
      <c r="N179" s="8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6:26" ht="15.75" x14ac:dyDescent="0.25">
      <c r="F180" s="83"/>
      <c r="G180" s="83"/>
      <c r="H180" s="83"/>
      <c r="I180" s="83"/>
      <c r="J180" s="83"/>
      <c r="K180" s="83"/>
      <c r="L180" s="83"/>
      <c r="M180" s="6"/>
      <c r="N180" s="8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6:26" ht="15.75" x14ac:dyDescent="0.25">
      <c r="F181" s="83"/>
      <c r="G181" s="83"/>
      <c r="H181" s="83"/>
      <c r="I181" s="83"/>
      <c r="J181" s="83"/>
      <c r="K181" s="83"/>
      <c r="L181" s="83"/>
      <c r="M181" s="6"/>
      <c r="N181" s="8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6:26" ht="15.75" x14ac:dyDescent="0.25">
      <c r="F182" s="83"/>
      <c r="G182" s="83"/>
      <c r="H182" s="83"/>
      <c r="I182" s="83"/>
      <c r="J182" s="83"/>
      <c r="K182" s="83"/>
      <c r="L182" s="83"/>
      <c r="M182" s="6"/>
      <c r="N182" s="8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6:26" ht="15.75" x14ac:dyDescent="0.25">
      <c r="F183" s="83"/>
      <c r="G183" s="83"/>
      <c r="H183" s="83"/>
      <c r="I183" s="83"/>
      <c r="J183" s="83"/>
      <c r="K183" s="83"/>
      <c r="L183" s="83"/>
      <c r="M183" s="6"/>
      <c r="N183" s="8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6:26" ht="15.75" x14ac:dyDescent="0.25">
      <c r="F184" s="83"/>
      <c r="G184" s="83"/>
      <c r="H184" s="83"/>
      <c r="I184" s="83"/>
      <c r="J184" s="83"/>
      <c r="K184" s="83"/>
      <c r="L184" s="83"/>
      <c r="M184" s="6"/>
      <c r="N184" s="8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6:26" ht="15.75" x14ac:dyDescent="0.25">
      <c r="F185" s="83"/>
      <c r="G185" s="83"/>
      <c r="H185" s="83"/>
      <c r="I185" s="83"/>
      <c r="J185" s="83"/>
      <c r="K185" s="83"/>
      <c r="L185" s="83"/>
      <c r="M185" s="6"/>
      <c r="N185" s="8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6:26" ht="15.75" x14ac:dyDescent="0.25">
      <c r="F186" s="83"/>
      <c r="G186" s="83"/>
      <c r="H186" s="83"/>
      <c r="I186" s="83"/>
      <c r="J186" s="83"/>
      <c r="K186" s="83"/>
      <c r="L186" s="83"/>
      <c r="M186" s="6"/>
      <c r="N186" s="8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6:26" ht="15.75" x14ac:dyDescent="0.25">
      <c r="F187" s="83"/>
      <c r="G187" s="83"/>
      <c r="H187" s="83"/>
      <c r="I187" s="83"/>
      <c r="J187" s="83"/>
      <c r="K187" s="83"/>
      <c r="L187" s="83"/>
      <c r="M187" s="6"/>
      <c r="N187" s="8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6:26" ht="15.75" x14ac:dyDescent="0.25">
      <c r="F188" s="83"/>
      <c r="G188" s="83"/>
      <c r="H188" s="83"/>
      <c r="I188" s="83"/>
      <c r="J188" s="83"/>
      <c r="K188" s="83"/>
      <c r="L188" s="83"/>
      <c r="M188" s="6"/>
      <c r="N188" s="8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6:26" ht="15.75" x14ac:dyDescent="0.25">
      <c r="F189" s="83"/>
      <c r="G189" s="83"/>
      <c r="H189" s="83"/>
      <c r="I189" s="83"/>
      <c r="J189" s="83"/>
      <c r="K189" s="83"/>
      <c r="L189" s="83"/>
      <c r="M189" s="6"/>
      <c r="N189" s="8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6:26" ht="15.75" x14ac:dyDescent="0.25">
      <c r="F190" s="83"/>
      <c r="G190" s="83"/>
      <c r="H190" s="83"/>
      <c r="I190" s="83"/>
      <c r="J190" s="83"/>
      <c r="K190" s="83"/>
      <c r="L190" s="83"/>
      <c r="M190" s="6"/>
      <c r="N190" s="8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6:26" ht="15.75" x14ac:dyDescent="0.25">
      <c r="F191" s="83"/>
      <c r="G191" s="83"/>
      <c r="H191" s="83"/>
      <c r="I191" s="83"/>
      <c r="J191" s="83"/>
      <c r="K191" s="83"/>
      <c r="L191" s="83"/>
      <c r="M191" s="6"/>
      <c r="N191" s="8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6:26" ht="15.75" x14ac:dyDescent="0.25">
      <c r="F192" s="83"/>
      <c r="G192" s="83"/>
      <c r="H192" s="83"/>
      <c r="I192" s="83"/>
      <c r="J192" s="83"/>
      <c r="K192" s="83"/>
      <c r="L192" s="83"/>
      <c r="M192" s="6"/>
      <c r="N192" s="8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3"/>
      <c r="G193" s="83"/>
      <c r="H193" s="83"/>
      <c r="I193" s="83"/>
      <c r="J193" s="83"/>
      <c r="K193" s="83"/>
      <c r="L193" s="83"/>
      <c r="M193" s="6"/>
      <c r="N193" s="8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3"/>
      <c r="G194" s="83"/>
      <c r="H194" s="83"/>
      <c r="I194" s="83"/>
      <c r="J194" s="83"/>
      <c r="K194" s="83"/>
      <c r="L194" s="83"/>
      <c r="M194" s="6"/>
      <c r="N194" s="8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3"/>
      <c r="G195" s="83"/>
      <c r="H195" s="83"/>
      <c r="I195" s="83"/>
      <c r="J195" s="83"/>
      <c r="K195" s="83"/>
      <c r="L195" s="83"/>
      <c r="M195" s="6"/>
      <c r="N195" s="8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3"/>
      <c r="G196" s="83"/>
      <c r="H196" s="83"/>
      <c r="I196" s="83"/>
      <c r="J196" s="83"/>
      <c r="K196" s="83"/>
      <c r="L196" s="83"/>
      <c r="M196" s="6"/>
      <c r="N196" s="8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3"/>
      <c r="G197" s="83"/>
      <c r="H197" s="83"/>
      <c r="I197" s="83"/>
      <c r="J197" s="83"/>
      <c r="K197" s="83"/>
      <c r="L197" s="83"/>
      <c r="M197" s="6"/>
      <c r="N197" s="8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3"/>
      <c r="G198" s="83"/>
      <c r="H198" s="83"/>
      <c r="I198" s="83"/>
      <c r="J198" s="83"/>
      <c r="K198" s="83"/>
      <c r="L198" s="83"/>
      <c r="M198" s="6"/>
      <c r="N198" s="8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3"/>
      <c r="G199" s="83"/>
      <c r="H199" s="83"/>
      <c r="I199" s="83"/>
      <c r="J199" s="83"/>
      <c r="K199" s="83"/>
      <c r="L199" s="83"/>
      <c r="M199" s="6"/>
      <c r="N199" s="8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3"/>
      <c r="G200" s="83"/>
      <c r="H200" s="83"/>
      <c r="I200" s="83"/>
      <c r="J200" s="83"/>
      <c r="K200" s="83"/>
      <c r="L200" s="83"/>
      <c r="M200" s="6"/>
      <c r="N200" s="8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3"/>
      <c r="G201" s="83"/>
      <c r="H201" s="83"/>
      <c r="I201" s="83"/>
      <c r="J201" s="83"/>
      <c r="K201" s="83"/>
      <c r="L201" s="83"/>
      <c r="M201" s="6"/>
      <c r="N201" s="8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3"/>
      <c r="G202" s="83"/>
      <c r="H202" s="83"/>
      <c r="I202" s="83"/>
      <c r="J202" s="83"/>
      <c r="K202" s="83"/>
      <c r="L202" s="83"/>
      <c r="M202" s="6"/>
      <c r="N202" s="8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3"/>
      <c r="G203" s="83"/>
      <c r="H203" s="83"/>
      <c r="I203" s="83"/>
      <c r="J203" s="83"/>
      <c r="K203" s="83"/>
      <c r="L203" s="83"/>
      <c r="M203" s="6"/>
      <c r="N203" s="8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3"/>
      <c r="G204" s="83"/>
      <c r="H204" s="83"/>
      <c r="I204" s="83"/>
      <c r="J204" s="83"/>
      <c r="K204" s="83"/>
      <c r="L204" s="83"/>
      <c r="M204" s="6"/>
      <c r="N204" s="8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3"/>
      <c r="G205" s="83"/>
      <c r="H205" s="83"/>
      <c r="I205" s="83"/>
      <c r="J205" s="83"/>
      <c r="K205" s="83"/>
      <c r="L205" s="83"/>
      <c r="M205" s="6"/>
      <c r="N205" s="8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3"/>
      <c r="G206" s="83"/>
      <c r="H206" s="83"/>
      <c r="I206" s="83"/>
      <c r="J206" s="83"/>
      <c r="K206" s="83"/>
      <c r="L206" s="83"/>
      <c r="M206" s="6"/>
      <c r="N206" s="8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3"/>
      <c r="G207" s="83"/>
      <c r="H207" s="83"/>
      <c r="I207" s="83"/>
      <c r="J207" s="83"/>
      <c r="K207" s="83"/>
      <c r="L207" s="83"/>
      <c r="M207" s="6"/>
      <c r="N207" s="8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3"/>
      <c r="G208" s="83"/>
      <c r="H208" s="83"/>
      <c r="I208" s="83"/>
      <c r="J208" s="83"/>
      <c r="K208" s="83"/>
      <c r="L208" s="83"/>
      <c r="M208" s="6"/>
      <c r="N208" s="8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3"/>
      <c r="G209" s="83"/>
      <c r="H209" s="83"/>
      <c r="I209" s="83"/>
      <c r="J209" s="83"/>
      <c r="K209" s="83"/>
      <c r="L209" s="83"/>
      <c r="M209" s="6"/>
      <c r="N209" s="8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3"/>
      <c r="G210" s="83"/>
      <c r="H210" s="83"/>
      <c r="I210" s="83"/>
      <c r="J210" s="83"/>
      <c r="K210" s="83"/>
      <c r="L210" s="83"/>
      <c r="M210" s="6"/>
      <c r="N210" s="8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3"/>
      <c r="G211" s="83"/>
      <c r="H211" s="83"/>
      <c r="I211" s="83"/>
      <c r="J211" s="83"/>
      <c r="K211" s="83"/>
      <c r="L211" s="83"/>
      <c r="M211" s="6"/>
      <c r="N211" s="83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3"/>
      <c r="G212" s="83"/>
      <c r="H212" s="83"/>
      <c r="I212" s="83"/>
      <c r="J212" s="83"/>
      <c r="K212" s="83"/>
      <c r="L212" s="83"/>
      <c r="M212" s="6"/>
      <c r="N212" s="83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3"/>
      <c r="G213" s="83"/>
      <c r="H213" s="83"/>
      <c r="I213" s="83"/>
      <c r="J213" s="83"/>
      <c r="K213" s="83"/>
      <c r="L213" s="83"/>
      <c r="M213" s="6"/>
      <c r="N213" s="8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3"/>
      <c r="G214" s="83"/>
      <c r="H214" s="83"/>
      <c r="I214" s="83"/>
      <c r="J214" s="83"/>
      <c r="K214" s="83"/>
      <c r="L214" s="83"/>
      <c r="M214" s="6"/>
      <c r="N214" s="83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3"/>
      <c r="G215" s="83"/>
      <c r="H215" s="83"/>
      <c r="I215" s="83"/>
      <c r="J215" s="83"/>
      <c r="K215" s="83"/>
      <c r="L215" s="83"/>
      <c r="M215" s="6"/>
      <c r="N215" s="83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3"/>
      <c r="G216" s="83"/>
      <c r="H216" s="83"/>
      <c r="I216" s="83"/>
      <c r="J216" s="83"/>
      <c r="K216" s="83"/>
      <c r="L216" s="83"/>
      <c r="M216" s="6"/>
      <c r="N216" s="83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3"/>
      <c r="G217" s="83"/>
      <c r="H217" s="83"/>
      <c r="I217" s="83"/>
      <c r="J217" s="83"/>
      <c r="K217" s="83"/>
      <c r="L217" s="83"/>
      <c r="M217" s="6"/>
      <c r="N217" s="8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3"/>
      <c r="G218" s="83"/>
      <c r="H218" s="83"/>
      <c r="I218" s="83"/>
      <c r="J218" s="83"/>
      <c r="K218" s="83"/>
      <c r="L218" s="83"/>
      <c r="M218" s="6"/>
      <c r="N218" s="8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3"/>
      <c r="G219" s="83"/>
      <c r="H219" s="83"/>
      <c r="I219" s="83"/>
      <c r="J219" s="83"/>
      <c r="K219" s="83"/>
      <c r="L219" s="83"/>
      <c r="M219" s="6"/>
      <c r="N219" s="8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3"/>
      <c r="G220" s="83"/>
      <c r="H220" s="83"/>
      <c r="I220" s="83"/>
      <c r="J220" s="83"/>
      <c r="K220" s="83"/>
      <c r="L220" s="83"/>
      <c r="M220" s="6"/>
      <c r="N220" s="83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3"/>
      <c r="G221" s="83"/>
      <c r="H221" s="83"/>
      <c r="I221" s="83"/>
      <c r="J221" s="83"/>
      <c r="K221" s="83"/>
      <c r="L221" s="83"/>
      <c r="M221" s="6"/>
      <c r="N221" s="83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3"/>
      <c r="G222" s="83"/>
      <c r="H222" s="83"/>
      <c r="I222" s="83"/>
      <c r="J222" s="83"/>
      <c r="K222" s="83"/>
      <c r="L222" s="83"/>
      <c r="M222" s="6"/>
      <c r="N222" s="83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3"/>
      <c r="G223" s="83"/>
      <c r="H223" s="83"/>
      <c r="I223" s="83"/>
      <c r="J223" s="83"/>
      <c r="K223" s="83"/>
      <c r="L223" s="83"/>
      <c r="M223" s="6"/>
      <c r="N223" s="83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3"/>
      <c r="G224" s="83"/>
      <c r="H224" s="83"/>
      <c r="I224" s="83"/>
      <c r="J224" s="83"/>
      <c r="K224" s="83"/>
      <c r="L224" s="83"/>
      <c r="M224" s="6"/>
      <c r="N224" s="83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3"/>
      <c r="G225" s="83"/>
      <c r="H225" s="83"/>
      <c r="I225" s="83"/>
      <c r="J225" s="83"/>
      <c r="K225" s="83"/>
      <c r="L225" s="83"/>
      <c r="M225" s="6"/>
      <c r="N225" s="83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3"/>
      <c r="G226" s="83"/>
      <c r="H226" s="83"/>
      <c r="I226" s="83"/>
      <c r="J226" s="83"/>
      <c r="K226" s="83"/>
      <c r="L226" s="83"/>
      <c r="M226" s="6"/>
      <c r="N226" s="83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3"/>
      <c r="G227" s="83"/>
      <c r="H227" s="83"/>
      <c r="I227" s="83"/>
      <c r="J227" s="83"/>
      <c r="K227" s="83"/>
      <c r="L227" s="83"/>
      <c r="M227" s="6"/>
      <c r="N227" s="83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3"/>
      <c r="G228" s="83"/>
      <c r="H228" s="83"/>
      <c r="I228" s="83"/>
      <c r="J228" s="83"/>
      <c r="K228" s="83"/>
      <c r="L228" s="83"/>
      <c r="M228" s="6"/>
      <c r="N228" s="83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3"/>
      <c r="G229" s="83"/>
      <c r="H229" s="83"/>
      <c r="I229" s="83"/>
      <c r="J229" s="83"/>
      <c r="K229" s="83"/>
      <c r="L229" s="83"/>
      <c r="M229" s="6"/>
      <c r="N229" s="83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3"/>
      <c r="G230" s="83"/>
      <c r="H230" s="83"/>
      <c r="I230" s="83"/>
      <c r="J230" s="83"/>
      <c r="K230" s="83"/>
      <c r="L230" s="83"/>
      <c r="M230" s="6"/>
      <c r="N230" s="8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3"/>
      <c r="G231" s="83"/>
      <c r="H231" s="83"/>
      <c r="I231" s="83"/>
      <c r="J231" s="83"/>
      <c r="K231" s="83"/>
      <c r="L231" s="83"/>
      <c r="M231" s="6"/>
      <c r="N231" s="8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3"/>
      <c r="G232" s="83"/>
      <c r="H232" s="83"/>
      <c r="I232" s="83"/>
      <c r="J232" s="83"/>
      <c r="K232" s="83"/>
      <c r="L232" s="83"/>
      <c r="M232" s="6"/>
      <c r="N232" s="8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3"/>
      <c r="G233" s="83"/>
      <c r="H233" s="83"/>
      <c r="I233" s="83"/>
      <c r="J233" s="83"/>
      <c r="K233" s="83"/>
      <c r="L233" s="83"/>
      <c r="M233" s="6"/>
      <c r="N233" s="83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3"/>
      <c r="G234" s="83"/>
      <c r="H234" s="83"/>
      <c r="I234" s="83"/>
      <c r="J234" s="83"/>
      <c r="K234" s="83"/>
      <c r="L234" s="83"/>
      <c r="M234" s="6"/>
      <c r="N234" s="83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3"/>
      <c r="G235" s="83"/>
      <c r="H235" s="83"/>
      <c r="I235" s="83"/>
      <c r="J235" s="83"/>
      <c r="K235" s="83"/>
      <c r="L235" s="83"/>
      <c r="M235" s="6"/>
      <c r="N235" s="83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3"/>
      <c r="G236" s="83"/>
      <c r="H236" s="83"/>
      <c r="I236" s="83"/>
      <c r="J236" s="83"/>
      <c r="K236" s="83"/>
      <c r="L236" s="83"/>
      <c r="M236" s="6"/>
      <c r="N236" s="83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3"/>
      <c r="G237" s="83"/>
      <c r="H237" s="83"/>
      <c r="I237" s="83"/>
      <c r="J237" s="83"/>
      <c r="K237" s="83"/>
      <c r="L237" s="83"/>
      <c r="M237" s="6"/>
      <c r="N237" s="83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3"/>
      <c r="G238" s="83"/>
      <c r="H238" s="83"/>
      <c r="I238" s="83"/>
      <c r="J238" s="83"/>
      <c r="K238" s="83"/>
      <c r="L238" s="83"/>
      <c r="M238" s="6"/>
      <c r="N238" s="83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3"/>
      <c r="G239" s="83"/>
      <c r="H239" s="83"/>
      <c r="I239" s="83"/>
      <c r="J239" s="83"/>
      <c r="K239" s="83"/>
      <c r="L239" s="83"/>
      <c r="M239" s="6"/>
      <c r="N239" s="83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3"/>
      <c r="G240" s="83"/>
      <c r="H240" s="83"/>
      <c r="I240" s="83"/>
      <c r="J240" s="83"/>
      <c r="K240" s="83"/>
      <c r="L240" s="83"/>
      <c r="M240" s="6"/>
      <c r="N240" s="83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3"/>
      <c r="G241" s="83"/>
      <c r="H241" s="83"/>
      <c r="I241" s="83"/>
      <c r="J241" s="83"/>
      <c r="K241" s="83"/>
      <c r="L241" s="83"/>
      <c r="M241" s="6"/>
      <c r="N241" s="83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3"/>
      <c r="G242" s="83"/>
      <c r="H242" s="83"/>
      <c r="I242" s="83"/>
      <c r="J242" s="83"/>
      <c r="K242" s="83"/>
      <c r="L242" s="83"/>
      <c r="M242" s="6"/>
      <c r="N242" s="83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3"/>
      <c r="G243" s="83"/>
      <c r="H243" s="83"/>
      <c r="I243" s="83"/>
      <c r="J243" s="83"/>
      <c r="K243" s="83"/>
      <c r="L243" s="83"/>
      <c r="M243" s="6"/>
      <c r="N243" s="83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3"/>
      <c r="G244" s="83"/>
      <c r="H244" s="83"/>
      <c r="I244" s="83"/>
      <c r="J244" s="83"/>
      <c r="K244" s="83"/>
      <c r="L244" s="83"/>
      <c r="M244" s="6"/>
      <c r="N244" s="83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3"/>
      <c r="G245" s="83"/>
      <c r="H245" s="83"/>
      <c r="I245" s="83"/>
      <c r="J245" s="83"/>
      <c r="K245" s="83"/>
      <c r="L245" s="83"/>
      <c r="M245" s="6"/>
      <c r="N245" s="83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3"/>
      <c r="G246" s="83"/>
      <c r="H246" s="83"/>
      <c r="I246" s="83"/>
      <c r="J246" s="83"/>
      <c r="K246" s="83"/>
      <c r="L246" s="83"/>
      <c r="M246" s="6"/>
      <c r="N246" s="83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3"/>
      <c r="G247" s="83"/>
      <c r="H247" s="83"/>
      <c r="I247" s="83"/>
      <c r="J247" s="83"/>
      <c r="K247" s="83"/>
      <c r="L247" s="83"/>
      <c r="M247" s="6"/>
      <c r="N247" s="83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3"/>
      <c r="G248" s="83"/>
      <c r="H248" s="83"/>
      <c r="I248" s="83"/>
      <c r="J248" s="83"/>
      <c r="K248" s="83"/>
      <c r="L248" s="83"/>
      <c r="M248" s="6"/>
      <c r="N248" s="83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3"/>
      <c r="G249" s="83"/>
      <c r="H249" s="83"/>
      <c r="I249" s="83"/>
      <c r="J249" s="83"/>
      <c r="K249" s="83"/>
      <c r="L249" s="83"/>
      <c r="M249" s="6"/>
      <c r="N249" s="83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3"/>
      <c r="G250" s="83"/>
      <c r="H250" s="83"/>
      <c r="I250" s="83"/>
      <c r="J250" s="83"/>
      <c r="K250" s="83"/>
      <c r="L250" s="83"/>
      <c r="M250" s="6"/>
      <c r="N250" s="83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3"/>
      <c r="G251" s="83"/>
      <c r="H251" s="83"/>
      <c r="I251" s="83"/>
      <c r="J251" s="83"/>
      <c r="K251" s="83"/>
      <c r="L251" s="83"/>
      <c r="M251" s="6"/>
      <c r="N251" s="83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3"/>
      <c r="G252" s="83"/>
      <c r="H252" s="83"/>
      <c r="I252" s="83"/>
      <c r="J252" s="83"/>
      <c r="K252" s="83"/>
      <c r="L252" s="83"/>
      <c r="M252" s="6"/>
      <c r="N252" s="83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3"/>
      <c r="G253" s="83"/>
      <c r="H253" s="83"/>
      <c r="I253" s="83"/>
      <c r="J253" s="83"/>
      <c r="K253" s="83"/>
      <c r="L253" s="83"/>
      <c r="M253" s="6"/>
      <c r="N253" s="83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3"/>
      <c r="G254" s="83"/>
      <c r="H254" s="83"/>
      <c r="I254" s="83"/>
      <c r="J254" s="83"/>
      <c r="K254" s="83"/>
      <c r="L254" s="83"/>
      <c r="M254" s="6"/>
      <c r="N254" s="83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3"/>
      <c r="G255" s="83"/>
      <c r="H255" s="83"/>
      <c r="I255" s="83"/>
      <c r="J255" s="83"/>
      <c r="K255" s="83"/>
      <c r="L255" s="83"/>
      <c r="M255" s="6"/>
      <c r="N255" s="83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3"/>
      <c r="G256" s="83"/>
      <c r="H256" s="83"/>
      <c r="I256" s="83"/>
      <c r="J256" s="83"/>
      <c r="K256" s="83"/>
      <c r="L256" s="83"/>
      <c r="M256" s="6"/>
      <c r="N256" s="83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3"/>
      <c r="G257" s="83"/>
      <c r="H257" s="83"/>
      <c r="I257" s="83"/>
      <c r="J257" s="83"/>
      <c r="K257" s="83"/>
      <c r="L257" s="83"/>
      <c r="M257" s="6"/>
      <c r="N257" s="83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3"/>
      <c r="G258" s="83"/>
      <c r="H258" s="83"/>
      <c r="I258" s="83"/>
      <c r="J258" s="83"/>
      <c r="K258" s="83"/>
      <c r="L258" s="83"/>
      <c r="M258" s="6"/>
      <c r="N258" s="83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3"/>
      <c r="G259" s="83"/>
      <c r="H259" s="83"/>
      <c r="I259" s="83"/>
      <c r="J259" s="83"/>
      <c r="K259" s="83"/>
      <c r="L259" s="83"/>
      <c r="M259" s="6"/>
      <c r="N259" s="83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3"/>
      <c r="G260" s="83"/>
      <c r="H260" s="83"/>
      <c r="I260" s="83"/>
      <c r="J260" s="83"/>
      <c r="K260" s="83"/>
      <c r="L260" s="83"/>
      <c r="M260" s="6"/>
      <c r="N260" s="83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3"/>
      <c r="G261" s="83"/>
      <c r="H261" s="83"/>
      <c r="I261" s="83"/>
      <c r="J261" s="83"/>
      <c r="K261" s="83"/>
      <c r="L261" s="83"/>
      <c r="M261" s="6"/>
      <c r="N261" s="83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3"/>
      <c r="G262" s="83"/>
      <c r="H262" s="83"/>
      <c r="I262" s="83"/>
      <c r="J262" s="83"/>
      <c r="K262" s="83"/>
      <c r="L262" s="83"/>
      <c r="M262" s="6"/>
      <c r="N262" s="83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3"/>
      <c r="G263" s="83"/>
      <c r="H263" s="83"/>
      <c r="I263" s="83"/>
      <c r="J263" s="83"/>
      <c r="K263" s="83"/>
      <c r="L263" s="83"/>
      <c r="M263" s="6"/>
      <c r="N263" s="83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3"/>
      <c r="G264" s="83"/>
      <c r="H264" s="83"/>
      <c r="I264" s="83"/>
      <c r="J264" s="83"/>
      <c r="K264" s="83"/>
      <c r="L264" s="83"/>
      <c r="M264" s="6"/>
      <c r="N264" s="83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3"/>
      <c r="G265" s="83"/>
      <c r="H265" s="83"/>
      <c r="I265" s="83"/>
      <c r="J265" s="83"/>
      <c r="K265" s="83"/>
      <c r="L265" s="83"/>
      <c r="M265" s="6"/>
      <c r="N265" s="83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3"/>
      <c r="G266" s="83"/>
      <c r="H266" s="83"/>
      <c r="I266" s="83"/>
      <c r="J266" s="83"/>
      <c r="K266" s="83"/>
      <c r="L266" s="83"/>
      <c r="M266" s="6"/>
      <c r="N266" s="83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3"/>
      <c r="G267" s="83"/>
      <c r="H267" s="83"/>
      <c r="I267" s="83"/>
      <c r="J267" s="83"/>
      <c r="K267" s="83"/>
      <c r="L267" s="83"/>
      <c r="M267" s="6"/>
      <c r="N267" s="83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3"/>
      <c r="G268" s="83"/>
      <c r="H268" s="83"/>
      <c r="I268" s="83"/>
      <c r="J268" s="83"/>
      <c r="K268" s="83"/>
      <c r="L268" s="83"/>
      <c r="M268" s="6"/>
      <c r="N268" s="83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3"/>
      <c r="G269" s="83"/>
      <c r="H269" s="83"/>
      <c r="I269" s="83"/>
      <c r="J269" s="83"/>
      <c r="K269" s="83"/>
      <c r="L269" s="83"/>
      <c r="M269" s="6"/>
      <c r="N269" s="83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3"/>
      <c r="G270" s="83"/>
      <c r="H270" s="83"/>
      <c r="I270" s="83"/>
      <c r="J270" s="83"/>
      <c r="K270" s="83"/>
      <c r="L270" s="83"/>
      <c r="M270" s="6"/>
      <c r="N270" s="83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3"/>
      <c r="G271" s="83"/>
      <c r="H271" s="83"/>
      <c r="I271" s="83"/>
      <c r="J271" s="83"/>
      <c r="K271" s="83"/>
      <c r="L271" s="83"/>
      <c r="M271" s="6"/>
      <c r="N271" s="83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3"/>
      <c r="G272" s="83"/>
      <c r="H272" s="83"/>
      <c r="I272" s="83"/>
      <c r="J272" s="83"/>
      <c r="K272" s="83"/>
      <c r="L272" s="83"/>
      <c r="M272" s="6"/>
      <c r="N272" s="83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3"/>
      <c r="G273" s="83"/>
      <c r="H273" s="83"/>
      <c r="I273" s="83"/>
      <c r="J273" s="83"/>
      <c r="K273" s="83"/>
      <c r="L273" s="83"/>
      <c r="M273" s="6"/>
      <c r="N273" s="83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3"/>
      <c r="G274" s="83"/>
      <c r="H274" s="83"/>
      <c r="I274" s="83"/>
      <c r="J274" s="83"/>
      <c r="K274" s="83"/>
      <c r="L274" s="83"/>
      <c r="M274" s="6"/>
      <c r="N274" s="83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3"/>
      <c r="G275" s="83"/>
      <c r="H275" s="83"/>
      <c r="I275" s="83"/>
      <c r="J275" s="83"/>
      <c r="K275" s="83"/>
      <c r="L275" s="83"/>
      <c r="M275" s="6"/>
      <c r="N275" s="83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3"/>
      <c r="G276" s="83"/>
      <c r="H276" s="83"/>
      <c r="I276" s="83"/>
      <c r="J276" s="83"/>
      <c r="K276" s="83"/>
      <c r="L276" s="83"/>
      <c r="M276" s="6"/>
      <c r="N276" s="83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3"/>
      <c r="G277" s="83"/>
      <c r="H277" s="83"/>
      <c r="I277" s="83"/>
      <c r="J277" s="83"/>
      <c r="K277" s="83"/>
      <c r="L277" s="83"/>
      <c r="M277" s="6"/>
      <c r="N277" s="83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3"/>
      <c r="G278" s="83"/>
      <c r="H278" s="83"/>
      <c r="I278" s="83"/>
      <c r="J278" s="83"/>
      <c r="K278" s="83"/>
      <c r="L278" s="83"/>
      <c r="M278" s="6"/>
      <c r="N278" s="83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3"/>
      <c r="G279" s="83"/>
      <c r="H279" s="83"/>
      <c r="I279" s="83"/>
      <c r="J279" s="83"/>
      <c r="K279" s="83"/>
      <c r="L279" s="83"/>
      <c r="M279" s="6"/>
      <c r="N279" s="83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3"/>
      <c r="G280" s="83"/>
      <c r="H280" s="83"/>
      <c r="I280" s="83"/>
      <c r="J280" s="83"/>
      <c r="K280" s="83"/>
      <c r="L280" s="83"/>
      <c r="M280" s="6"/>
      <c r="N280" s="83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3"/>
      <c r="G281" s="83"/>
      <c r="H281" s="83"/>
      <c r="I281" s="83"/>
      <c r="J281" s="83"/>
      <c r="K281" s="83"/>
      <c r="L281" s="83"/>
      <c r="M281" s="6"/>
      <c r="N281" s="83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3"/>
      <c r="G282" s="83"/>
      <c r="H282" s="83"/>
      <c r="I282" s="83"/>
      <c r="J282" s="83"/>
      <c r="K282" s="83"/>
      <c r="L282" s="83"/>
      <c r="M282" s="6"/>
      <c r="N282" s="83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3"/>
      <c r="G283" s="83"/>
      <c r="H283" s="83"/>
      <c r="I283" s="83"/>
      <c r="J283" s="83"/>
      <c r="K283" s="83"/>
      <c r="L283" s="83"/>
      <c r="M283" s="6"/>
      <c r="N283" s="83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3"/>
      <c r="G284" s="83"/>
      <c r="H284" s="83"/>
      <c r="I284" s="83"/>
      <c r="J284" s="83"/>
      <c r="K284" s="83"/>
      <c r="L284" s="83"/>
      <c r="M284" s="6"/>
      <c r="N284" s="83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3"/>
      <c r="G285" s="83"/>
      <c r="H285" s="83"/>
      <c r="I285" s="83"/>
      <c r="J285" s="83"/>
      <c r="K285" s="83"/>
      <c r="L285" s="83"/>
      <c r="M285" s="6"/>
      <c r="N285" s="83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3"/>
      <c r="G286" s="83"/>
      <c r="H286" s="83"/>
      <c r="I286" s="83"/>
      <c r="J286" s="83"/>
      <c r="K286" s="83"/>
      <c r="L286" s="83"/>
      <c r="M286" s="6"/>
      <c r="N286" s="83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3"/>
      <c r="G287" s="83"/>
      <c r="H287" s="83"/>
      <c r="I287" s="83"/>
      <c r="J287" s="83"/>
      <c r="K287" s="83"/>
      <c r="L287" s="83"/>
      <c r="M287" s="6"/>
      <c r="N287" s="83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3"/>
      <c r="G288" s="83"/>
      <c r="H288" s="83"/>
      <c r="I288" s="83"/>
      <c r="J288" s="83"/>
      <c r="K288" s="83"/>
      <c r="L288" s="83"/>
      <c r="M288" s="6"/>
      <c r="N288" s="8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3"/>
      <c r="G289" s="83"/>
      <c r="H289" s="83"/>
      <c r="I289" s="83"/>
      <c r="J289" s="83"/>
      <c r="K289" s="83"/>
      <c r="L289" s="83"/>
      <c r="M289" s="6"/>
      <c r="N289" s="8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3"/>
      <c r="G290" s="83"/>
      <c r="H290" s="83"/>
      <c r="I290" s="83"/>
      <c r="J290" s="83"/>
      <c r="K290" s="83"/>
      <c r="L290" s="83"/>
      <c r="M290" s="6"/>
      <c r="N290" s="8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3"/>
      <c r="G291" s="83"/>
      <c r="H291" s="83"/>
      <c r="I291" s="83"/>
      <c r="J291" s="83"/>
      <c r="K291" s="83"/>
      <c r="L291" s="83"/>
      <c r="M291" s="6"/>
      <c r="N291" s="83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3"/>
      <c r="G292" s="83"/>
      <c r="H292" s="83"/>
      <c r="I292" s="83"/>
      <c r="J292" s="83"/>
      <c r="K292" s="83"/>
      <c r="L292" s="83"/>
      <c r="M292" s="6"/>
      <c r="N292" s="83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3"/>
      <c r="G293" s="83"/>
      <c r="H293" s="83"/>
      <c r="I293" s="83"/>
      <c r="J293" s="83"/>
      <c r="K293" s="83"/>
      <c r="L293" s="83"/>
      <c r="M293" s="6"/>
      <c r="N293" s="83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3"/>
      <c r="G294" s="83"/>
      <c r="H294" s="83"/>
      <c r="I294" s="83"/>
      <c r="J294" s="83"/>
      <c r="K294" s="83"/>
      <c r="L294" s="83"/>
      <c r="M294" s="6"/>
      <c r="N294" s="83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3"/>
      <c r="G295" s="83"/>
      <c r="H295" s="83"/>
      <c r="I295" s="83"/>
      <c r="J295" s="83"/>
      <c r="K295" s="83"/>
      <c r="L295" s="83"/>
      <c r="M295" s="6"/>
      <c r="N295" s="83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3"/>
      <c r="G296" s="83"/>
      <c r="H296" s="83"/>
      <c r="I296" s="83"/>
      <c r="J296" s="83"/>
      <c r="K296" s="83"/>
      <c r="L296" s="83"/>
      <c r="M296" s="6"/>
      <c r="N296" s="83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3"/>
      <c r="G297" s="83"/>
      <c r="H297" s="83"/>
      <c r="I297" s="83"/>
      <c r="J297" s="83"/>
      <c r="K297" s="83"/>
      <c r="L297" s="83"/>
      <c r="M297" s="6"/>
      <c r="N297" s="83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3"/>
      <c r="G298" s="83"/>
      <c r="H298" s="83"/>
      <c r="I298" s="83"/>
      <c r="J298" s="83"/>
      <c r="K298" s="83"/>
      <c r="L298" s="83"/>
      <c r="M298" s="6"/>
      <c r="N298" s="83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3"/>
      <c r="G299" s="83"/>
      <c r="H299" s="83"/>
      <c r="I299" s="83"/>
      <c r="J299" s="83"/>
      <c r="K299" s="83"/>
      <c r="L299" s="83"/>
      <c r="M299" s="6"/>
      <c r="N299" s="83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3"/>
      <c r="G300" s="83"/>
      <c r="H300" s="83"/>
      <c r="I300" s="83"/>
      <c r="J300" s="83"/>
      <c r="K300" s="83"/>
      <c r="L300" s="83"/>
      <c r="M300" s="6"/>
      <c r="N300" s="83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3"/>
      <c r="G301" s="83"/>
      <c r="H301" s="83"/>
      <c r="I301" s="83"/>
      <c r="J301" s="83"/>
      <c r="K301" s="83"/>
      <c r="L301" s="83"/>
      <c r="M301" s="6"/>
      <c r="N301" s="83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3"/>
      <c r="G302" s="83"/>
      <c r="H302" s="83"/>
      <c r="I302" s="83"/>
      <c r="J302" s="83"/>
      <c r="K302" s="83"/>
      <c r="L302" s="83"/>
      <c r="M302" s="6"/>
      <c r="N302" s="83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3"/>
      <c r="G303" s="83"/>
      <c r="H303" s="83"/>
      <c r="I303" s="83"/>
      <c r="J303" s="83"/>
      <c r="K303" s="83"/>
      <c r="L303" s="83"/>
      <c r="M303" s="6"/>
      <c r="N303" s="83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3"/>
      <c r="G304" s="83"/>
      <c r="H304" s="83"/>
      <c r="I304" s="83"/>
      <c r="J304" s="83"/>
      <c r="K304" s="83"/>
      <c r="L304" s="83"/>
      <c r="M304" s="6"/>
      <c r="N304" s="83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3"/>
      <c r="G305" s="83"/>
      <c r="H305" s="83"/>
      <c r="I305" s="83"/>
      <c r="J305" s="83"/>
      <c r="K305" s="83"/>
      <c r="L305" s="83"/>
      <c r="M305" s="6"/>
      <c r="N305" s="83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3"/>
      <c r="G306" s="83"/>
      <c r="H306" s="83"/>
      <c r="I306" s="83"/>
      <c r="J306" s="83"/>
      <c r="K306" s="83"/>
      <c r="L306" s="83"/>
      <c r="M306" s="6"/>
      <c r="N306" s="83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3"/>
      <c r="G307" s="83"/>
      <c r="H307" s="83"/>
      <c r="I307" s="83"/>
      <c r="J307" s="83"/>
      <c r="K307" s="83"/>
      <c r="L307" s="83"/>
      <c r="M307" s="6"/>
      <c r="N307" s="83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3"/>
      <c r="G308" s="83"/>
      <c r="H308" s="83"/>
      <c r="I308" s="83"/>
      <c r="J308" s="83"/>
      <c r="K308" s="83"/>
      <c r="L308" s="83"/>
      <c r="M308" s="6"/>
      <c r="N308" s="83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3"/>
      <c r="G309" s="83"/>
      <c r="H309" s="83"/>
      <c r="I309" s="83"/>
      <c r="J309" s="83"/>
      <c r="K309" s="83"/>
      <c r="L309" s="83"/>
      <c r="M309" s="6"/>
      <c r="N309" s="83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3"/>
      <c r="G310" s="83"/>
      <c r="H310" s="83"/>
      <c r="I310" s="83"/>
      <c r="J310" s="83"/>
      <c r="K310" s="83"/>
      <c r="L310" s="83"/>
      <c r="M310" s="6"/>
      <c r="N310" s="83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3"/>
      <c r="G311" s="83"/>
      <c r="H311" s="83"/>
      <c r="I311" s="83"/>
      <c r="J311" s="83"/>
      <c r="K311" s="83"/>
      <c r="L311" s="83"/>
      <c r="M311" s="6"/>
      <c r="N311" s="83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3"/>
      <c r="G312" s="83"/>
      <c r="H312" s="83"/>
      <c r="I312" s="83"/>
      <c r="J312" s="83"/>
      <c r="K312" s="83"/>
      <c r="L312" s="83"/>
      <c r="M312" s="6"/>
      <c r="N312" s="83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3"/>
      <c r="G313" s="83"/>
      <c r="H313" s="83"/>
      <c r="I313" s="83"/>
      <c r="J313" s="83"/>
      <c r="K313" s="83"/>
      <c r="L313" s="83"/>
      <c r="M313" s="6"/>
      <c r="N313" s="83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3"/>
      <c r="G314" s="83"/>
      <c r="H314" s="83"/>
      <c r="I314" s="83"/>
      <c r="J314" s="83"/>
      <c r="K314" s="83"/>
      <c r="L314" s="83"/>
      <c r="M314" s="6"/>
      <c r="N314" s="83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3"/>
      <c r="G315" s="83"/>
      <c r="H315" s="83"/>
      <c r="I315" s="83"/>
      <c r="J315" s="83"/>
      <c r="K315" s="83"/>
      <c r="L315" s="83"/>
      <c r="M315" s="6"/>
      <c r="N315" s="8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3"/>
      <c r="G316" s="83"/>
      <c r="H316" s="83"/>
      <c r="I316" s="83"/>
      <c r="J316" s="83"/>
      <c r="K316" s="83"/>
      <c r="L316" s="83"/>
      <c r="M316" s="6"/>
      <c r="N316" s="83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3"/>
      <c r="G317" s="83"/>
      <c r="H317" s="83"/>
      <c r="I317" s="83"/>
      <c r="J317" s="83"/>
      <c r="K317" s="83"/>
      <c r="L317" s="83"/>
      <c r="M317" s="6"/>
      <c r="N317" s="83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3"/>
      <c r="G318" s="83"/>
      <c r="H318" s="83"/>
      <c r="I318" s="83"/>
      <c r="J318" s="83"/>
      <c r="K318" s="83"/>
      <c r="L318" s="83"/>
      <c r="M318" s="6"/>
      <c r="N318" s="83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3"/>
      <c r="G319" s="83"/>
      <c r="H319" s="83"/>
      <c r="I319" s="83"/>
      <c r="J319" s="83"/>
      <c r="K319" s="83"/>
      <c r="L319" s="83"/>
      <c r="M319" s="6"/>
      <c r="N319" s="83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3"/>
      <c r="G320" s="83"/>
      <c r="H320" s="83"/>
      <c r="I320" s="83"/>
      <c r="J320" s="83"/>
      <c r="K320" s="83"/>
      <c r="L320" s="83"/>
      <c r="M320" s="6"/>
      <c r="N320" s="83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3"/>
      <c r="G321" s="83"/>
      <c r="H321" s="83"/>
      <c r="I321" s="83"/>
      <c r="J321" s="83"/>
      <c r="K321" s="83"/>
      <c r="L321" s="83"/>
      <c r="M321" s="6"/>
      <c r="N321" s="83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3"/>
      <c r="G322" s="83"/>
      <c r="H322" s="83"/>
      <c r="I322" s="83"/>
      <c r="J322" s="83"/>
      <c r="K322" s="83"/>
      <c r="L322" s="83"/>
      <c r="M322" s="6"/>
      <c r="N322" s="83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3"/>
      <c r="G323" s="83"/>
      <c r="H323" s="83"/>
      <c r="I323" s="83"/>
      <c r="J323" s="83"/>
      <c r="K323" s="83"/>
      <c r="L323" s="83"/>
      <c r="M323" s="6"/>
      <c r="N323" s="83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3"/>
      <c r="G324" s="83"/>
      <c r="H324" s="83"/>
      <c r="I324" s="83"/>
      <c r="J324" s="83"/>
      <c r="K324" s="83"/>
      <c r="L324" s="83"/>
      <c r="M324" s="6"/>
      <c r="N324" s="83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3"/>
      <c r="G325" s="83"/>
      <c r="H325" s="83"/>
      <c r="I325" s="83"/>
      <c r="J325" s="83"/>
      <c r="K325" s="83"/>
      <c r="L325" s="83"/>
      <c r="M325" s="6"/>
      <c r="N325" s="83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3"/>
      <c r="G326" s="83"/>
      <c r="H326" s="83"/>
      <c r="I326" s="83"/>
      <c r="J326" s="83"/>
      <c r="K326" s="83"/>
      <c r="L326" s="83"/>
      <c r="M326" s="6"/>
      <c r="N326" s="83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3"/>
      <c r="G327" s="83"/>
      <c r="H327" s="83"/>
      <c r="I327" s="83"/>
      <c r="J327" s="83"/>
      <c r="K327" s="83"/>
      <c r="L327" s="83"/>
      <c r="M327" s="6"/>
      <c r="N327" s="83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3"/>
      <c r="G328" s="83"/>
      <c r="H328" s="83"/>
      <c r="I328" s="83"/>
      <c r="J328" s="83"/>
      <c r="K328" s="83"/>
      <c r="L328" s="83"/>
      <c r="M328" s="6"/>
      <c r="N328" s="83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3"/>
      <c r="G329" s="83"/>
      <c r="H329" s="83"/>
      <c r="I329" s="83"/>
      <c r="J329" s="83"/>
      <c r="K329" s="83"/>
      <c r="L329" s="83"/>
      <c r="M329" s="6"/>
      <c r="N329" s="83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3"/>
      <c r="G330" s="83"/>
      <c r="H330" s="83"/>
      <c r="I330" s="83"/>
      <c r="J330" s="83"/>
      <c r="K330" s="83"/>
      <c r="L330" s="83"/>
      <c r="M330" s="6"/>
      <c r="N330" s="83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3"/>
      <c r="G331" s="83"/>
      <c r="H331" s="83"/>
      <c r="I331" s="83"/>
      <c r="J331" s="83"/>
      <c r="K331" s="83"/>
      <c r="L331" s="83"/>
      <c r="M331" s="6"/>
      <c r="N331" s="83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3"/>
      <c r="G332" s="83"/>
      <c r="H332" s="83"/>
      <c r="I332" s="83"/>
      <c r="J332" s="83"/>
      <c r="K332" s="83"/>
      <c r="L332" s="83"/>
      <c r="M332" s="6"/>
      <c r="N332" s="83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3"/>
      <c r="G333" s="83"/>
      <c r="H333" s="83"/>
      <c r="I333" s="83"/>
      <c r="J333" s="83"/>
      <c r="K333" s="83"/>
      <c r="L333" s="83"/>
      <c r="M333" s="6"/>
      <c r="N333" s="83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3"/>
      <c r="G334" s="83"/>
      <c r="H334" s="83"/>
      <c r="I334" s="83"/>
      <c r="J334" s="83"/>
      <c r="K334" s="83"/>
      <c r="L334" s="83"/>
      <c r="M334" s="6"/>
      <c r="N334" s="83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3"/>
      <c r="G335" s="83"/>
      <c r="H335" s="83"/>
      <c r="I335" s="83"/>
      <c r="J335" s="83"/>
      <c r="K335" s="83"/>
      <c r="L335" s="83"/>
      <c r="M335" s="6"/>
      <c r="N335" s="83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3"/>
      <c r="G336" s="83"/>
      <c r="H336" s="83"/>
      <c r="I336" s="83"/>
      <c r="J336" s="83"/>
      <c r="K336" s="83"/>
      <c r="L336" s="83"/>
      <c r="M336" s="6"/>
      <c r="N336" s="83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3"/>
      <c r="G337" s="83"/>
      <c r="H337" s="83"/>
      <c r="I337" s="83"/>
      <c r="J337" s="83"/>
      <c r="K337" s="83"/>
      <c r="L337" s="83"/>
      <c r="M337" s="6"/>
      <c r="N337" s="83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3"/>
      <c r="G338" s="83"/>
      <c r="H338" s="83"/>
      <c r="I338" s="83"/>
      <c r="J338" s="83"/>
      <c r="K338" s="83"/>
      <c r="L338" s="83"/>
      <c r="M338" s="6"/>
      <c r="N338" s="83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3"/>
      <c r="G339" s="83"/>
      <c r="H339" s="83"/>
      <c r="I339" s="83"/>
      <c r="J339" s="83"/>
      <c r="K339" s="83"/>
      <c r="L339" s="83"/>
      <c r="M339" s="6"/>
      <c r="N339" s="83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3"/>
      <c r="G340" s="83"/>
      <c r="H340" s="83"/>
      <c r="I340" s="83"/>
      <c r="J340" s="83"/>
      <c r="K340" s="83"/>
      <c r="L340" s="83"/>
      <c r="M340" s="6"/>
      <c r="N340" s="83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3"/>
      <c r="G341" s="83"/>
      <c r="H341" s="83"/>
      <c r="I341" s="83"/>
      <c r="J341" s="83"/>
      <c r="K341" s="83"/>
      <c r="L341" s="83"/>
      <c r="M341" s="6"/>
      <c r="N341" s="83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3"/>
      <c r="G342" s="83"/>
      <c r="H342" s="83"/>
      <c r="I342" s="83"/>
      <c r="J342" s="83"/>
      <c r="K342" s="83"/>
      <c r="L342" s="83"/>
      <c r="M342" s="6"/>
      <c r="N342" s="83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3"/>
      <c r="G343" s="83"/>
      <c r="H343" s="83"/>
      <c r="I343" s="83"/>
      <c r="J343" s="83"/>
      <c r="K343" s="83"/>
      <c r="L343" s="83"/>
      <c r="M343" s="6"/>
      <c r="N343" s="83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3"/>
      <c r="G344" s="83"/>
      <c r="H344" s="83"/>
      <c r="I344" s="83"/>
      <c r="J344" s="83"/>
      <c r="K344" s="83"/>
      <c r="L344" s="83"/>
      <c r="M344" s="6"/>
      <c r="N344" s="83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3"/>
      <c r="G345" s="83"/>
      <c r="H345" s="83"/>
      <c r="I345" s="83"/>
      <c r="J345" s="83"/>
      <c r="K345" s="83"/>
      <c r="L345" s="83"/>
      <c r="M345" s="6"/>
      <c r="N345" s="83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3"/>
      <c r="G346" s="83"/>
      <c r="H346" s="83"/>
      <c r="I346" s="83"/>
      <c r="J346" s="83"/>
      <c r="K346" s="83"/>
      <c r="L346" s="83"/>
      <c r="M346" s="6"/>
      <c r="N346" s="83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3"/>
      <c r="G347" s="83"/>
      <c r="H347" s="83"/>
      <c r="I347" s="83"/>
      <c r="J347" s="83"/>
      <c r="K347" s="83"/>
      <c r="L347" s="83"/>
      <c r="M347" s="6"/>
      <c r="N347" s="83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3"/>
      <c r="G348" s="83"/>
      <c r="H348" s="83"/>
      <c r="I348" s="83"/>
      <c r="J348" s="83"/>
      <c r="K348" s="83"/>
      <c r="L348" s="83"/>
      <c r="M348" s="6"/>
      <c r="N348" s="83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3"/>
      <c r="G349" s="83"/>
      <c r="H349" s="83"/>
      <c r="I349" s="83"/>
      <c r="J349" s="83"/>
      <c r="K349" s="83"/>
      <c r="L349" s="83"/>
      <c r="M349" s="6"/>
      <c r="N349" s="83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3"/>
      <c r="G350" s="83"/>
      <c r="H350" s="83"/>
      <c r="I350" s="83"/>
      <c r="J350" s="83"/>
      <c r="K350" s="83"/>
      <c r="L350" s="83"/>
      <c r="M350" s="6"/>
      <c r="N350" s="83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3"/>
      <c r="G351" s="83"/>
      <c r="H351" s="83"/>
      <c r="I351" s="83"/>
      <c r="J351" s="83"/>
      <c r="K351" s="83"/>
      <c r="L351" s="83"/>
      <c r="M351" s="6"/>
      <c r="N351" s="83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3"/>
      <c r="G352" s="83"/>
      <c r="H352" s="83"/>
      <c r="I352" s="83"/>
      <c r="J352" s="83"/>
      <c r="K352" s="83"/>
      <c r="L352" s="83"/>
      <c r="M352" s="6"/>
      <c r="N352" s="83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3"/>
      <c r="G353" s="83"/>
      <c r="H353" s="83"/>
      <c r="I353" s="83"/>
      <c r="J353" s="83"/>
      <c r="K353" s="83"/>
      <c r="L353" s="83"/>
      <c r="M353" s="6"/>
      <c r="N353" s="83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3"/>
      <c r="G354" s="83"/>
      <c r="H354" s="83"/>
      <c r="I354" s="83"/>
      <c r="J354" s="83"/>
      <c r="K354" s="83"/>
      <c r="L354" s="83"/>
      <c r="M354" s="6"/>
      <c r="N354" s="83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3"/>
      <c r="G355" s="83"/>
      <c r="H355" s="83"/>
      <c r="I355" s="83"/>
      <c r="J355" s="83"/>
      <c r="K355" s="83"/>
      <c r="L355" s="83"/>
      <c r="M355" s="6"/>
      <c r="N355" s="83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3"/>
      <c r="G356" s="83"/>
      <c r="H356" s="83"/>
      <c r="I356" s="83"/>
      <c r="J356" s="83"/>
      <c r="K356" s="83"/>
      <c r="L356" s="83"/>
      <c r="M356" s="6"/>
      <c r="N356" s="83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3"/>
      <c r="G357" s="83"/>
      <c r="H357" s="83"/>
      <c r="I357" s="83"/>
      <c r="J357" s="83"/>
      <c r="K357" s="83"/>
      <c r="L357" s="83"/>
      <c r="M357" s="6"/>
      <c r="N357" s="8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3"/>
      <c r="G358" s="83"/>
      <c r="H358" s="83"/>
      <c r="I358" s="83"/>
      <c r="J358" s="83"/>
      <c r="K358" s="83"/>
      <c r="L358" s="83"/>
      <c r="M358" s="6"/>
      <c r="N358" s="83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3"/>
      <c r="G359" s="83"/>
      <c r="H359" s="83"/>
      <c r="I359" s="83"/>
      <c r="J359" s="83"/>
      <c r="K359" s="83"/>
      <c r="L359" s="83"/>
      <c r="M359" s="6"/>
      <c r="N359" s="83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3"/>
      <c r="G360" s="83"/>
      <c r="H360" s="83"/>
      <c r="I360" s="83"/>
      <c r="J360" s="83"/>
      <c r="K360" s="83"/>
      <c r="L360" s="83"/>
      <c r="M360" s="6"/>
      <c r="N360" s="83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3"/>
      <c r="G361" s="83"/>
      <c r="H361" s="83"/>
      <c r="I361" s="83"/>
      <c r="J361" s="83"/>
      <c r="K361" s="83"/>
      <c r="L361" s="83"/>
      <c r="M361" s="6"/>
      <c r="N361" s="83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3"/>
      <c r="G362" s="83"/>
      <c r="H362" s="83"/>
      <c r="I362" s="83"/>
      <c r="J362" s="83"/>
      <c r="K362" s="83"/>
      <c r="L362" s="83"/>
      <c r="M362" s="6"/>
      <c r="N362" s="83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3"/>
      <c r="G363" s="83"/>
      <c r="H363" s="83"/>
      <c r="I363" s="83"/>
      <c r="J363" s="83"/>
      <c r="K363" s="83"/>
      <c r="L363" s="83"/>
      <c r="M363" s="6"/>
      <c r="N363" s="83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3"/>
      <c r="G364" s="83"/>
      <c r="H364" s="83"/>
      <c r="I364" s="83"/>
      <c r="J364" s="83"/>
      <c r="K364" s="83"/>
      <c r="L364" s="83"/>
      <c r="M364" s="6"/>
      <c r="N364" s="83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3"/>
      <c r="G365" s="83"/>
      <c r="H365" s="83"/>
      <c r="I365" s="83"/>
      <c r="J365" s="83"/>
      <c r="K365" s="83"/>
      <c r="L365" s="83"/>
      <c r="M365" s="6"/>
      <c r="N365" s="83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3"/>
      <c r="G366" s="83"/>
      <c r="H366" s="83"/>
      <c r="I366" s="83"/>
      <c r="J366" s="83"/>
      <c r="K366" s="83"/>
      <c r="L366" s="83"/>
      <c r="M366" s="6"/>
      <c r="N366" s="83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3"/>
      <c r="G367" s="83"/>
      <c r="H367" s="83"/>
      <c r="I367" s="83"/>
      <c r="J367" s="83"/>
      <c r="K367" s="83"/>
      <c r="L367" s="83"/>
      <c r="M367" s="6"/>
      <c r="N367" s="83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3"/>
      <c r="G368" s="83"/>
      <c r="H368" s="83"/>
      <c r="I368" s="83"/>
      <c r="J368" s="83"/>
      <c r="K368" s="83"/>
      <c r="L368" s="83"/>
      <c r="M368" s="6"/>
      <c r="N368" s="83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3"/>
      <c r="G369" s="83"/>
      <c r="H369" s="83"/>
      <c r="I369" s="83"/>
      <c r="J369" s="83"/>
      <c r="K369" s="83"/>
      <c r="L369" s="83"/>
      <c r="M369" s="6"/>
      <c r="N369" s="83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3"/>
      <c r="G370" s="83"/>
      <c r="H370" s="83"/>
      <c r="I370" s="83"/>
      <c r="J370" s="83"/>
      <c r="K370" s="83"/>
      <c r="L370" s="83"/>
      <c r="M370" s="6"/>
      <c r="N370" s="83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3"/>
      <c r="G371" s="83"/>
      <c r="H371" s="83"/>
      <c r="I371" s="83"/>
      <c r="J371" s="83"/>
      <c r="K371" s="83"/>
      <c r="L371" s="83"/>
      <c r="M371" s="6"/>
      <c r="N371" s="83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3"/>
      <c r="G372" s="83"/>
      <c r="H372" s="83"/>
      <c r="I372" s="83"/>
      <c r="J372" s="83"/>
      <c r="K372" s="83"/>
      <c r="L372" s="83"/>
      <c r="M372" s="6"/>
      <c r="N372" s="83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3"/>
      <c r="G373" s="83"/>
      <c r="H373" s="83"/>
      <c r="I373" s="83"/>
      <c r="J373" s="83"/>
      <c r="K373" s="83"/>
      <c r="L373" s="83"/>
      <c r="M373" s="6"/>
      <c r="N373" s="83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3"/>
      <c r="G374" s="83"/>
      <c r="H374" s="83"/>
      <c r="I374" s="83"/>
      <c r="J374" s="83"/>
      <c r="K374" s="83"/>
      <c r="L374" s="83"/>
      <c r="M374" s="6"/>
      <c r="N374" s="83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3"/>
      <c r="G375" s="83"/>
      <c r="H375" s="83"/>
      <c r="I375" s="83"/>
      <c r="J375" s="83"/>
      <c r="K375" s="83"/>
      <c r="L375" s="83"/>
      <c r="M375" s="6"/>
      <c r="N375" s="83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3"/>
      <c r="G376" s="83"/>
      <c r="H376" s="83"/>
      <c r="I376" s="83"/>
      <c r="J376" s="83"/>
      <c r="K376" s="83"/>
      <c r="L376" s="83"/>
      <c r="M376" s="6"/>
      <c r="N376" s="83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3"/>
      <c r="G377" s="83"/>
      <c r="H377" s="83"/>
      <c r="I377" s="83"/>
      <c r="J377" s="83"/>
      <c r="K377" s="83"/>
      <c r="L377" s="83"/>
      <c r="M377" s="6"/>
      <c r="N377" s="83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3"/>
      <c r="G378" s="83"/>
      <c r="H378" s="83"/>
      <c r="I378" s="83"/>
      <c r="J378" s="83"/>
      <c r="K378" s="83"/>
      <c r="L378" s="83"/>
      <c r="M378" s="6"/>
      <c r="N378" s="83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3"/>
      <c r="G379" s="83"/>
      <c r="H379" s="83"/>
      <c r="I379" s="83"/>
      <c r="J379" s="83"/>
      <c r="K379" s="83"/>
      <c r="L379" s="83"/>
      <c r="M379" s="6"/>
      <c r="N379" s="83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3"/>
      <c r="G380" s="83"/>
      <c r="H380" s="83"/>
      <c r="I380" s="83"/>
      <c r="J380" s="83"/>
      <c r="K380" s="83"/>
      <c r="L380" s="83"/>
      <c r="M380" s="6"/>
      <c r="N380" s="83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3"/>
      <c r="G381" s="83"/>
      <c r="H381" s="83"/>
      <c r="I381" s="83"/>
      <c r="J381" s="83"/>
      <c r="K381" s="83"/>
      <c r="L381" s="83"/>
      <c r="M381" s="6"/>
      <c r="N381" s="83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3"/>
      <c r="G382" s="83"/>
      <c r="H382" s="83"/>
      <c r="I382" s="83"/>
      <c r="J382" s="83"/>
      <c r="K382" s="83"/>
      <c r="L382" s="83"/>
      <c r="M382" s="6"/>
      <c r="N382" s="83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3"/>
      <c r="G383" s="83"/>
      <c r="H383" s="83"/>
      <c r="I383" s="83"/>
      <c r="J383" s="83"/>
      <c r="K383" s="83"/>
      <c r="L383" s="83"/>
      <c r="M383" s="6"/>
      <c r="N383" s="83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3"/>
      <c r="G384" s="83"/>
      <c r="H384" s="83"/>
      <c r="I384" s="83"/>
      <c r="J384" s="83"/>
      <c r="K384" s="83"/>
      <c r="L384" s="83"/>
      <c r="M384" s="6"/>
      <c r="N384" s="83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3"/>
      <c r="G385" s="83"/>
      <c r="H385" s="83"/>
      <c r="I385" s="83"/>
      <c r="J385" s="83"/>
      <c r="K385" s="83"/>
      <c r="L385" s="83"/>
      <c r="M385" s="6"/>
      <c r="N385" s="83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3"/>
      <c r="G386" s="83"/>
      <c r="H386" s="83"/>
      <c r="I386" s="83"/>
      <c r="J386" s="83"/>
      <c r="K386" s="83"/>
      <c r="L386" s="83"/>
      <c r="M386" s="6"/>
      <c r="N386" s="83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3"/>
      <c r="G387" s="83"/>
      <c r="H387" s="83"/>
      <c r="I387" s="83"/>
      <c r="J387" s="83"/>
      <c r="K387" s="83"/>
      <c r="L387" s="83"/>
      <c r="M387" s="6"/>
      <c r="N387" s="83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3"/>
      <c r="G388" s="83"/>
      <c r="H388" s="83"/>
      <c r="I388" s="83"/>
      <c r="J388" s="83"/>
      <c r="K388" s="83"/>
      <c r="L388" s="83"/>
      <c r="M388" s="6"/>
      <c r="N388" s="83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3"/>
      <c r="G389" s="83"/>
      <c r="H389" s="83"/>
      <c r="I389" s="83"/>
      <c r="J389" s="83"/>
      <c r="K389" s="83"/>
      <c r="L389" s="83"/>
      <c r="M389" s="6"/>
      <c r="N389" s="83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3"/>
      <c r="G390" s="83"/>
      <c r="H390" s="83"/>
      <c r="I390" s="83"/>
      <c r="J390" s="83"/>
      <c r="K390" s="83"/>
      <c r="L390" s="83"/>
      <c r="M390" s="6"/>
      <c r="N390" s="83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3"/>
      <c r="G391" s="83"/>
      <c r="H391" s="83"/>
      <c r="I391" s="83"/>
      <c r="J391" s="83"/>
      <c r="K391" s="83"/>
      <c r="L391" s="83"/>
      <c r="M391" s="6"/>
      <c r="N391" s="83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3"/>
      <c r="G392" s="83"/>
      <c r="H392" s="83"/>
      <c r="I392" s="83"/>
      <c r="J392" s="83"/>
      <c r="K392" s="83"/>
      <c r="L392" s="83"/>
      <c r="M392" s="6"/>
      <c r="N392" s="83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3"/>
      <c r="G393" s="83"/>
      <c r="H393" s="83"/>
      <c r="I393" s="83"/>
      <c r="J393" s="83"/>
      <c r="K393" s="83"/>
      <c r="L393" s="83"/>
      <c r="M393" s="6"/>
      <c r="N393" s="83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3"/>
      <c r="G394" s="83"/>
      <c r="H394" s="83"/>
      <c r="I394" s="83"/>
      <c r="J394" s="83"/>
      <c r="K394" s="83"/>
      <c r="L394" s="83"/>
      <c r="M394" s="6"/>
      <c r="N394" s="83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3"/>
      <c r="G395" s="83"/>
      <c r="H395" s="83"/>
      <c r="I395" s="83"/>
      <c r="J395" s="83"/>
      <c r="K395" s="83"/>
      <c r="L395" s="83"/>
      <c r="M395" s="6"/>
      <c r="N395" s="83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3"/>
      <c r="G396" s="83"/>
      <c r="H396" s="83"/>
      <c r="I396" s="83"/>
      <c r="J396" s="83"/>
      <c r="K396" s="83"/>
      <c r="L396" s="83"/>
      <c r="M396" s="6"/>
      <c r="N396" s="83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3"/>
      <c r="G397" s="83"/>
      <c r="H397" s="83"/>
      <c r="I397" s="83"/>
      <c r="J397" s="83"/>
      <c r="K397" s="83"/>
      <c r="L397" s="83"/>
      <c r="M397" s="6"/>
      <c r="N397" s="83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3"/>
      <c r="G398" s="83"/>
      <c r="H398" s="83"/>
      <c r="I398" s="83"/>
      <c r="J398" s="83"/>
      <c r="K398" s="83"/>
      <c r="L398" s="83"/>
      <c r="M398" s="6"/>
      <c r="N398" s="83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3"/>
      <c r="G399" s="83"/>
      <c r="H399" s="83"/>
      <c r="I399" s="83"/>
      <c r="J399" s="83"/>
      <c r="K399" s="83"/>
      <c r="L399" s="83"/>
      <c r="M399" s="6"/>
      <c r="N399" s="83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3"/>
      <c r="G400" s="83"/>
      <c r="H400" s="83"/>
      <c r="I400" s="83"/>
      <c r="J400" s="83"/>
      <c r="K400" s="83"/>
      <c r="L400" s="83"/>
      <c r="M400" s="6"/>
      <c r="N400" s="83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3"/>
      <c r="G401" s="83"/>
      <c r="H401" s="83"/>
      <c r="I401" s="83"/>
      <c r="J401" s="83"/>
      <c r="K401" s="83"/>
      <c r="L401" s="83"/>
      <c r="M401" s="6"/>
      <c r="N401" s="83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3"/>
      <c r="G402" s="83"/>
      <c r="H402" s="83"/>
      <c r="I402" s="83"/>
      <c r="J402" s="83"/>
      <c r="K402" s="83"/>
      <c r="L402" s="83"/>
      <c r="M402" s="6"/>
      <c r="N402" s="83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3"/>
      <c r="G403" s="83"/>
      <c r="H403" s="83"/>
      <c r="I403" s="83"/>
      <c r="J403" s="83"/>
      <c r="K403" s="83"/>
      <c r="L403" s="83"/>
      <c r="M403" s="6"/>
      <c r="N403" s="83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3"/>
      <c r="G404" s="83"/>
      <c r="H404" s="83"/>
      <c r="I404" s="83"/>
      <c r="J404" s="83"/>
      <c r="K404" s="83"/>
      <c r="L404" s="83"/>
      <c r="M404" s="6"/>
      <c r="N404" s="83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3"/>
      <c r="G405" s="83"/>
      <c r="H405" s="83"/>
      <c r="I405" s="83"/>
      <c r="J405" s="83"/>
      <c r="K405" s="83"/>
      <c r="L405" s="83"/>
      <c r="M405" s="6"/>
      <c r="N405" s="83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3"/>
      <c r="G406" s="83"/>
      <c r="H406" s="83"/>
      <c r="I406" s="83"/>
      <c r="J406" s="83"/>
      <c r="K406" s="83"/>
      <c r="L406" s="83"/>
      <c r="M406" s="6"/>
      <c r="N406" s="83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3"/>
      <c r="G407" s="83"/>
      <c r="H407" s="83"/>
      <c r="I407" s="83"/>
      <c r="J407" s="83"/>
      <c r="K407" s="83"/>
      <c r="L407" s="83"/>
      <c r="M407" s="6"/>
      <c r="N407" s="83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3"/>
      <c r="G408" s="83"/>
      <c r="H408" s="83"/>
      <c r="I408" s="83"/>
      <c r="J408" s="83"/>
      <c r="K408" s="83"/>
      <c r="L408" s="83"/>
      <c r="M408" s="6"/>
      <c r="N408" s="83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3"/>
      <c r="G409" s="83"/>
      <c r="H409" s="83"/>
      <c r="I409" s="83"/>
      <c r="J409" s="83"/>
      <c r="K409" s="83"/>
      <c r="L409" s="83"/>
      <c r="M409" s="6"/>
      <c r="N409" s="83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3"/>
      <c r="G410" s="83"/>
      <c r="H410" s="83"/>
      <c r="I410" s="83"/>
      <c r="J410" s="83"/>
      <c r="K410" s="83"/>
      <c r="L410" s="83"/>
      <c r="M410" s="6"/>
      <c r="N410" s="83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3"/>
      <c r="G411" s="83"/>
      <c r="H411" s="83"/>
      <c r="I411" s="83"/>
      <c r="J411" s="83"/>
      <c r="K411" s="83"/>
      <c r="L411" s="83"/>
      <c r="M411" s="6"/>
      <c r="N411" s="83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3"/>
      <c r="G412" s="83"/>
      <c r="H412" s="83"/>
      <c r="I412" s="83"/>
      <c r="J412" s="83"/>
      <c r="K412" s="83"/>
      <c r="L412" s="83"/>
      <c r="M412" s="6"/>
      <c r="N412" s="83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3"/>
      <c r="G413" s="83"/>
      <c r="H413" s="83"/>
      <c r="I413" s="83"/>
      <c r="J413" s="83"/>
      <c r="K413" s="83"/>
      <c r="L413" s="83"/>
      <c r="M413" s="6"/>
      <c r="N413" s="83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3"/>
      <c r="G414" s="83"/>
      <c r="H414" s="83"/>
      <c r="I414" s="83"/>
      <c r="J414" s="83"/>
      <c r="K414" s="83"/>
      <c r="L414" s="83"/>
      <c r="M414" s="6"/>
      <c r="N414" s="83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3"/>
      <c r="G415" s="83"/>
      <c r="H415" s="83"/>
      <c r="I415" s="83"/>
      <c r="J415" s="83"/>
      <c r="K415" s="83"/>
      <c r="L415" s="83"/>
      <c r="M415" s="6"/>
      <c r="N415" s="83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3"/>
      <c r="G416" s="83"/>
      <c r="H416" s="83"/>
      <c r="I416" s="83"/>
      <c r="J416" s="83"/>
      <c r="K416" s="83"/>
      <c r="L416" s="83"/>
      <c r="M416" s="6"/>
      <c r="N416" s="83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3"/>
      <c r="G417" s="83"/>
      <c r="H417" s="83"/>
      <c r="I417" s="83"/>
      <c r="J417" s="83"/>
      <c r="K417" s="83"/>
      <c r="L417" s="83"/>
      <c r="M417" s="6"/>
      <c r="N417" s="83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3"/>
      <c r="G418" s="83"/>
      <c r="H418" s="83"/>
      <c r="I418" s="83"/>
      <c r="J418" s="83"/>
      <c r="K418" s="83"/>
      <c r="L418" s="83"/>
      <c r="M418" s="6"/>
      <c r="N418" s="83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3"/>
      <c r="G419" s="83"/>
      <c r="H419" s="83"/>
      <c r="I419" s="83"/>
      <c r="J419" s="83"/>
      <c r="K419" s="83"/>
      <c r="L419" s="83"/>
      <c r="M419" s="6"/>
      <c r="N419" s="83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3"/>
      <c r="G420" s="83"/>
      <c r="H420" s="83"/>
      <c r="I420" s="83"/>
      <c r="J420" s="83"/>
      <c r="K420" s="83"/>
      <c r="L420" s="83"/>
      <c r="M420" s="6"/>
      <c r="N420" s="83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3"/>
      <c r="G421" s="83"/>
      <c r="H421" s="83"/>
      <c r="I421" s="83"/>
      <c r="J421" s="83"/>
      <c r="K421" s="83"/>
      <c r="L421" s="83"/>
      <c r="M421" s="6"/>
      <c r="N421" s="83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3"/>
      <c r="G422" s="83"/>
      <c r="H422" s="83"/>
      <c r="I422" s="83"/>
      <c r="J422" s="83"/>
      <c r="K422" s="83"/>
      <c r="L422" s="83"/>
      <c r="M422" s="6"/>
      <c r="N422" s="83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3"/>
      <c r="G423" s="83"/>
      <c r="H423" s="83"/>
      <c r="I423" s="83"/>
      <c r="J423" s="83"/>
      <c r="K423" s="83"/>
      <c r="L423" s="83"/>
      <c r="M423" s="6"/>
      <c r="N423" s="83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3"/>
      <c r="G424" s="83"/>
      <c r="H424" s="83"/>
      <c r="I424" s="83"/>
      <c r="J424" s="83"/>
      <c r="K424" s="83"/>
      <c r="L424" s="83"/>
      <c r="M424" s="6"/>
      <c r="N424" s="83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3"/>
      <c r="G425" s="83"/>
      <c r="H425" s="83"/>
      <c r="I425" s="83"/>
      <c r="J425" s="83"/>
      <c r="K425" s="83"/>
      <c r="L425" s="83"/>
      <c r="M425" s="6"/>
      <c r="N425" s="83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3"/>
      <c r="G426" s="83"/>
      <c r="H426" s="83"/>
      <c r="I426" s="83"/>
      <c r="J426" s="83"/>
      <c r="K426" s="83"/>
      <c r="L426" s="83"/>
      <c r="M426" s="6"/>
      <c r="N426" s="83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3"/>
      <c r="G427" s="83"/>
      <c r="H427" s="83"/>
      <c r="I427" s="83"/>
      <c r="J427" s="83"/>
      <c r="K427" s="83"/>
      <c r="L427" s="83"/>
      <c r="M427" s="6"/>
      <c r="N427" s="83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3"/>
      <c r="G428" s="83"/>
      <c r="H428" s="83"/>
      <c r="I428" s="83"/>
      <c r="J428" s="83"/>
      <c r="K428" s="83"/>
      <c r="L428" s="83"/>
      <c r="M428" s="6"/>
      <c r="N428" s="83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3"/>
      <c r="G429" s="83"/>
      <c r="H429" s="83"/>
      <c r="I429" s="83"/>
      <c r="J429" s="83"/>
      <c r="K429" s="83"/>
      <c r="L429" s="83"/>
      <c r="M429" s="6"/>
      <c r="N429" s="83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3"/>
      <c r="G430" s="83"/>
      <c r="H430" s="83"/>
      <c r="I430" s="83"/>
      <c r="J430" s="83"/>
      <c r="K430" s="83"/>
      <c r="L430" s="83"/>
      <c r="M430" s="6"/>
      <c r="N430" s="83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3"/>
      <c r="G431" s="83"/>
      <c r="H431" s="83"/>
      <c r="I431" s="83"/>
      <c r="J431" s="83"/>
      <c r="K431" s="83"/>
      <c r="L431" s="83"/>
      <c r="M431" s="6"/>
      <c r="N431" s="83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3"/>
      <c r="G432" s="83"/>
      <c r="H432" s="83"/>
      <c r="I432" s="83"/>
      <c r="J432" s="83"/>
      <c r="K432" s="83"/>
      <c r="L432" s="83"/>
      <c r="M432" s="6"/>
      <c r="N432" s="8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3"/>
      <c r="G433" s="83"/>
      <c r="H433" s="83"/>
      <c r="I433" s="83"/>
      <c r="J433" s="83"/>
      <c r="K433" s="83"/>
      <c r="L433" s="83"/>
      <c r="M433" s="6"/>
      <c r="N433" s="83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3"/>
      <c r="G434" s="83"/>
      <c r="H434" s="83"/>
      <c r="I434" s="83"/>
      <c r="J434" s="83"/>
      <c r="K434" s="83"/>
      <c r="L434" s="83"/>
      <c r="M434" s="6"/>
      <c r="N434" s="83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3"/>
      <c r="G435" s="83"/>
      <c r="H435" s="83"/>
      <c r="I435" s="83"/>
      <c r="J435" s="83"/>
      <c r="K435" s="83"/>
      <c r="L435" s="83"/>
      <c r="M435" s="6"/>
      <c r="N435" s="83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3"/>
      <c r="G436" s="83"/>
      <c r="H436" s="83"/>
      <c r="I436" s="83"/>
      <c r="J436" s="83"/>
      <c r="K436" s="83"/>
      <c r="L436" s="83"/>
      <c r="M436" s="6"/>
      <c r="N436" s="83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3"/>
      <c r="G437" s="83"/>
      <c r="H437" s="83"/>
      <c r="I437" s="83"/>
      <c r="J437" s="83"/>
      <c r="K437" s="83"/>
      <c r="L437" s="83"/>
      <c r="M437" s="6"/>
      <c r="N437" s="83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3"/>
      <c r="G438" s="83"/>
      <c r="H438" s="83"/>
      <c r="I438" s="83"/>
      <c r="J438" s="83"/>
      <c r="K438" s="83"/>
      <c r="L438" s="83"/>
      <c r="M438" s="6"/>
      <c r="N438" s="83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3"/>
      <c r="G439" s="83"/>
      <c r="H439" s="83"/>
      <c r="I439" s="83"/>
      <c r="J439" s="83"/>
      <c r="K439" s="83"/>
      <c r="L439" s="83"/>
      <c r="M439" s="6"/>
      <c r="N439" s="83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3"/>
      <c r="G440" s="83"/>
      <c r="H440" s="83"/>
      <c r="I440" s="83"/>
      <c r="J440" s="83"/>
      <c r="K440" s="83"/>
      <c r="L440" s="83"/>
      <c r="M440" s="6"/>
      <c r="N440" s="83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3"/>
      <c r="G441" s="83"/>
      <c r="H441" s="83"/>
      <c r="I441" s="83"/>
      <c r="J441" s="83"/>
      <c r="K441" s="83"/>
      <c r="L441" s="83"/>
      <c r="M441" s="6"/>
      <c r="N441" s="83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3"/>
      <c r="G442" s="83"/>
      <c r="H442" s="83"/>
      <c r="I442" s="83"/>
      <c r="J442" s="83"/>
      <c r="K442" s="83"/>
      <c r="L442" s="83"/>
      <c r="M442" s="6"/>
      <c r="N442" s="83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3"/>
      <c r="G443" s="83"/>
      <c r="H443" s="83"/>
      <c r="I443" s="83"/>
      <c r="J443" s="83"/>
      <c r="K443" s="83"/>
      <c r="L443" s="83"/>
      <c r="M443" s="6"/>
      <c r="N443" s="83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3"/>
      <c r="G444" s="83"/>
      <c r="H444" s="83"/>
      <c r="I444" s="83"/>
      <c r="J444" s="83"/>
      <c r="K444" s="83"/>
      <c r="L444" s="83"/>
      <c r="M444" s="6"/>
      <c r="N444" s="83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3"/>
      <c r="G445" s="83"/>
      <c r="H445" s="83"/>
      <c r="I445" s="83"/>
      <c r="J445" s="83"/>
      <c r="K445" s="83"/>
      <c r="L445" s="83"/>
      <c r="M445" s="6"/>
      <c r="N445" s="83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3"/>
      <c r="G446" s="83"/>
      <c r="H446" s="83"/>
      <c r="I446" s="83"/>
      <c r="J446" s="83"/>
      <c r="K446" s="83"/>
      <c r="L446" s="83"/>
      <c r="M446" s="6"/>
      <c r="N446" s="83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3"/>
      <c r="G447" s="83"/>
      <c r="H447" s="83"/>
      <c r="I447" s="83"/>
      <c r="J447" s="83"/>
      <c r="K447" s="83"/>
      <c r="L447" s="83"/>
      <c r="M447" s="6"/>
      <c r="N447" s="83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3"/>
      <c r="G448" s="83"/>
      <c r="H448" s="83"/>
      <c r="I448" s="83"/>
      <c r="J448" s="83"/>
      <c r="K448" s="83"/>
      <c r="L448" s="83"/>
      <c r="M448" s="6"/>
      <c r="N448" s="83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3"/>
      <c r="G449" s="83"/>
      <c r="H449" s="83"/>
      <c r="I449" s="83"/>
      <c r="J449" s="83"/>
      <c r="K449" s="83"/>
      <c r="L449" s="83"/>
      <c r="M449" s="6"/>
      <c r="N449" s="83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3"/>
      <c r="G450" s="83"/>
      <c r="H450" s="83"/>
      <c r="I450" s="83"/>
      <c r="J450" s="83"/>
      <c r="K450" s="83"/>
      <c r="L450" s="83"/>
      <c r="M450" s="6"/>
      <c r="N450" s="83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3"/>
      <c r="G451" s="83"/>
      <c r="H451" s="83"/>
      <c r="I451" s="83"/>
      <c r="J451" s="83"/>
      <c r="K451" s="83"/>
      <c r="L451" s="83"/>
      <c r="M451" s="6"/>
      <c r="N451" s="83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3"/>
      <c r="G452" s="83"/>
      <c r="H452" s="83"/>
      <c r="I452" s="83"/>
      <c r="J452" s="83"/>
      <c r="K452" s="83"/>
      <c r="L452" s="83"/>
      <c r="M452" s="6"/>
      <c r="N452" s="83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3"/>
      <c r="G453" s="83"/>
      <c r="H453" s="83"/>
      <c r="I453" s="83"/>
      <c r="J453" s="83"/>
      <c r="K453" s="83"/>
      <c r="L453" s="83"/>
      <c r="M453" s="6"/>
      <c r="N453" s="83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3"/>
      <c r="G454" s="83"/>
      <c r="H454" s="83"/>
      <c r="I454" s="83"/>
      <c r="J454" s="83"/>
      <c r="K454" s="83"/>
      <c r="L454" s="83"/>
      <c r="M454" s="6"/>
      <c r="N454" s="83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3"/>
      <c r="G455" s="83"/>
      <c r="H455" s="83"/>
      <c r="I455" s="83"/>
      <c r="J455" s="83"/>
      <c r="K455" s="83"/>
      <c r="L455" s="83"/>
      <c r="M455" s="6"/>
      <c r="N455" s="83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3"/>
      <c r="G456" s="83"/>
      <c r="H456" s="83"/>
      <c r="I456" s="83"/>
      <c r="J456" s="83"/>
      <c r="K456" s="83"/>
      <c r="L456" s="83"/>
      <c r="M456" s="6"/>
      <c r="N456" s="83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3"/>
      <c r="G457" s="83"/>
      <c r="H457" s="83"/>
      <c r="I457" s="83"/>
      <c r="J457" s="83"/>
      <c r="K457" s="83"/>
      <c r="L457" s="83"/>
      <c r="M457" s="6"/>
      <c r="N457" s="83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3"/>
      <c r="G458" s="83"/>
      <c r="H458" s="83"/>
      <c r="I458" s="83"/>
      <c r="J458" s="83"/>
      <c r="K458" s="83"/>
      <c r="L458" s="83"/>
      <c r="M458" s="6"/>
      <c r="N458" s="83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3"/>
      <c r="G459" s="83"/>
      <c r="H459" s="83"/>
      <c r="I459" s="83"/>
      <c r="J459" s="83"/>
      <c r="K459" s="83"/>
      <c r="L459" s="83"/>
      <c r="M459" s="6"/>
      <c r="N459" s="83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3"/>
      <c r="G460" s="83"/>
      <c r="H460" s="83"/>
      <c r="I460" s="83"/>
      <c r="J460" s="83"/>
      <c r="K460" s="83"/>
      <c r="L460" s="83"/>
      <c r="M460" s="6"/>
      <c r="N460" s="83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3"/>
      <c r="G461" s="83"/>
      <c r="H461" s="83"/>
      <c r="I461" s="83"/>
      <c r="J461" s="83"/>
      <c r="K461" s="83"/>
      <c r="L461" s="83"/>
      <c r="M461" s="6"/>
      <c r="N461" s="83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3"/>
      <c r="G462" s="83"/>
      <c r="H462" s="83"/>
      <c r="I462" s="83"/>
      <c r="J462" s="83"/>
      <c r="K462" s="83"/>
      <c r="L462" s="83"/>
      <c r="M462" s="6"/>
      <c r="N462" s="83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3"/>
      <c r="G463" s="83"/>
      <c r="H463" s="83"/>
      <c r="I463" s="83"/>
      <c r="J463" s="83"/>
      <c r="K463" s="83"/>
      <c r="L463" s="83"/>
      <c r="M463" s="6"/>
      <c r="N463" s="83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3"/>
      <c r="G464" s="83"/>
      <c r="H464" s="83"/>
      <c r="I464" s="83"/>
      <c r="J464" s="83"/>
      <c r="K464" s="83"/>
      <c r="L464" s="83"/>
      <c r="M464" s="6"/>
      <c r="N464" s="83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3"/>
      <c r="G465" s="83"/>
      <c r="H465" s="83"/>
      <c r="I465" s="83"/>
      <c r="J465" s="83"/>
      <c r="K465" s="83"/>
      <c r="L465" s="83"/>
      <c r="M465" s="6"/>
      <c r="N465" s="83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3"/>
      <c r="G466" s="83"/>
      <c r="H466" s="83"/>
      <c r="I466" s="83"/>
      <c r="J466" s="83"/>
      <c r="K466" s="83"/>
      <c r="L466" s="83"/>
      <c r="M466" s="6"/>
      <c r="N466" s="83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3"/>
      <c r="G467" s="83"/>
      <c r="H467" s="83"/>
      <c r="I467" s="83"/>
      <c r="J467" s="83"/>
      <c r="K467" s="83"/>
      <c r="L467" s="83"/>
      <c r="M467" s="6"/>
      <c r="N467" s="83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3"/>
      <c r="G468" s="83"/>
      <c r="H468" s="83"/>
      <c r="I468" s="83"/>
      <c r="J468" s="83"/>
      <c r="K468" s="83"/>
      <c r="L468" s="83"/>
      <c r="M468" s="6"/>
      <c r="N468" s="83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3"/>
      <c r="G469" s="83"/>
      <c r="H469" s="83"/>
      <c r="I469" s="83"/>
      <c r="J469" s="83"/>
      <c r="K469" s="83"/>
      <c r="L469" s="83"/>
      <c r="M469" s="6"/>
      <c r="N469" s="83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3"/>
      <c r="G470" s="83"/>
      <c r="H470" s="83"/>
      <c r="I470" s="83"/>
      <c r="J470" s="83"/>
      <c r="K470" s="83"/>
      <c r="L470" s="83"/>
      <c r="M470" s="6"/>
      <c r="N470" s="83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3"/>
      <c r="G471" s="83"/>
      <c r="H471" s="83"/>
      <c r="I471" s="83"/>
      <c r="J471" s="83"/>
      <c r="K471" s="83"/>
      <c r="L471" s="83"/>
      <c r="M471" s="6"/>
      <c r="N471" s="83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3"/>
      <c r="G472" s="83"/>
      <c r="H472" s="83"/>
      <c r="I472" s="83"/>
      <c r="J472" s="83"/>
      <c r="K472" s="83"/>
      <c r="L472" s="83"/>
      <c r="M472" s="6"/>
      <c r="N472" s="83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3"/>
      <c r="G473" s="83"/>
      <c r="H473" s="83"/>
      <c r="I473" s="83"/>
      <c r="J473" s="83"/>
      <c r="K473" s="83"/>
      <c r="L473" s="83"/>
      <c r="M473" s="6"/>
      <c r="N473" s="83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3"/>
      <c r="G474" s="83"/>
      <c r="H474" s="83"/>
      <c r="I474" s="83"/>
      <c r="J474" s="83"/>
      <c r="K474" s="83"/>
      <c r="L474" s="83"/>
      <c r="M474" s="6"/>
      <c r="N474" s="83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3"/>
      <c r="G475" s="83"/>
      <c r="H475" s="83"/>
      <c r="I475" s="83"/>
      <c r="J475" s="83"/>
      <c r="K475" s="83"/>
      <c r="L475" s="83"/>
      <c r="M475" s="6"/>
      <c r="N475" s="83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3"/>
      <c r="G476" s="83"/>
      <c r="H476" s="83"/>
      <c r="I476" s="83"/>
      <c r="J476" s="83"/>
      <c r="K476" s="83"/>
      <c r="L476" s="83"/>
      <c r="M476" s="6"/>
      <c r="N476" s="83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3"/>
      <c r="G477" s="83"/>
      <c r="H477" s="83"/>
      <c r="I477" s="83"/>
      <c r="J477" s="83"/>
      <c r="K477" s="83"/>
      <c r="L477" s="83"/>
      <c r="M477" s="6"/>
      <c r="N477" s="83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3"/>
      <c r="G478" s="83"/>
      <c r="H478" s="83"/>
      <c r="I478" s="83"/>
      <c r="J478" s="83"/>
      <c r="K478" s="83"/>
      <c r="L478" s="83"/>
      <c r="M478" s="6"/>
      <c r="N478" s="83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3"/>
      <c r="G479" s="83"/>
      <c r="H479" s="83"/>
      <c r="I479" s="83"/>
      <c r="J479" s="83"/>
      <c r="K479" s="83"/>
      <c r="L479" s="83"/>
      <c r="M479" s="6"/>
      <c r="N479" s="83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3"/>
      <c r="G480" s="83"/>
      <c r="H480" s="83"/>
      <c r="I480" s="83"/>
      <c r="J480" s="83"/>
      <c r="K480" s="83"/>
      <c r="L480" s="83"/>
      <c r="M480" s="6"/>
      <c r="N480" s="83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3"/>
      <c r="G481" s="83"/>
      <c r="H481" s="83"/>
      <c r="I481" s="83"/>
      <c r="J481" s="83"/>
      <c r="K481" s="83"/>
      <c r="L481" s="83"/>
      <c r="M481" s="6"/>
      <c r="N481" s="83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3"/>
      <c r="G482" s="83"/>
      <c r="H482" s="83"/>
      <c r="I482" s="83"/>
      <c r="J482" s="83"/>
      <c r="K482" s="83"/>
      <c r="L482" s="83"/>
      <c r="M482" s="6"/>
      <c r="N482" s="83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3"/>
      <c r="G483" s="83"/>
      <c r="H483" s="83"/>
      <c r="I483" s="83"/>
      <c r="J483" s="83"/>
      <c r="K483" s="83"/>
      <c r="L483" s="83"/>
      <c r="M483" s="6"/>
      <c r="N483" s="83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3"/>
      <c r="G484" s="83"/>
      <c r="H484" s="83"/>
      <c r="I484" s="83"/>
      <c r="J484" s="83"/>
      <c r="K484" s="83"/>
      <c r="L484" s="83"/>
      <c r="M484" s="6"/>
      <c r="N484" s="83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3"/>
      <c r="G485" s="83"/>
      <c r="H485" s="83"/>
      <c r="I485" s="83"/>
      <c r="J485" s="83"/>
      <c r="K485" s="83"/>
      <c r="L485" s="83"/>
      <c r="M485" s="6"/>
      <c r="N485" s="83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3"/>
      <c r="G486" s="83"/>
      <c r="H486" s="83"/>
      <c r="I486" s="83"/>
      <c r="J486" s="83"/>
      <c r="K486" s="83"/>
      <c r="L486" s="83"/>
      <c r="M486" s="6"/>
      <c r="N486" s="83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3"/>
      <c r="G487" s="83"/>
      <c r="H487" s="83"/>
      <c r="I487" s="83"/>
      <c r="J487" s="83"/>
      <c r="K487" s="83"/>
      <c r="L487" s="83"/>
      <c r="M487" s="6"/>
      <c r="N487" s="83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3"/>
      <c r="G488" s="83"/>
      <c r="H488" s="83"/>
      <c r="I488" s="83"/>
      <c r="J488" s="83"/>
      <c r="K488" s="83"/>
      <c r="L488" s="83"/>
      <c r="M488" s="6"/>
      <c r="N488" s="83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3"/>
      <c r="G489" s="83"/>
      <c r="H489" s="83"/>
      <c r="I489" s="83"/>
      <c r="J489" s="83"/>
      <c r="K489" s="83"/>
      <c r="L489" s="83"/>
      <c r="M489" s="6"/>
      <c r="N489" s="83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3"/>
      <c r="G490" s="83"/>
      <c r="H490" s="83"/>
      <c r="I490" s="83"/>
      <c r="J490" s="83"/>
      <c r="K490" s="83"/>
      <c r="L490" s="83"/>
      <c r="M490" s="6"/>
      <c r="N490" s="83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3"/>
      <c r="G491" s="83"/>
      <c r="H491" s="83"/>
      <c r="I491" s="83"/>
      <c r="J491" s="83"/>
      <c r="K491" s="83"/>
      <c r="L491" s="83"/>
      <c r="M491" s="6"/>
      <c r="N491" s="83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3"/>
      <c r="G492" s="83"/>
      <c r="H492" s="83"/>
      <c r="I492" s="83"/>
      <c r="J492" s="83"/>
      <c r="K492" s="83"/>
      <c r="L492" s="83"/>
      <c r="M492" s="6"/>
      <c r="N492" s="83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3"/>
      <c r="G493" s="83"/>
      <c r="H493" s="83"/>
      <c r="I493" s="83"/>
      <c r="J493" s="83"/>
      <c r="K493" s="83"/>
      <c r="L493" s="83"/>
      <c r="M493" s="6"/>
      <c r="N493" s="83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3"/>
      <c r="G494" s="83"/>
      <c r="H494" s="83"/>
      <c r="I494" s="83"/>
      <c r="J494" s="83"/>
      <c r="K494" s="83"/>
      <c r="L494" s="83"/>
      <c r="M494" s="6"/>
      <c r="N494" s="83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3"/>
      <c r="G495" s="83"/>
      <c r="H495" s="83"/>
      <c r="I495" s="83"/>
      <c r="J495" s="83"/>
      <c r="K495" s="83"/>
      <c r="L495" s="83"/>
      <c r="M495" s="6"/>
      <c r="N495" s="83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3"/>
      <c r="G496" s="83"/>
      <c r="H496" s="83"/>
      <c r="I496" s="83"/>
      <c r="J496" s="83"/>
      <c r="K496" s="83"/>
      <c r="L496" s="83"/>
      <c r="M496" s="6"/>
      <c r="N496" s="83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3"/>
      <c r="G497" s="83"/>
      <c r="H497" s="83"/>
      <c r="I497" s="83"/>
      <c r="J497" s="83"/>
      <c r="K497" s="83"/>
      <c r="L497" s="83"/>
      <c r="M497" s="6"/>
      <c r="N497" s="83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3"/>
      <c r="G498" s="83"/>
      <c r="H498" s="83"/>
      <c r="I498" s="83"/>
      <c r="J498" s="83"/>
      <c r="K498" s="83"/>
      <c r="L498" s="83"/>
      <c r="M498" s="6"/>
      <c r="N498" s="83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3"/>
      <c r="G499" s="83"/>
      <c r="H499" s="83"/>
      <c r="I499" s="83"/>
      <c r="J499" s="83"/>
      <c r="K499" s="83"/>
      <c r="L499" s="83"/>
      <c r="M499" s="6"/>
      <c r="N499" s="83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3"/>
      <c r="G500" s="83"/>
      <c r="H500" s="83"/>
      <c r="I500" s="83"/>
      <c r="J500" s="83"/>
      <c r="K500" s="83"/>
      <c r="L500" s="83"/>
      <c r="M500" s="6"/>
      <c r="N500" s="83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3"/>
      <c r="G501" s="83"/>
      <c r="H501" s="83"/>
      <c r="I501" s="83"/>
      <c r="J501" s="83"/>
      <c r="K501" s="83"/>
      <c r="L501" s="83"/>
      <c r="M501" s="6"/>
      <c r="N501" s="83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3"/>
      <c r="G502" s="83"/>
      <c r="H502" s="83"/>
      <c r="I502" s="83"/>
      <c r="J502" s="83"/>
      <c r="K502" s="83"/>
      <c r="L502" s="83"/>
      <c r="M502" s="6"/>
      <c r="N502" s="83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3"/>
      <c r="G503" s="83"/>
      <c r="H503" s="83"/>
      <c r="I503" s="83"/>
      <c r="J503" s="83"/>
      <c r="K503" s="83"/>
      <c r="L503" s="83"/>
      <c r="M503" s="6"/>
      <c r="N503" s="83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3"/>
      <c r="G504" s="83"/>
      <c r="H504" s="83"/>
      <c r="I504" s="83"/>
      <c r="J504" s="83"/>
      <c r="K504" s="83"/>
      <c r="L504" s="83"/>
      <c r="M504" s="6"/>
      <c r="N504" s="83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3"/>
      <c r="G505" s="83"/>
      <c r="H505" s="83"/>
      <c r="I505" s="83"/>
      <c r="J505" s="83"/>
      <c r="K505" s="83"/>
      <c r="L505" s="83"/>
      <c r="M505" s="6"/>
      <c r="N505" s="83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3"/>
      <c r="G506" s="83"/>
      <c r="H506" s="83"/>
      <c r="I506" s="83"/>
      <c r="J506" s="83"/>
      <c r="K506" s="83"/>
      <c r="L506" s="83"/>
      <c r="M506" s="6"/>
      <c r="N506" s="83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3"/>
      <c r="G507" s="83"/>
      <c r="H507" s="83"/>
      <c r="I507" s="83"/>
      <c r="J507" s="83"/>
      <c r="K507" s="83"/>
      <c r="L507" s="83"/>
      <c r="M507" s="6"/>
      <c r="N507" s="83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3"/>
      <c r="G508" s="83"/>
      <c r="H508" s="83"/>
      <c r="I508" s="83"/>
      <c r="J508" s="83"/>
      <c r="K508" s="83"/>
      <c r="L508" s="83"/>
      <c r="M508" s="6"/>
      <c r="N508" s="83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3"/>
      <c r="G509" s="83"/>
      <c r="H509" s="83"/>
      <c r="I509" s="83"/>
      <c r="J509" s="83"/>
      <c r="K509" s="83"/>
      <c r="L509" s="83"/>
      <c r="M509" s="6"/>
      <c r="N509" s="83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3"/>
      <c r="G510" s="83"/>
      <c r="H510" s="83"/>
      <c r="I510" s="83"/>
      <c r="J510" s="83"/>
      <c r="K510" s="83"/>
      <c r="L510" s="83"/>
      <c r="M510" s="6"/>
      <c r="N510" s="83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3"/>
      <c r="G511" s="83"/>
      <c r="H511" s="83"/>
      <c r="I511" s="83"/>
      <c r="J511" s="83"/>
      <c r="K511" s="83"/>
      <c r="L511" s="83"/>
      <c r="M511" s="6"/>
      <c r="N511" s="83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3"/>
      <c r="G512" s="83"/>
      <c r="H512" s="83"/>
      <c r="I512" s="83"/>
      <c r="J512" s="83"/>
      <c r="K512" s="83"/>
      <c r="L512" s="83"/>
      <c r="M512" s="6"/>
      <c r="N512" s="83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3"/>
      <c r="G513" s="83"/>
      <c r="H513" s="83"/>
      <c r="I513" s="83"/>
      <c r="J513" s="83"/>
      <c r="K513" s="83"/>
      <c r="L513" s="83"/>
      <c r="M513" s="6"/>
      <c r="N513" s="83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3"/>
      <c r="G514" s="83"/>
      <c r="H514" s="83"/>
      <c r="I514" s="83"/>
      <c r="J514" s="83"/>
      <c r="K514" s="83"/>
      <c r="L514" s="83"/>
      <c r="M514" s="6"/>
      <c r="N514" s="83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3"/>
      <c r="G515" s="83"/>
      <c r="H515" s="83"/>
      <c r="I515" s="83"/>
      <c r="J515" s="83"/>
      <c r="K515" s="83"/>
      <c r="L515" s="83"/>
      <c r="M515" s="6"/>
      <c r="N515" s="83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3"/>
      <c r="G516" s="83"/>
      <c r="H516" s="83"/>
      <c r="I516" s="83"/>
      <c r="J516" s="83"/>
      <c r="K516" s="83"/>
      <c r="L516" s="83"/>
      <c r="M516" s="6"/>
      <c r="N516" s="83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3"/>
      <c r="G517" s="83"/>
      <c r="H517" s="83"/>
      <c r="I517" s="83"/>
      <c r="J517" s="83"/>
      <c r="K517" s="83"/>
      <c r="L517" s="83"/>
      <c r="M517" s="6"/>
      <c r="N517" s="83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3"/>
      <c r="G518" s="83"/>
      <c r="H518" s="83"/>
      <c r="I518" s="83"/>
      <c r="J518" s="83"/>
      <c r="K518" s="83"/>
      <c r="L518" s="83"/>
      <c r="M518" s="6"/>
      <c r="N518" s="83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3"/>
      <c r="G519" s="83"/>
      <c r="H519" s="83"/>
      <c r="I519" s="83"/>
      <c r="J519" s="83"/>
      <c r="K519" s="83"/>
      <c r="L519" s="83"/>
      <c r="M519" s="6"/>
      <c r="N519" s="83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3"/>
      <c r="G520" s="83"/>
      <c r="H520" s="83"/>
      <c r="I520" s="83"/>
      <c r="J520" s="83"/>
      <c r="K520" s="83"/>
      <c r="L520" s="83"/>
      <c r="M520" s="6"/>
      <c r="N520" s="83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3"/>
      <c r="G521" s="83"/>
      <c r="H521" s="83"/>
      <c r="I521" s="83"/>
      <c r="J521" s="83"/>
      <c r="K521" s="83"/>
      <c r="L521" s="83"/>
      <c r="M521" s="6"/>
      <c r="N521" s="83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3"/>
      <c r="G522" s="83"/>
      <c r="H522" s="83"/>
      <c r="I522" s="83"/>
      <c r="J522" s="83"/>
      <c r="K522" s="83"/>
      <c r="L522" s="83"/>
      <c r="M522" s="6"/>
      <c r="N522" s="83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3"/>
      <c r="G523" s="83"/>
      <c r="H523" s="83"/>
      <c r="I523" s="83"/>
      <c r="J523" s="83"/>
      <c r="K523" s="83"/>
      <c r="L523" s="83"/>
      <c r="M523" s="6"/>
      <c r="N523" s="83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3"/>
      <c r="G524" s="83"/>
      <c r="H524" s="83"/>
      <c r="I524" s="83"/>
      <c r="J524" s="83"/>
      <c r="K524" s="83"/>
      <c r="L524" s="83"/>
      <c r="M524" s="6"/>
      <c r="N524" s="83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3"/>
      <c r="G525" s="83"/>
      <c r="H525" s="83"/>
      <c r="I525" s="83"/>
      <c r="J525" s="83"/>
      <c r="K525" s="83"/>
      <c r="L525" s="83"/>
      <c r="M525" s="6"/>
      <c r="N525" s="83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3"/>
      <c r="G526" s="83"/>
      <c r="H526" s="83"/>
      <c r="I526" s="83"/>
      <c r="J526" s="83"/>
      <c r="K526" s="83"/>
      <c r="L526" s="83"/>
      <c r="M526" s="6"/>
      <c r="N526" s="83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3"/>
      <c r="G527" s="83"/>
      <c r="H527" s="83"/>
      <c r="I527" s="83"/>
      <c r="J527" s="83"/>
      <c r="K527" s="83"/>
      <c r="L527" s="83"/>
      <c r="M527" s="6"/>
      <c r="N527" s="83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3"/>
      <c r="G528" s="83"/>
      <c r="H528" s="83"/>
      <c r="I528" s="83"/>
      <c r="J528" s="83"/>
      <c r="K528" s="83"/>
      <c r="L528" s="83"/>
      <c r="M528" s="6"/>
      <c r="N528" s="83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3"/>
      <c r="G529" s="83"/>
      <c r="H529" s="83"/>
      <c r="I529" s="83"/>
      <c r="J529" s="83"/>
      <c r="K529" s="83"/>
      <c r="L529" s="83"/>
      <c r="M529" s="6"/>
      <c r="N529" s="83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3"/>
      <c r="G530" s="83"/>
      <c r="H530" s="83"/>
      <c r="I530" s="83"/>
      <c r="J530" s="83"/>
      <c r="K530" s="83"/>
      <c r="L530" s="83"/>
      <c r="M530" s="6"/>
      <c r="N530" s="83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3"/>
      <c r="G531" s="83"/>
      <c r="H531" s="83"/>
      <c r="I531" s="83"/>
      <c r="J531" s="83"/>
      <c r="K531" s="83"/>
      <c r="L531" s="83"/>
      <c r="M531" s="6"/>
      <c r="N531" s="83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3"/>
      <c r="G532" s="83"/>
      <c r="H532" s="83"/>
      <c r="I532" s="83"/>
      <c r="J532" s="83"/>
      <c r="K532" s="83"/>
      <c r="L532" s="83"/>
      <c r="M532" s="6"/>
      <c r="N532" s="83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3"/>
      <c r="G533" s="83"/>
      <c r="H533" s="83"/>
      <c r="I533" s="83"/>
      <c r="J533" s="83"/>
      <c r="K533" s="83"/>
      <c r="L533" s="83"/>
      <c r="M533" s="6"/>
      <c r="N533" s="83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3"/>
      <c r="G534" s="83"/>
      <c r="H534" s="83"/>
      <c r="I534" s="83"/>
      <c r="J534" s="83"/>
      <c r="K534" s="83"/>
      <c r="L534" s="83"/>
      <c r="M534" s="6"/>
      <c r="N534" s="83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3"/>
      <c r="G535" s="83"/>
      <c r="H535" s="83"/>
      <c r="I535" s="83"/>
      <c r="J535" s="83"/>
      <c r="K535" s="83"/>
      <c r="L535" s="83"/>
      <c r="M535" s="6"/>
      <c r="N535" s="83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3"/>
      <c r="G536" s="83"/>
      <c r="H536" s="83"/>
      <c r="I536" s="83"/>
      <c r="J536" s="83"/>
      <c r="K536" s="83"/>
      <c r="L536" s="83"/>
      <c r="M536" s="6"/>
      <c r="N536" s="83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3"/>
      <c r="G537" s="83"/>
      <c r="H537" s="83"/>
      <c r="I537" s="83"/>
      <c r="J537" s="83"/>
      <c r="K537" s="83"/>
      <c r="L537" s="83"/>
      <c r="M537" s="6"/>
      <c r="N537" s="83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3"/>
      <c r="G538" s="83"/>
      <c r="H538" s="83"/>
      <c r="I538" s="83"/>
      <c r="J538" s="83"/>
      <c r="K538" s="83"/>
      <c r="L538" s="83"/>
      <c r="M538" s="6"/>
      <c r="N538" s="83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3"/>
      <c r="G539" s="83"/>
      <c r="H539" s="83"/>
      <c r="I539" s="83"/>
      <c r="J539" s="83"/>
      <c r="K539" s="83"/>
      <c r="L539" s="83"/>
      <c r="M539" s="6"/>
      <c r="N539" s="83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3"/>
      <c r="G540" s="83"/>
      <c r="H540" s="83"/>
      <c r="I540" s="83"/>
      <c r="J540" s="83"/>
      <c r="K540" s="83"/>
      <c r="L540" s="83"/>
      <c r="M540" s="6"/>
      <c r="N540" s="83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3"/>
      <c r="G541" s="83"/>
      <c r="H541" s="83"/>
      <c r="I541" s="83"/>
      <c r="J541" s="83"/>
      <c r="K541" s="83"/>
      <c r="L541" s="83"/>
      <c r="M541" s="6"/>
      <c r="N541" s="83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3"/>
      <c r="G542" s="83"/>
      <c r="H542" s="83"/>
      <c r="I542" s="83"/>
      <c r="J542" s="83"/>
      <c r="K542" s="83"/>
      <c r="L542" s="83"/>
      <c r="M542" s="6"/>
      <c r="N542" s="83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3"/>
      <c r="G543" s="83"/>
      <c r="H543" s="83"/>
      <c r="I543" s="83"/>
      <c r="J543" s="83"/>
      <c r="K543" s="83"/>
      <c r="L543" s="83"/>
      <c r="M543" s="6"/>
      <c r="N543" s="83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3"/>
      <c r="G544" s="83"/>
      <c r="H544" s="83"/>
      <c r="I544" s="83"/>
      <c r="J544" s="83"/>
      <c r="K544" s="83"/>
      <c r="L544" s="83"/>
      <c r="M544" s="6"/>
      <c r="N544" s="83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3"/>
      <c r="G545" s="83"/>
      <c r="H545" s="83"/>
      <c r="I545" s="83"/>
      <c r="J545" s="83"/>
      <c r="K545" s="83"/>
      <c r="L545" s="83"/>
      <c r="M545" s="6"/>
      <c r="N545" s="83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3"/>
      <c r="G546" s="83"/>
      <c r="H546" s="83"/>
      <c r="I546" s="83"/>
      <c r="J546" s="83"/>
      <c r="K546" s="83"/>
      <c r="L546" s="83"/>
      <c r="M546" s="6"/>
      <c r="N546" s="83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3"/>
      <c r="G547" s="83"/>
      <c r="H547" s="83"/>
      <c r="I547" s="83"/>
      <c r="J547" s="83"/>
      <c r="K547" s="83"/>
      <c r="L547" s="83"/>
      <c r="M547" s="6"/>
      <c r="N547" s="83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3"/>
      <c r="G548" s="83"/>
      <c r="H548" s="83"/>
      <c r="I548" s="83"/>
      <c r="J548" s="83"/>
      <c r="K548" s="83"/>
      <c r="L548" s="83"/>
      <c r="M548" s="6"/>
      <c r="N548" s="83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3"/>
      <c r="G549" s="83"/>
      <c r="H549" s="83"/>
      <c r="I549" s="83"/>
      <c r="J549" s="83"/>
      <c r="K549" s="83"/>
      <c r="L549" s="83"/>
      <c r="M549" s="6"/>
      <c r="N549" s="83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3"/>
      <c r="G550" s="83"/>
      <c r="H550" s="83"/>
      <c r="I550" s="83"/>
      <c r="J550" s="83"/>
      <c r="K550" s="83"/>
      <c r="L550" s="83"/>
      <c r="M550" s="6"/>
      <c r="N550" s="83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3"/>
      <c r="G551" s="83"/>
      <c r="H551" s="83"/>
      <c r="I551" s="83"/>
      <c r="J551" s="83"/>
      <c r="K551" s="83"/>
      <c r="L551" s="83"/>
      <c r="M551" s="6"/>
      <c r="N551" s="83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3"/>
      <c r="G552" s="83"/>
      <c r="H552" s="83"/>
      <c r="I552" s="83"/>
      <c r="J552" s="83"/>
      <c r="K552" s="83"/>
      <c r="L552" s="83"/>
      <c r="M552" s="6"/>
      <c r="N552" s="83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3"/>
      <c r="G553" s="83"/>
      <c r="H553" s="83"/>
      <c r="I553" s="83"/>
      <c r="J553" s="83"/>
      <c r="K553" s="83"/>
      <c r="L553" s="83"/>
      <c r="M553" s="6"/>
      <c r="N553" s="83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3"/>
      <c r="G554" s="83"/>
      <c r="H554" s="83"/>
      <c r="I554" s="83"/>
      <c r="J554" s="83"/>
      <c r="K554" s="83"/>
      <c r="L554" s="83"/>
      <c r="M554" s="6"/>
      <c r="N554" s="83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3"/>
      <c r="G555" s="83"/>
      <c r="H555" s="83"/>
      <c r="I555" s="83"/>
      <c r="J555" s="83"/>
      <c r="K555" s="83"/>
      <c r="L555" s="83"/>
      <c r="M555" s="6"/>
      <c r="N555" s="83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3"/>
      <c r="G556" s="83"/>
      <c r="H556" s="83"/>
      <c r="I556" s="83"/>
      <c r="J556" s="83"/>
      <c r="K556" s="83"/>
      <c r="L556" s="83"/>
      <c r="M556" s="6"/>
      <c r="N556" s="83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3"/>
      <c r="G557" s="83"/>
      <c r="H557" s="83"/>
      <c r="I557" s="83"/>
      <c r="J557" s="83"/>
      <c r="K557" s="83"/>
      <c r="L557" s="83"/>
      <c r="M557" s="6"/>
      <c r="N557" s="83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3"/>
      <c r="G558" s="83"/>
      <c r="H558" s="83"/>
      <c r="I558" s="83"/>
      <c r="J558" s="83"/>
      <c r="K558" s="83"/>
      <c r="L558" s="83"/>
      <c r="M558" s="6"/>
      <c r="N558" s="83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3"/>
      <c r="G559" s="83"/>
      <c r="H559" s="83"/>
      <c r="I559" s="83"/>
      <c r="J559" s="83"/>
      <c r="K559" s="83"/>
      <c r="L559" s="83"/>
      <c r="M559" s="6"/>
      <c r="N559" s="83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3"/>
      <c r="G560" s="83"/>
      <c r="H560" s="83"/>
      <c r="I560" s="83"/>
      <c r="J560" s="83"/>
      <c r="K560" s="83"/>
      <c r="L560" s="83"/>
      <c r="M560" s="6"/>
      <c r="N560" s="83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3"/>
      <c r="G561" s="83"/>
      <c r="H561" s="83"/>
      <c r="I561" s="83"/>
      <c r="J561" s="83"/>
      <c r="K561" s="83"/>
      <c r="L561" s="83"/>
      <c r="M561" s="6"/>
      <c r="N561" s="83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3"/>
      <c r="G562" s="83"/>
      <c r="H562" s="83"/>
      <c r="I562" s="83"/>
      <c r="J562" s="83"/>
      <c r="K562" s="83"/>
      <c r="L562" s="83"/>
      <c r="M562" s="6"/>
      <c r="N562" s="83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3"/>
      <c r="G563" s="83"/>
      <c r="H563" s="83"/>
      <c r="I563" s="83"/>
      <c r="J563" s="83"/>
      <c r="K563" s="83"/>
      <c r="L563" s="83"/>
      <c r="M563" s="6"/>
      <c r="N563" s="83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3"/>
      <c r="G564" s="83"/>
      <c r="H564" s="83"/>
      <c r="I564" s="83"/>
      <c r="J564" s="83"/>
      <c r="K564" s="83"/>
      <c r="L564" s="83"/>
      <c r="M564" s="6"/>
      <c r="N564" s="83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3"/>
      <c r="G565" s="83"/>
      <c r="H565" s="83"/>
      <c r="I565" s="83"/>
      <c r="J565" s="83"/>
      <c r="K565" s="83"/>
      <c r="L565" s="83"/>
      <c r="M565" s="6"/>
      <c r="N565" s="83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3"/>
      <c r="G566" s="83"/>
      <c r="H566" s="83"/>
      <c r="I566" s="83"/>
      <c r="J566" s="83"/>
      <c r="K566" s="83"/>
      <c r="L566" s="83"/>
      <c r="M566" s="6"/>
      <c r="N566" s="83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3"/>
      <c r="G567" s="83"/>
      <c r="H567" s="83"/>
      <c r="I567" s="83"/>
      <c r="J567" s="83"/>
      <c r="K567" s="83"/>
      <c r="L567" s="83"/>
      <c r="M567" s="6"/>
      <c r="N567" s="83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3"/>
      <c r="G568" s="83"/>
      <c r="H568" s="83"/>
      <c r="I568" s="83"/>
      <c r="J568" s="83"/>
      <c r="K568" s="83"/>
      <c r="L568" s="83"/>
      <c r="M568" s="6"/>
      <c r="N568" s="83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3"/>
      <c r="G569" s="83"/>
      <c r="H569" s="83"/>
      <c r="I569" s="83"/>
      <c r="J569" s="83"/>
      <c r="K569" s="83"/>
      <c r="L569" s="83"/>
      <c r="M569" s="6"/>
      <c r="N569" s="83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3"/>
      <c r="G570" s="83"/>
      <c r="H570" s="83"/>
      <c r="I570" s="83"/>
      <c r="J570" s="83"/>
      <c r="K570" s="83"/>
      <c r="L570" s="83"/>
      <c r="M570" s="6"/>
      <c r="N570" s="83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3"/>
      <c r="G571" s="83"/>
      <c r="H571" s="83"/>
      <c r="I571" s="83"/>
      <c r="J571" s="83"/>
      <c r="K571" s="83"/>
      <c r="L571" s="83"/>
      <c r="M571" s="6"/>
      <c r="N571" s="83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3"/>
      <c r="G572" s="83"/>
      <c r="H572" s="83"/>
      <c r="I572" s="83"/>
      <c r="J572" s="83"/>
      <c r="K572" s="83"/>
      <c r="L572" s="83"/>
      <c r="M572" s="6"/>
      <c r="N572" s="83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3"/>
      <c r="G573" s="83"/>
      <c r="H573" s="83"/>
      <c r="I573" s="83"/>
      <c r="J573" s="83"/>
      <c r="K573" s="83"/>
      <c r="L573" s="83"/>
      <c r="M573" s="6"/>
      <c r="N573" s="83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3"/>
      <c r="G574" s="83"/>
      <c r="H574" s="83"/>
      <c r="I574" s="83"/>
      <c r="J574" s="83"/>
      <c r="K574" s="83"/>
      <c r="L574" s="83"/>
      <c r="M574" s="6"/>
      <c r="N574" s="83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3"/>
      <c r="G575" s="83"/>
      <c r="H575" s="83"/>
      <c r="I575" s="83"/>
      <c r="J575" s="83"/>
      <c r="K575" s="83"/>
      <c r="L575" s="83"/>
      <c r="M575" s="6"/>
      <c r="N575" s="83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3"/>
      <c r="G576" s="83"/>
      <c r="H576" s="83"/>
      <c r="I576" s="83"/>
      <c r="J576" s="83"/>
      <c r="K576" s="83"/>
      <c r="L576" s="83"/>
      <c r="M576" s="6"/>
      <c r="N576" s="83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3"/>
      <c r="G577" s="83"/>
      <c r="H577" s="83"/>
      <c r="I577" s="83"/>
      <c r="J577" s="83"/>
      <c r="K577" s="83"/>
      <c r="L577" s="83"/>
      <c r="M577" s="6"/>
      <c r="N577" s="83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3"/>
      <c r="G578" s="83"/>
      <c r="H578" s="83"/>
      <c r="I578" s="83"/>
      <c r="J578" s="83"/>
      <c r="K578" s="83"/>
      <c r="L578" s="83"/>
      <c r="M578" s="6"/>
      <c r="N578" s="83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3"/>
      <c r="G579" s="83"/>
      <c r="H579" s="83"/>
      <c r="I579" s="83"/>
      <c r="J579" s="83"/>
      <c r="K579" s="83"/>
      <c r="L579" s="83"/>
      <c r="M579" s="6"/>
      <c r="N579" s="83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3"/>
      <c r="G580" s="83"/>
      <c r="H580" s="83"/>
      <c r="I580" s="83"/>
      <c r="J580" s="83"/>
      <c r="K580" s="83"/>
      <c r="L580" s="83"/>
      <c r="M580" s="6"/>
      <c r="N580" s="83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3"/>
      <c r="G581" s="83"/>
      <c r="H581" s="83"/>
      <c r="I581" s="83"/>
      <c r="J581" s="83"/>
      <c r="K581" s="83"/>
      <c r="L581" s="83"/>
      <c r="M581" s="6"/>
      <c r="N581" s="83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3"/>
      <c r="G582" s="83"/>
      <c r="H582" s="83"/>
      <c r="I582" s="83"/>
      <c r="J582" s="83"/>
      <c r="K582" s="83"/>
      <c r="L582" s="83"/>
      <c r="M582" s="6"/>
      <c r="N582" s="83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3"/>
      <c r="G583" s="83"/>
      <c r="H583" s="83"/>
      <c r="I583" s="83"/>
      <c r="J583" s="83"/>
      <c r="K583" s="83"/>
      <c r="L583" s="83"/>
      <c r="M583" s="6"/>
      <c r="N583" s="83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3"/>
      <c r="G584" s="83"/>
      <c r="H584" s="83"/>
      <c r="I584" s="83"/>
      <c r="J584" s="83"/>
      <c r="K584" s="83"/>
      <c r="L584" s="83"/>
      <c r="M584" s="6"/>
      <c r="N584" s="83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3"/>
      <c r="G585" s="83"/>
      <c r="H585" s="83"/>
      <c r="I585" s="83"/>
      <c r="J585" s="83"/>
      <c r="K585" s="83"/>
      <c r="L585" s="83"/>
      <c r="M585" s="6"/>
      <c r="N585" s="83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3"/>
      <c r="G586" s="83"/>
      <c r="H586" s="83"/>
      <c r="I586" s="83"/>
      <c r="J586" s="83"/>
      <c r="K586" s="83"/>
      <c r="L586" s="83"/>
      <c r="M586" s="6"/>
      <c r="N586" s="83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3"/>
      <c r="G587" s="83"/>
      <c r="H587" s="83"/>
      <c r="I587" s="83"/>
      <c r="J587" s="83"/>
      <c r="K587" s="83"/>
      <c r="L587" s="83"/>
      <c r="M587" s="6"/>
      <c r="N587" s="83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3"/>
      <c r="G588" s="83"/>
      <c r="H588" s="83"/>
      <c r="I588" s="83"/>
      <c r="J588" s="83"/>
      <c r="K588" s="83"/>
      <c r="L588" s="83"/>
      <c r="M588" s="6"/>
      <c r="N588" s="83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3"/>
      <c r="G589" s="83"/>
      <c r="H589" s="83"/>
      <c r="I589" s="83"/>
      <c r="J589" s="83"/>
      <c r="K589" s="83"/>
      <c r="L589" s="83"/>
      <c r="M589" s="6"/>
      <c r="N589" s="83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3"/>
      <c r="G590" s="83"/>
      <c r="H590" s="83"/>
      <c r="I590" s="83"/>
      <c r="J590" s="83"/>
      <c r="K590" s="83"/>
      <c r="L590" s="83"/>
      <c r="M590" s="6"/>
      <c r="N590" s="83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3"/>
      <c r="G591" s="83"/>
      <c r="H591" s="83"/>
      <c r="I591" s="83"/>
      <c r="J591" s="83"/>
      <c r="K591" s="83"/>
      <c r="L591" s="83"/>
      <c r="M591" s="6"/>
      <c r="N591" s="83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3"/>
      <c r="G592" s="83"/>
      <c r="H592" s="83"/>
      <c r="I592" s="83"/>
      <c r="J592" s="83"/>
      <c r="K592" s="83"/>
      <c r="L592" s="83"/>
      <c r="M592" s="6"/>
      <c r="N592" s="83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3"/>
      <c r="G593" s="83"/>
      <c r="H593" s="83"/>
      <c r="I593" s="83"/>
      <c r="J593" s="83"/>
      <c r="K593" s="83"/>
      <c r="L593" s="83"/>
      <c r="M593" s="6"/>
      <c r="N593" s="83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3"/>
      <c r="G594" s="83"/>
      <c r="H594" s="83"/>
      <c r="I594" s="83"/>
      <c r="J594" s="83"/>
      <c r="K594" s="83"/>
      <c r="L594" s="83"/>
      <c r="M594" s="6"/>
      <c r="N594" s="83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3"/>
      <c r="G595" s="83"/>
      <c r="H595" s="83"/>
      <c r="I595" s="83"/>
      <c r="J595" s="83"/>
      <c r="K595" s="83"/>
      <c r="L595" s="83"/>
      <c r="M595" s="6"/>
      <c r="N595" s="83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3"/>
      <c r="G596" s="83"/>
      <c r="H596" s="83"/>
      <c r="I596" s="83"/>
      <c r="J596" s="83"/>
      <c r="K596" s="83"/>
      <c r="L596" s="83"/>
      <c r="M596" s="6"/>
      <c r="N596" s="83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3"/>
      <c r="G597" s="83"/>
      <c r="H597" s="83"/>
      <c r="I597" s="83"/>
      <c r="J597" s="83"/>
      <c r="K597" s="83"/>
      <c r="L597" s="83"/>
      <c r="M597" s="6"/>
      <c r="N597" s="83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3"/>
      <c r="G598" s="83"/>
      <c r="H598" s="83"/>
      <c r="I598" s="83"/>
      <c r="J598" s="83"/>
      <c r="K598" s="83"/>
      <c r="L598" s="83"/>
      <c r="M598" s="6"/>
      <c r="N598" s="83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3"/>
      <c r="G599" s="83"/>
      <c r="H599" s="83"/>
      <c r="I599" s="83"/>
      <c r="J599" s="83"/>
      <c r="K599" s="83"/>
      <c r="L599" s="83"/>
      <c r="M599" s="6"/>
      <c r="N599" s="83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3"/>
      <c r="G600" s="83"/>
      <c r="H600" s="83"/>
      <c r="I600" s="83"/>
      <c r="J600" s="83"/>
      <c r="K600" s="83"/>
      <c r="L600" s="83"/>
      <c r="M600" s="6"/>
      <c r="N600" s="83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3"/>
      <c r="G601" s="83"/>
      <c r="H601" s="83"/>
      <c r="I601" s="83"/>
      <c r="J601" s="83"/>
      <c r="K601" s="83"/>
      <c r="L601" s="83"/>
      <c r="M601" s="6"/>
      <c r="N601" s="83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3"/>
      <c r="G602" s="83"/>
      <c r="H602" s="83"/>
      <c r="I602" s="83"/>
      <c r="J602" s="83"/>
      <c r="K602" s="83"/>
      <c r="L602" s="83"/>
      <c r="M602" s="6"/>
      <c r="N602" s="83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3"/>
      <c r="G603" s="83"/>
      <c r="H603" s="83"/>
      <c r="I603" s="83"/>
      <c r="J603" s="83"/>
      <c r="K603" s="83"/>
      <c r="L603" s="83"/>
      <c r="M603" s="6"/>
      <c r="N603" s="83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3"/>
      <c r="G604" s="83"/>
      <c r="H604" s="83"/>
      <c r="I604" s="83"/>
      <c r="J604" s="83"/>
      <c r="K604" s="83"/>
      <c r="L604" s="83"/>
      <c r="M604" s="6"/>
      <c r="N604" s="83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3"/>
      <c r="G605" s="83"/>
      <c r="H605" s="83"/>
      <c r="I605" s="83"/>
      <c r="J605" s="83"/>
      <c r="K605" s="83"/>
      <c r="L605" s="83"/>
      <c r="M605" s="6"/>
      <c r="N605" s="83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3"/>
      <c r="G606" s="83"/>
      <c r="H606" s="83"/>
      <c r="I606" s="83"/>
      <c r="J606" s="83"/>
      <c r="K606" s="83"/>
      <c r="L606" s="83"/>
      <c r="M606" s="6"/>
      <c r="N606" s="83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3"/>
      <c r="G607" s="83"/>
      <c r="H607" s="83"/>
      <c r="I607" s="83"/>
      <c r="J607" s="83"/>
      <c r="K607" s="83"/>
      <c r="L607" s="83"/>
      <c r="M607" s="6"/>
      <c r="N607" s="83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3"/>
      <c r="G608" s="83"/>
      <c r="H608" s="83"/>
      <c r="I608" s="83"/>
      <c r="J608" s="83"/>
      <c r="K608" s="83"/>
      <c r="L608" s="83"/>
      <c r="M608" s="6"/>
      <c r="N608" s="83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3"/>
      <c r="G609" s="83"/>
      <c r="H609" s="83"/>
      <c r="I609" s="83"/>
      <c r="J609" s="83"/>
      <c r="K609" s="83"/>
      <c r="L609" s="83"/>
      <c r="M609" s="6"/>
      <c r="N609" s="83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3"/>
      <c r="G610" s="83"/>
      <c r="H610" s="83"/>
      <c r="I610" s="83"/>
      <c r="J610" s="83"/>
      <c r="K610" s="83"/>
      <c r="L610" s="83"/>
      <c r="M610" s="6"/>
      <c r="N610" s="83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3"/>
      <c r="G611" s="83"/>
      <c r="H611" s="83"/>
      <c r="I611" s="83"/>
      <c r="J611" s="83"/>
      <c r="K611" s="83"/>
      <c r="L611" s="83"/>
      <c r="M611" s="6"/>
      <c r="N611" s="83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3"/>
      <c r="G612" s="83"/>
      <c r="H612" s="83"/>
      <c r="I612" s="83"/>
      <c r="J612" s="83"/>
      <c r="K612" s="83"/>
      <c r="L612" s="83"/>
      <c r="M612" s="6"/>
      <c r="N612" s="83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3"/>
      <c r="G613" s="83"/>
      <c r="H613" s="83"/>
      <c r="I613" s="83"/>
      <c r="J613" s="83"/>
      <c r="K613" s="83"/>
      <c r="L613" s="83"/>
      <c r="M613" s="6"/>
      <c r="N613" s="83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3"/>
      <c r="G614" s="83"/>
      <c r="H614" s="83"/>
      <c r="I614" s="83"/>
      <c r="J614" s="83"/>
      <c r="K614" s="83"/>
      <c r="L614" s="83"/>
      <c r="M614" s="6"/>
      <c r="N614" s="83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3"/>
      <c r="G615" s="83"/>
      <c r="H615" s="83"/>
      <c r="I615" s="83"/>
      <c r="J615" s="83"/>
      <c r="K615" s="83"/>
      <c r="L615" s="83"/>
      <c r="M615" s="6"/>
      <c r="N615" s="83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3"/>
      <c r="G616" s="83"/>
      <c r="H616" s="83"/>
      <c r="I616" s="83"/>
      <c r="J616" s="83"/>
      <c r="K616" s="83"/>
      <c r="L616" s="83"/>
      <c r="M616" s="6"/>
      <c r="N616" s="83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3"/>
      <c r="G617" s="83"/>
      <c r="H617" s="83"/>
      <c r="I617" s="83"/>
      <c r="J617" s="83"/>
      <c r="K617" s="83"/>
      <c r="L617" s="83"/>
      <c r="M617" s="6"/>
      <c r="N617" s="83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3"/>
      <c r="G618" s="83"/>
      <c r="H618" s="83"/>
      <c r="I618" s="83"/>
      <c r="J618" s="83"/>
      <c r="K618" s="83"/>
      <c r="L618" s="83"/>
      <c r="M618" s="6"/>
      <c r="N618" s="83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3"/>
      <c r="G619" s="83"/>
      <c r="H619" s="83"/>
      <c r="I619" s="83"/>
      <c r="J619" s="83"/>
      <c r="K619" s="83"/>
      <c r="L619" s="83"/>
      <c r="M619" s="6"/>
      <c r="N619" s="83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3"/>
      <c r="G620" s="83"/>
      <c r="H620" s="83"/>
      <c r="I620" s="83"/>
      <c r="J620" s="83"/>
      <c r="K620" s="83"/>
      <c r="L620" s="83"/>
      <c r="M620" s="6"/>
      <c r="N620" s="83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3"/>
      <c r="G621" s="83"/>
      <c r="H621" s="83"/>
      <c r="I621" s="83"/>
      <c r="J621" s="83"/>
      <c r="K621" s="83"/>
      <c r="L621" s="83"/>
      <c r="M621" s="6"/>
      <c r="N621" s="83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3"/>
      <c r="G622" s="83"/>
      <c r="H622" s="83"/>
      <c r="I622" s="83"/>
      <c r="J622" s="83"/>
      <c r="K622" s="83"/>
      <c r="L622" s="83"/>
      <c r="M622" s="6"/>
      <c r="N622" s="83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3"/>
      <c r="G623" s="83"/>
      <c r="H623" s="83"/>
      <c r="I623" s="83"/>
      <c r="J623" s="83"/>
      <c r="K623" s="83"/>
      <c r="L623" s="83"/>
      <c r="M623" s="6"/>
      <c r="N623" s="83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3"/>
      <c r="G624" s="83"/>
      <c r="H624" s="83"/>
      <c r="I624" s="83"/>
      <c r="J624" s="83"/>
      <c r="K624" s="83"/>
      <c r="L624" s="83"/>
      <c r="M624" s="6"/>
      <c r="N624" s="83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3"/>
      <c r="G625" s="83"/>
      <c r="H625" s="83"/>
      <c r="I625" s="83"/>
      <c r="J625" s="83"/>
      <c r="K625" s="83"/>
      <c r="L625" s="83"/>
      <c r="M625" s="6"/>
      <c r="N625" s="83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3"/>
      <c r="G626" s="83"/>
      <c r="H626" s="83"/>
      <c r="I626" s="83"/>
      <c r="J626" s="83"/>
      <c r="K626" s="83"/>
      <c r="L626" s="83"/>
      <c r="M626" s="6"/>
      <c r="N626" s="83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3"/>
      <c r="G627" s="83"/>
      <c r="H627" s="83"/>
      <c r="I627" s="83"/>
      <c r="J627" s="83"/>
      <c r="K627" s="83"/>
      <c r="L627" s="83"/>
      <c r="M627" s="6"/>
      <c r="N627" s="83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3"/>
      <c r="G628" s="83"/>
      <c r="H628" s="83"/>
      <c r="I628" s="83"/>
      <c r="J628" s="83"/>
      <c r="K628" s="83"/>
      <c r="L628" s="83"/>
      <c r="M628" s="6"/>
      <c r="N628" s="83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3"/>
      <c r="G629" s="83"/>
      <c r="H629" s="83"/>
      <c r="I629" s="83"/>
      <c r="J629" s="83"/>
      <c r="K629" s="83"/>
      <c r="L629" s="83"/>
      <c r="M629" s="6"/>
      <c r="N629" s="83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3"/>
      <c r="G630" s="83"/>
      <c r="H630" s="83"/>
      <c r="I630" s="83"/>
      <c r="J630" s="83"/>
      <c r="K630" s="83"/>
      <c r="L630" s="83"/>
      <c r="M630" s="6"/>
      <c r="N630" s="83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3"/>
      <c r="G631" s="83"/>
      <c r="H631" s="83"/>
      <c r="I631" s="83"/>
      <c r="J631" s="83"/>
      <c r="K631" s="83"/>
      <c r="L631" s="83"/>
      <c r="M631" s="6"/>
      <c r="N631" s="83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3"/>
      <c r="G632" s="83"/>
      <c r="H632" s="83"/>
      <c r="I632" s="83"/>
      <c r="J632" s="83"/>
      <c r="K632" s="83"/>
      <c r="L632" s="83"/>
      <c r="M632" s="6"/>
      <c r="N632" s="83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3"/>
      <c r="G633" s="83"/>
      <c r="H633" s="83"/>
      <c r="I633" s="83"/>
      <c r="J633" s="83"/>
      <c r="K633" s="83"/>
      <c r="L633" s="83"/>
      <c r="M633" s="6"/>
      <c r="N633" s="83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3"/>
      <c r="G634" s="83"/>
      <c r="H634" s="83"/>
      <c r="I634" s="83"/>
      <c r="J634" s="83"/>
      <c r="K634" s="83"/>
      <c r="L634" s="83"/>
      <c r="M634" s="6"/>
      <c r="N634" s="83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3"/>
      <c r="G635" s="83"/>
      <c r="H635" s="83"/>
      <c r="I635" s="83"/>
      <c r="J635" s="83"/>
      <c r="K635" s="83"/>
      <c r="L635" s="83"/>
      <c r="M635" s="6"/>
      <c r="N635" s="83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3"/>
      <c r="G636" s="83"/>
      <c r="H636" s="83"/>
      <c r="I636" s="83"/>
      <c r="J636" s="83"/>
      <c r="K636" s="83"/>
      <c r="L636" s="83"/>
      <c r="M636" s="6"/>
      <c r="N636" s="83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3"/>
      <c r="G637" s="83"/>
      <c r="H637" s="83"/>
      <c r="I637" s="83"/>
      <c r="J637" s="83"/>
      <c r="K637" s="83"/>
      <c r="L637" s="83"/>
      <c r="M637" s="6"/>
      <c r="N637" s="83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3"/>
      <c r="G638" s="83"/>
      <c r="H638" s="83"/>
      <c r="I638" s="83"/>
      <c r="J638" s="83"/>
      <c r="K638" s="83"/>
      <c r="L638" s="83"/>
      <c r="M638" s="6"/>
      <c r="N638" s="83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3"/>
      <c r="G639" s="83"/>
      <c r="H639" s="83"/>
      <c r="I639" s="83"/>
      <c r="J639" s="83"/>
      <c r="K639" s="83"/>
      <c r="L639" s="83"/>
      <c r="M639" s="6"/>
      <c r="N639" s="83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3"/>
      <c r="G640" s="83"/>
      <c r="H640" s="83"/>
      <c r="I640" s="83"/>
      <c r="J640" s="83"/>
      <c r="K640" s="83"/>
      <c r="L640" s="83"/>
      <c r="M640" s="6"/>
      <c r="N640" s="83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3"/>
      <c r="G641" s="83"/>
      <c r="H641" s="83"/>
      <c r="I641" s="83"/>
      <c r="J641" s="83"/>
      <c r="K641" s="83"/>
      <c r="L641" s="83"/>
      <c r="M641" s="6"/>
      <c r="N641" s="83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3"/>
      <c r="G642" s="83"/>
      <c r="H642" s="83"/>
      <c r="I642" s="83"/>
      <c r="J642" s="83"/>
      <c r="K642" s="83"/>
      <c r="L642" s="83"/>
      <c r="M642" s="6"/>
      <c r="N642" s="83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3"/>
      <c r="G643" s="83"/>
      <c r="H643" s="83"/>
      <c r="I643" s="83"/>
      <c r="J643" s="83"/>
      <c r="K643" s="83"/>
      <c r="L643" s="83"/>
      <c r="M643" s="6"/>
      <c r="N643" s="83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3"/>
      <c r="G644" s="83"/>
      <c r="H644" s="83"/>
      <c r="I644" s="83"/>
      <c r="J644" s="83"/>
      <c r="K644" s="83"/>
      <c r="L644" s="83"/>
      <c r="M644" s="6"/>
      <c r="N644" s="83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3"/>
      <c r="G645" s="83"/>
      <c r="H645" s="83"/>
      <c r="I645" s="83"/>
      <c r="J645" s="83"/>
      <c r="K645" s="83"/>
      <c r="L645" s="83"/>
      <c r="M645" s="6"/>
      <c r="N645" s="83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3"/>
      <c r="G646" s="83"/>
      <c r="H646" s="83"/>
      <c r="I646" s="83"/>
      <c r="J646" s="83"/>
      <c r="K646" s="83"/>
      <c r="L646" s="83"/>
      <c r="M646" s="6"/>
      <c r="N646" s="83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3"/>
      <c r="G647" s="83"/>
      <c r="H647" s="83"/>
      <c r="I647" s="83"/>
      <c r="J647" s="83"/>
      <c r="K647" s="83"/>
      <c r="L647" s="83"/>
      <c r="M647" s="6"/>
      <c r="N647" s="83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3"/>
      <c r="G648" s="83"/>
      <c r="H648" s="83"/>
      <c r="I648" s="83"/>
      <c r="J648" s="83"/>
      <c r="K648" s="83"/>
      <c r="L648" s="83"/>
      <c r="M648" s="6"/>
      <c r="N648" s="83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3"/>
      <c r="G649" s="83"/>
      <c r="H649" s="83"/>
      <c r="I649" s="83"/>
      <c r="J649" s="83"/>
      <c r="K649" s="83"/>
      <c r="L649" s="83"/>
      <c r="M649" s="6"/>
      <c r="N649" s="83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3"/>
      <c r="G650" s="83"/>
      <c r="H650" s="83"/>
      <c r="I650" s="83"/>
      <c r="J650" s="83"/>
      <c r="K650" s="83"/>
      <c r="L650" s="83"/>
      <c r="M650" s="6"/>
      <c r="N650" s="83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3"/>
      <c r="G651" s="83"/>
      <c r="H651" s="83"/>
      <c r="I651" s="83"/>
      <c r="J651" s="83"/>
      <c r="K651" s="83"/>
      <c r="L651" s="83"/>
      <c r="M651" s="6"/>
      <c r="N651" s="83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3"/>
      <c r="G652" s="83"/>
      <c r="H652" s="83"/>
      <c r="I652" s="83"/>
      <c r="J652" s="83"/>
      <c r="K652" s="83"/>
      <c r="L652" s="83"/>
      <c r="M652" s="6"/>
      <c r="N652" s="83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3"/>
      <c r="G653" s="83"/>
      <c r="H653" s="83"/>
      <c r="I653" s="83"/>
      <c r="J653" s="83"/>
      <c r="K653" s="83"/>
      <c r="L653" s="83"/>
      <c r="M653" s="6"/>
      <c r="N653" s="83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3"/>
      <c r="G654" s="83"/>
      <c r="H654" s="83"/>
      <c r="I654" s="83"/>
      <c r="J654" s="83"/>
      <c r="K654" s="83"/>
      <c r="L654" s="83"/>
      <c r="M654" s="6"/>
      <c r="N654" s="83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3"/>
      <c r="G655" s="83"/>
      <c r="H655" s="83"/>
      <c r="I655" s="83"/>
      <c r="J655" s="83"/>
      <c r="K655" s="83"/>
      <c r="L655" s="83"/>
      <c r="M655" s="6"/>
      <c r="N655" s="83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3"/>
      <c r="G656" s="83"/>
      <c r="H656" s="83"/>
      <c r="I656" s="83"/>
      <c r="J656" s="83"/>
      <c r="K656" s="83"/>
      <c r="L656" s="83"/>
      <c r="M656" s="6"/>
      <c r="N656" s="83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3"/>
      <c r="G657" s="83"/>
      <c r="H657" s="83"/>
      <c r="I657" s="83"/>
      <c r="J657" s="83"/>
      <c r="K657" s="83"/>
      <c r="L657" s="83"/>
      <c r="M657" s="6"/>
      <c r="N657" s="83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3"/>
      <c r="G658" s="83"/>
      <c r="H658" s="83"/>
      <c r="I658" s="83"/>
      <c r="J658" s="83"/>
      <c r="K658" s="83"/>
      <c r="L658" s="83"/>
      <c r="M658" s="6"/>
      <c r="N658" s="83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3"/>
      <c r="G659" s="83"/>
      <c r="H659" s="83"/>
      <c r="I659" s="83"/>
      <c r="J659" s="83"/>
      <c r="K659" s="83"/>
      <c r="L659" s="83"/>
      <c r="M659" s="6"/>
      <c r="N659" s="83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3"/>
      <c r="G660" s="83"/>
      <c r="H660" s="83"/>
      <c r="I660" s="83"/>
      <c r="J660" s="83"/>
      <c r="K660" s="83"/>
      <c r="L660" s="83"/>
      <c r="M660" s="6"/>
      <c r="N660" s="83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3"/>
      <c r="G661" s="83"/>
      <c r="H661" s="83"/>
      <c r="I661" s="83"/>
      <c r="J661" s="83"/>
      <c r="K661" s="83"/>
      <c r="L661" s="83"/>
      <c r="M661" s="6"/>
      <c r="N661" s="83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3"/>
      <c r="G662" s="83"/>
      <c r="H662" s="83"/>
      <c r="I662" s="83"/>
      <c r="J662" s="83"/>
      <c r="K662" s="83"/>
      <c r="L662" s="83"/>
      <c r="M662" s="6"/>
      <c r="N662" s="83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3"/>
      <c r="G663" s="83"/>
      <c r="H663" s="83"/>
      <c r="I663" s="83"/>
      <c r="J663" s="83"/>
      <c r="K663" s="83"/>
      <c r="L663" s="83"/>
      <c r="M663" s="6"/>
      <c r="N663" s="83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3"/>
      <c r="G664" s="83"/>
      <c r="H664" s="83"/>
      <c r="I664" s="83"/>
      <c r="J664" s="83"/>
      <c r="K664" s="83"/>
      <c r="L664" s="83"/>
      <c r="M664" s="6"/>
      <c r="N664" s="83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3"/>
      <c r="G665" s="83"/>
      <c r="H665" s="83"/>
      <c r="I665" s="83"/>
      <c r="J665" s="83"/>
      <c r="K665" s="83"/>
      <c r="L665" s="83"/>
      <c r="M665" s="6"/>
      <c r="N665" s="83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3"/>
      <c r="G666" s="83"/>
      <c r="H666" s="83"/>
      <c r="I666" s="83"/>
      <c r="J666" s="83"/>
      <c r="K666" s="83"/>
      <c r="L666" s="83"/>
      <c r="M666" s="6"/>
      <c r="N666" s="83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3"/>
      <c r="G667" s="83"/>
      <c r="H667" s="83"/>
      <c r="I667" s="83"/>
      <c r="J667" s="83"/>
      <c r="K667" s="83"/>
      <c r="L667" s="83"/>
      <c r="M667" s="6"/>
      <c r="N667" s="83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3"/>
      <c r="G668" s="83"/>
      <c r="H668" s="83"/>
      <c r="I668" s="83"/>
      <c r="J668" s="83"/>
      <c r="K668" s="83"/>
      <c r="L668" s="83"/>
      <c r="M668" s="6"/>
      <c r="N668" s="83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3"/>
      <c r="G669" s="83"/>
      <c r="H669" s="83"/>
      <c r="I669" s="83"/>
      <c r="J669" s="83"/>
      <c r="K669" s="83"/>
      <c r="L669" s="83"/>
      <c r="M669" s="6"/>
      <c r="N669" s="83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3"/>
      <c r="G670" s="83"/>
      <c r="H670" s="83"/>
      <c r="I670" s="83"/>
      <c r="J670" s="83"/>
      <c r="K670" s="83"/>
      <c r="L670" s="83"/>
      <c r="M670" s="6"/>
      <c r="N670" s="83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3"/>
      <c r="G671" s="83"/>
      <c r="H671" s="83"/>
      <c r="I671" s="83"/>
      <c r="J671" s="83"/>
      <c r="K671" s="83"/>
      <c r="L671" s="83"/>
      <c r="M671" s="6"/>
      <c r="N671" s="83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3"/>
      <c r="G672" s="83"/>
      <c r="H672" s="83"/>
      <c r="I672" s="83"/>
      <c r="J672" s="83"/>
      <c r="K672" s="83"/>
      <c r="L672" s="83"/>
      <c r="M672" s="6"/>
      <c r="N672" s="83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3"/>
      <c r="G673" s="83"/>
      <c r="H673" s="83"/>
      <c r="I673" s="83"/>
      <c r="J673" s="83"/>
      <c r="K673" s="83"/>
      <c r="L673" s="83"/>
      <c r="M673" s="6"/>
      <c r="N673" s="83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3"/>
      <c r="G674" s="83"/>
      <c r="H674" s="83"/>
      <c r="I674" s="83"/>
      <c r="J674" s="83"/>
      <c r="K674" s="83"/>
      <c r="L674" s="83"/>
      <c r="M674" s="6"/>
      <c r="N674" s="83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3"/>
      <c r="G675" s="83"/>
      <c r="H675" s="83"/>
      <c r="I675" s="83"/>
      <c r="J675" s="83"/>
      <c r="K675" s="83"/>
      <c r="L675" s="83"/>
      <c r="M675" s="6"/>
      <c r="N675" s="83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3"/>
      <c r="G676" s="83"/>
      <c r="H676" s="83"/>
      <c r="I676" s="83"/>
      <c r="J676" s="83"/>
      <c r="K676" s="83"/>
      <c r="L676" s="83"/>
      <c r="M676" s="6"/>
      <c r="N676" s="83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3"/>
      <c r="G677" s="83"/>
      <c r="H677" s="83"/>
      <c r="I677" s="83"/>
      <c r="J677" s="83"/>
      <c r="K677" s="83"/>
      <c r="L677" s="83"/>
      <c r="M677" s="6"/>
      <c r="N677" s="83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3"/>
      <c r="G678" s="83"/>
      <c r="H678" s="83"/>
      <c r="I678" s="83"/>
      <c r="J678" s="83"/>
      <c r="K678" s="83"/>
      <c r="L678" s="83"/>
      <c r="M678" s="6"/>
      <c r="N678" s="83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3"/>
      <c r="G679" s="83"/>
      <c r="H679" s="83"/>
      <c r="I679" s="83"/>
      <c r="J679" s="83"/>
      <c r="K679" s="83"/>
      <c r="L679" s="83"/>
      <c r="M679" s="6"/>
      <c r="N679" s="83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3"/>
      <c r="G680" s="83"/>
      <c r="H680" s="83"/>
      <c r="I680" s="83"/>
      <c r="J680" s="83"/>
      <c r="K680" s="83"/>
      <c r="L680" s="83"/>
      <c r="M680" s="6"/>
      <c r="N680" s="83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3"/>
      <c r="G681" s="83"/>
      <c r="H681" s="83"/>
      <c r="I681" s="83"/>
      <c r="J681" s="83"/>
      <c r="K681" s="83"/>
      <c r="L681" s="83"/>
      <c r="M681" s="6"/>
      <c r="N681" s="83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3"/>
      <c r="G682" s="83"/>
      <c r="H682" s="83"/>
      <c r="I682" s="83"/>
      <c r="J682" s="83"/>
      <c r="K682" s="83"/>
      <c r="L682" s="83"/>
      <c r="M682" s="6"/>
      <c r="N682" s="83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3"/>
      <c r="G683" s="83"/>
      <c r="H683" s="83"/>
      <c r="I683" s="83"/>
      <c r="J683" s="83"/>
      <c r="K683" s="83"/>
      <c r="L683" s="83"/>
      <c r="M683" s="6"/>
      <c r="N683" s="83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3"/>
      <c r="G684" s="83"/>
      <c r="H684" s="83"/>
      <c r="I684" s="83"/>
      <c r="J684" s="83"/>
      <c r="K684" s="83"/>
      <c r="L684" s="83"/>
      <c r="M684" s="6"/>
      <c r="N684" s="83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3"/>
      <c r="G685" s="83"/>
      <c r="H685" s="83"/>
      <c r="I685" s="83"/>
      <c r="J685" s="83"/>
      <c r="K685" s="83"/>
      <c r="L685" s="83"/>
      <c r="M685" s="6"/>
      <c r="N685" s="83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3"/>
      <c r="G686" s="83"/>
      <c r="H686" s="83"/>
      <c r="I686" s="83"/>
      <c r="J686" s="83"/>
      <c r="K686" s="83"/>
      <c r="L686" s="83"/>
      <c r="M686" s="6"/>
      <c r="N686" s="83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3"/>
      <c r="G687" s="83"/>
      <c r="H687" s="83"/>
      <c r="I687" s="83"/>
      <c r="J687" s="83"/>
      <c r="K687" s="83"/>
      <c r="L687" s="83"/>
      <c r="M687" s="6"/>
      <c r="N687" s="83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3"/>
      <c r="G688" s="83"/>
      <c r="H688" s="83"/>
      <c r="I688" s="83"/>
      <c r="J688" s="83"/>
      <c r="K688" s="83"/>
      <c r="L688" s="83"/>
      <c r="M688" s="6"/>
      <c r="N688" s="83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3"/>
      <c r="G689" s="83"/>
      <c r="H689" s="83"/>
      <c r="I689" s="83"/>
      <c r="J689" s="83"/>
      <c r="K689" s="83"/>
      <c r="L689" s="83"/>
      <c r="M689" s="6"/>
      <c r="N689" s="83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3"/>
      <c r="G690" s="83"/>
      <c r="H690" s="83"/>
      <c r="I690" s="83"/>
      <c r="J690" s="83"/>
      <c r="K690" s="83"/>
      <c r="L690" s="83"/>
      <c r="M690" s="6"/>
      <c r="N690" s="83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3"/>
      <c r="G691" s="83"/>
      <c r="H691" s="83"/>
      <c r="I691" s="83"/>
      <c r="J691" s="83"/>
      <c r="K691" s="83"/>
      <c r="L691" s="83"/>
      <c r="M691" s="6"/>
      <c r="N691" s="83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3"/>
      <c r="G692" s="83"/>
      <c r="H692" s="83"/>
      <c r="I692" s="83"/>
      <c r="J692" s="83"/>
      <c r="K692" s="83"/>
      <c r="L692" s="83"/>
      <c r="M692" s="6"/>
      <c r="N692" s="83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3"/>
      <c r="G693" s="83"/>
      <c r="H693" s="83"/>
      <c r="I693" s="83"/>
      <c r="J693" s="83"/>
      <c r="K693" s="83"/>
      <c r="L693" s="83"/>
      <c r="M693" s="6"/>
      <c r="N693" s="83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3"/>
      <c r="G694" s="83"/>
      <c r="H694" s="83"/>
      <c r="I694" s="83"/>
      <c r="J694" s="83"/>
      <c r="K694" s="83"/>
      <c r="L694" s="83"/>
      <c r="M694" s="6"/>
      <c r="N694" s="83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3"/>
      <c r="G695" s="83"/>
      <c r="H695" s="83"/>
      <c r="I695" s="83"/>
      <c r="J695" s="83"/>
      <c r="K695" s="83"/>
      <c r="L695" s="83"/>
      <c r="M695" s="6"/>
      <c r="N695" s="83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3"/>
      <c r="G696" s="83"/>
      <c r="H696" s="83"/>
      <c r="I696" s="83"/>
      <c r="J696" s="83"/>
      <c r="K696" s="83"/>
      <c r="L696" s="83"/>
      <c r="M696" s="6"/>
      <c r="N696" s="83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3"/>
      <c r="G697" s="83"/>
      <c r="H697" s="83"/>
      <c r="I697" s="83"/>
      <c r="J697" s="83"/>
      <c r="K697" s="83"/>
      <c r="L697" s="83"/>
      <c r="M697" s="6"/>
      <c r="N697" s="83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3"/>
      <c r="G698" s="83"/>
      <c r="H698" s="83"/>
      <c r="I698" s="83"/>
      <c r="J698" s="83"/>
      <c r="K698" s="83"/>
      <c r="L698" s="83"/>
      <c r="M698" s="6"/>
      <c r="N698" s="83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3"/>
      <c r="G699" s="83"/>
      <c r="H699" s="83"/>
      <c r="I699" s="83"/>
      <c r="J699" s="83"/>
      <c r="K699" s="83"/>
      <c r="L699" s="83"/>
      <c r="M699" s="6"/>
      <c r="N699" s="83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3"/>
      <c r="G700" s="83"/>
      <c r="H700" s="83"/>
      <c r="I700" s="83"/>
      <c r="J700" s="83"/>
      <c r="K700" s="83"/>
      <c r="L700" s="83"/>
      <c r="M700" s="6"/>
      <c r="N700" s="83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3"/>
      <c r="G701" s="83"/>
      <c r="H701" s="83"/>
      <c r="I701" s="83"/>
      <c r="J701" s="83"/>
      <c r="K701" s="83"/>
      <c r="L701" s="83"/>
      <c r="M701" s="6"/>
      <c r="N701" s="83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3"/>
      <c r="G702" s="83"/>
      <c r="H702" s="83"/>
      <c r="I702" s="83"/>
      <c r="J702" s="83"/>
      <c r="K702" s="83"/>
      <c r="L702" s="83"/>
      <c r="M702" s="6"/>
      <c r="N702" s="83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3"/>
      <c r="G703" s="83"/>
      <c r="H703" s="83"/>
      <c r="I703" s="83"/>
      <c r="J703" s="83"/>
      <c r="K703" s="83"/>
      <c r="L703" s="83"/>
      <c r="M703" s="6"/>
      <c r="N703" s="83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3"/>
      <c r="G704" s="83"/>
      <c r="H704" s="83"/>
      <c r="I704" s="83"/>
      <c r="J704" s="83"/>
      <c r="K704" s="83"/>
      <c r="L704" s="83"/>
      <c r="M704" s="6"/>
      <c r="N704" s="83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3"/>
      <c r="G705" s="83"/>
      <c r="H705" s="83"/>
      <c r="I705" s="83"/>
      <c r="J705" s="83"/>
      <c r="K705" s="83"/>
      <c r="L705" s="83"/>
      <c r="M705" s="6"/>
      <c r="N705" s="83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3"/>
      <c r="G706" s="83"/>
      <c r="H706" s="83"/>
      <c r="I706" s="83"/>
      <c r="J706" s="83"/>
      <c r="K706" s="83"/>
      <c r="L706" s="83"/>
      <c r="M706" s="6"/>
      <c r="N706" s="83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3"/>
      <c r="G707" s="83"/>
      <c r="H707" s="83"/>
      <c r="I707" s="83"/>
      <c r="J707" s="83"/>
      <c r="K707" s="83"/>
      <c r="L707" s="83"/>
      <c r="M707" s="6"/>
      <c r="N707" s="83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3"/>
      <c r="G708" s="83"/>
      <c r="H708" s="83"/>
      <c r="I708" s="83"/>
      <c r="J708" s="83"/>
      <c r="K708" s="83"/>
      <c r="L708" s="83"/>
      <c r="M708" s="6"/>
      <c r="N708" s="83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3"/>
      <c r="G709" s="83"/>
      <c r="H709" s="83"/>
      <c r="I709" s="83"/>
      <c r="J709" s="83"/>
      <c r="K709" s="83"/>
      <c r="L709" s="83"/>
      <c r="M709" s="6"/>
      <c r="N709" s="83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3"/>
      <c r="G710" s="83"/>
      <c r="H710" s="83"/>
      <c r="I710" s="83"/>
      <c r="J710" s="83"/>
      <c r="K710" s="83"/>
      <c r="L710" s="83"/>
      <c r="M710" s="6"/>
      <c r="N710" s="83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3"/>
      <c r="G711" s="83"/>
      <c r="H711" s="83"/>
      <c r="I711" s="83"/>
      <c r="J711" s="83"/>
      <c r="K711" s="83"/>
      <c r="L711" s="83"/>
      <c r="M711" s="6"/>
      <c r="N711" s="83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3"/>
      <c r="G712" s="83"/>
      <c r="H712" s="83"/>
      <c r="I712" s="83"/>
      <c r="J712" s="83"/>
      <c r="K712" s="83"/>
      <c r="L712" s="83"/>
      <c r="M712" s="6"/>
      <c r="N712" s="83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3"/>
      <c r="G713" s="83"/>
      <c r="H713" s="83"/>
      <c r="I713" s="83"/>
      <c r="J713" s="83"/>
      <c r="K713" s="83"/>
      <c r="L713" s="83"/>
      <c r="M713" s="6"/>
      <c r="N713" s="83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3"/>
      <c r="G714" s="83"/>
      <c r="H714" s="83"/>
      <c r="I714" s="83"/>
      <c r="J714" s="83"/>
      <c r="K714" s="83"/>
      <c r="L714" s="83"/>
      <c r="M714" s="6"/>
      <c r="N714" s="83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3"/>
      <c r="G715" s="83"/>
      <c r="H715" s="83"/>
      <c r="I715" s="83"/>
      <c r="J715" s="83"/>
      <c r="K715" s="83"/>
      <c r="L715" s="83"/>
      <c r="M715" s="6"/>
      <c r="N715" s="83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3"/>
      <c r="G716" s="83"/>
      <c r="H716" s="83"/>
      <c r="I716" s="83"/>
      <c r="J716" s="83"/>
      <c r="K716" s="83"/>
      <c r="L716" s="83"/>
      <c r="M716" s="6"/>
      <c r="N716" s="83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3"/>
      <c r="G717" s="83"/>
      <c r="H717" s="83"/>
      <c r="I717" s="83"/>
      <c r="J717" s="83"/>
      <c r="K717" s="83"/>
      <c r="L717" s="83"/>
      <c r="M717" s="6"/>
      <c r="N717" s="83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3"/>
      <c r="G718" s="83"/>
      <c r="H718" s="83"/>
      <c r="I718" s="83"/>
      <c r="J718" s="83"/>
      <c r="K718" s="83"/>
      <c r="L718" s="83"/>
      <c r="M718" s="6"/>
      <c r="N718" s="83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3"/>
      <c r="G719" s="83"/>
      <c r="H719" s="83"/>
      <c r="I719" s="83"/>
      <c r="J719" s="83"/>
      <c r="K719" s="83"/>
      <c r="L719" s="83"/>
      <c r="M719" s="6"/>
      <c r="N719" s="83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3"/>
      <c r="G720" s="83"/>
      <c r="H720" s="83"/>
      <c r="I720" s="83"/>
      <c r="J720" s="83"/>
      <c r="K720" s="83"/>
      <c r="L720" s="83"/>
      <c r="M720" s="6"/>
      <c r="N720" s="83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3"/>
      <c r="G721" s="83"/>
      <c r="H721" s="83"/>
      <c r="I721" s="83"/>
      <c r="J721" s="83"/>
      <c r="K721" s="83"/>
      <c r="L721" s="83"/>
      <c r="M721" s="6"/>
      <c r="N721" s="83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3"/>
      <c r="G722" s="83"/>
      <c r="H722" s="83"/>
      <c r="I722" s="83"/>
      <c r="J722" s="83"/>
      <c r="K722" s="83"/>
      <c r="L722" s="83"/>
      <c r="M722" s="6"/>
      <c r="N722" s="83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3"/>
      <c r="G723" s="83"/>
      <c r="H723" s="83"/>
      <c r="I723" s="83"/>
      <c r="J723" s="83"/>
      <c r="K723" s="83"/>
      <c r="L723" s="83"/>
      <c r="M723" s="6"/>
      <c r="N723" s="83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3"/>
      <c r="G724" s="83"/>
      <c r="H724" s="83"/>
      <c r="I724" s="83"/>
      <c r="J724" s="83"/>
      <c r="K724" s="83"/>
      <c r="L724" s="83"/>
      <c r="M724" s="6"/>
      <c r="N724" s="83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3"/>
      <c r="G725" s="83"/>
      <c r="H725" s="83"/>
      <c r="I725" s="83"/>
      <c r="J725" s="83"/>
      <c r="K725" s="83"/>
      <c r="L725" s="83"/>
      <c r="M725" s="6"/>
      <c r="N725" s="83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3"/>
      <c r="G726" s="83"/>
      <c r="H726" s="83"/>
      <c r="I726" s="83"/>
      <c r="J726" s="83"/>
      <c r="K726" s="83"/>
      <c r="L726" s="83"/>
      <c r="M726" s="6"/>
      <c r="N726" s="83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3"/>
      <c r="G727" s="83"/>
      <c r="H727" s="83"/>
      <c r="I727" s="83"/>
      <c r="J727" s="83"/>
      <c r="K727" s="83"/>
      <c r="L727" s="83"/>
      <c r="M727" s="6"/>
      <c r="N727" s="83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3"/>
      <c r="G728" s="83"/>
      <c r="H728" s="83"/>
      <c r="I728" s="83"/>
      <c r="J728" s="83"/>
      <c r="K728" s="83"/>
      <c r="L728" s="83"/>
      <c r="M728" s="6"/>
      <c r="N728" s="83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3"/>
      <c r="G729" s="83"/>
      <c r="H729" s="83"/>
      <c r="I729" s="83"/>
      <c r="J729" s="83"/>
      <c r="K729" s="83"/>
      <c r="L729" s="83"/>
      <c r="M729" s="6"/>
      <c r="N729" s="83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3"/>
      <c r="G730" s="83"/>
      <c r="H730" s="83"/>
      <c r="I730" s="83"/>
      <c r="J730" s="83"/>
      <c r="K730" s="83"/>
      <c r="L730" s="83"/>
      <c r="M730" s="6"/>
      <c r="N730" s="83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3"/>
      <c r="G731" s="83"/>
      <c r="H731" s="83"/>
      <c r="I731" s="83"/>
      <c r="J731" s="83"/>
      <c r="K731" s="83"/>
      <c r="L731" s="83"/>
      <c r="M731" s="6"/>
      <c r="N731" s="83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3"/>
      <c r="G732" s="83"/>
      <c r="H732" s="83"/>
      <c r="I732" s="83"/>
      <c r="J732" s="83"/>
      <c r="K732" s="83"/>
      <c r="L732" s="83"/>
      <c r="M732" s="6"/>
      <c r="N732" s="83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3"/>
      <c r="G733" s="83"/>
      <c r="H733" s="83"/>
      <c r="I733" s="83"/>
      <c r="J733" s="83"/>
      <c r="K733" s="83"/>
      <c r="L733" s="83"/>
      <c r="M733" s="6"/>
      <c r="N733" s="83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3"/>
      <c r="G734" s="83"/>
      <c r="H734" s="83"/>
      <c r="I734" s="83"/>
      <c r="J734" s="83"/>
      <c r="K734" s="83"/>
      <c r="L734" s="83"/>
      <c r="M734" s="6"/>
      <c r="N734" s="83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3"/>
      <c r="G735" s="83"/>
      <c r="H735" s="83"/>
      <c r="I735" s="83"/>
      <c r="J735" s="83"/>
      <c r="K735" s="83"/>
      <c r="L735" s="83"/>
      <c r="M735" s="6"/>
      <c r="N735" s="83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3"/>
      <c r="G736" s="83"/>
      <c r="H736" s="83"/>
      <c r="I736" s="83"/>
      <c r="J736" s="83"/>
      <c r="K736" s="83"/>
      <c r="L736" s="83"/>
      <c r="M736" s="6"/>
      <c r="N736" s="83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3"/>
      <c r="G737" s="83"/>
      <c r="H737" s="83"/>
      <c r="I737" s="83"/>
      <c r="J737" s="83"/>
      <c r="K737" s="83"/>
      <c r="L737" s="83"/>
      <c r="M737" s="6"/>
      <c r="N737" s="83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3"/>
      <c r="G738" s="83"/>
      <c r="H738" s="83"/>
      <c r="I738" s="83"/>
      <c r="J738" s="83"/>
      <c r="K738" s="83"/>
      <c r="L738" s="83"/>
      <c r="M738" s="6"/>
      <c r="N738" s="83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3"/>
      <c r="G739" s="83"/>
      <c r="H739" s="83"/>
      <c r="I739" s="83"/>
      <c r="J739" s="83"/>
      <c r="K739" s="83"/>
      <c r="L739" s="83"/>
      <c r="M739" s="6"/>
      <c r="N739" s="83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3"/>
      <c r="G740" s="83"/>
      <c r="H740" s="83"/>
      <c r="I740" s="83"/>
      <c r="J740" s="83"/>
      <c r="K740" s="83"/>
      <c r="L740" s="83"/>
      <c r="M740" s="6"/>
      <c r="N740" s="83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3"/>
      <c r="G741" s="83"/>
      <c r="H741" s="83"/>
      <c r="I741" s="83"/>
      <c r="J741" s="83"/>
      <c r="K741" s="83"/>
      <c r="L741" s="83"/>
      <c r="M741" s="6"/>
      <c r="N741" s="83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3"/>
      <c r="G742" s="83"/>
      <c r="H742" s="83"/>
      <c r="I742" s="83"/>
      <c r="J742" s="83"/>
      <c r="K742" s="83"/>
      <c r="L742" s="83"/>
      <c r="M742" s="6"/>
      <c r="N742" s="83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3"/>
      <c r="G743" s="83"/>
      <c r="H743" s="83"/>
      <c r="I743" s="83"/>
      <c r="J743" s="83"/>
      <c r="K743" s="83"/>
      <c r="L743" s="83"/>
      <c r="M743" s="6"/>
      <c r="N743" s="83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3"/>
      <c r="G744" s="83"/>
      <c r="H744" s="83"/>
      <c r="I744" s="83"/>
      <c r="J744" s="83"/>
      <c r="K744" s="83"/>
      <c r="L744" s="83"/>
      <c r="M744" s="6"/>
      <c r="N744" s="83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3"/>
      <c r="G745" s="83"/>
      <c r="H745" s="83"/>
      <c r="I745" s="83"/>
      <c r="J745" s="83"/>
      <c r="K745" s="83"/>
      <c r="L745" s="83"/>
      <c r="M745" s="6"/>
      <c r="N745" s="83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3"/>
      <c r="G746" s="83"/>
      <c r="H746" s="83"/>
      <c r="I746" s="83"/>
      <c r="J746" s="83"/>
      <c r="K746" s="83"/>
      <c r="L746" s="83"/>
      <c r="M746" s="6"/>
      <c r="N746" s="83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3"/>
      <c r="G747" s="83"/>
      <c r="H747" s="83"/>
      <c r="I747" s="83"/>
      <c r="J747" s="83"/>
      <c r="K747" s="83"/>
      <c r="L747" s="83"/>
      <c r="M747" s="6"/>
      <c r="N747" s="83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3"/>
      <c r="G748" s="83"/>
      <c r="H748" s="83"/>
      <c r="I748" s="83"/>
      <c r="J748" s="83"/>
      <c r="K748" s="83"/>
      <c r="L748" s="83"/>
      <c r="M748" s="6"/>
      <c r="N748" s="83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3"/>
      <c r="G749" s="83"/>
      <c r="H749" s="83"/>
      <c r="I749" s="83"/>
      <c r="J749" s="83"/>
      <c r="K749" s="83"/>
      <c r="L749" s="83"/>
      <c r="M749" s="6"/>
      <c r="N749" s="83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3"/>
      <c r="G750" s="83"/>
      <c r="H750" s="83"/>
      <c r="I750" s="83"/>
      <c r="J750" s="83"/>
      <c r="K750" s="83"/>
      <c r="L750" s="83"/>
      <c r="M750" s="6"/>
      <c r="N750" s="83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3"/>
      <c r="G751" s="83"/>
      <c r="H751" s="83"/>
      <c r="I751" s="83"/>
      <c r="J751" s="83"/>
      <c r="K751" s="83"/>
      <c r="L751" s="83"/>
      <c r="M751" s="6"/>
      <c r="N751" s="83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3"/>
      <c r="G752" s="83"/>
      <c r="H752" s="83"/>
      <c r="I752" s="83"/>
      <c r="J752" s="83"/>
      <c r="K752" s="83"/>
      <c r="L752" s="83"/>
      <c r="M752" s="6"/>
      <c r="N752" s="83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3"/>
      <c r="G753" s="83"/>
      <c r="H753" s="83"/>
      <c r="I753" s="83"/>
      <c r="J753" s="83"/>
      <c r="K753" s="83"/>
      <c r="L753" s="83"/>
      <c r="M753" s="6"/>
      <c r="N753" s="83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3"/>
      <c r="G754" s="83"/>
      <c r="H754" s="83"/>
      <c r="I754" s="83"/>
      <c r="J754" s="83"/>
      <c r="K754" s="83"/>
      <c r="L754" s="83"/>
      <c r="M754" s="6"/>
      <c r="N754" s="83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3"/>
      <c r="G755" s="83"/>
      <c r="H755" s="83"/>
      <c r="I755" s="83"/>
      <c r="J755" s="83"/>
      <c r="K755" s="83"/>
      <c r="L755" s="83"/>
      <c r="M755" s="6"/>
      <c r="N755" s="83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3"/>
      <c r="G756" s="83"/>
      <c r="H756" s="83"/>
      <c r="I756" s="83"/>
      <c r="J756" s="83"/>
      <c r="K756" s="83"/>
      <c r="L756" s="83"/>
      <c r="M756" s="6"/>
      <c r="N756" s="83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3"/>
      <c r="G757" s="83"/>
      <c r="H757" s="83"/>
      <c r="I757" s="83"/>
      <c r="J757" s="83"/>
      <c r="K757" s="83"/>
      <c r="L757" s="83"/>
      <c r="M757" s="6"/>
      <c r="N757" s="83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3"/>
      <c r="G758" s="83"/>
      <c r="H758" s="83"/>
      <c r="I758" s="83"/>
      <c r="J758" s="83"/>
      <c r="K758" s="83"/>
      <c r="L758" s="83"/>
      <c r="M758" s="6"/>
      <c r="N758" s="83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3"/>
      <c r="G759" s="83"/>
      <c r="H759" s="83"/>
      <c r="I759" s="83"/>
      <c r="J759" s="83"/>
      <c r="K759" s="83"/>
      <c r="L759" s="83"/>
      <c r="M759" s="6"/>
      <c r="N759" s="83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3"/>
      <c r="G760" s="83"/>
      <c r="H760" s="83"/>
      <c r="I760" s="83"/>
      <c r="J760" s="83"/>
      <c r="K760" s="83"/>
      <c r="L760" s="83"/>
      <c r="M760" s="6"/>
      <c r="N760" s="83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3"/>
      <c r="G761" s="83"/>
      <c r="H761" s="83"/>
      <c r="I761" s="83"/>
      <c r="J761" s="83"/>
      <c r="K761" s="83"/>
      <c r="L761" s="83"/>
      <c r="M761" s="6"/>
      <c r="N761" s="83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3"/>
      <c r="G762" s="83"/>
      <c r="H762" s="83"/>
      <c r="I762" s="83"/>
      <c r="J762" s="83"/>
      <c r="K762" s="83"/>
      <c r="L762" s="83"/>
      <c r="M762" s="6"/>
      <c r="N762" s="83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3"/>
      <c r="G763" s="83"/>
      <c r="H763" s="83"/>
      <c r="I763" s="83"/>
      <c r="J763" s="83"/>
      <c r="K763" s="83"/>
      <c r="L763" s="83"/>
      <c r="M763" s="6"/>
      <c r="N763" s="83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3"/>
      <c r="G764" s="83"/>
      <c r="H764" s="83"/>
      <c r="I764" s="83"/>
      <c r="J764" s="83"/>
      <c r="K764" s="83"/>
      <c r="L764" s="83"/>
      <c r="M764" s="6"/>
      <c r="N764" s="83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3"/>
      <c r="G765" s="83"/>
      <c r="H765" s="83"/>
      <c r="I765" s="83"/>
      <c r="J765" s="83"/>
      <c r="K765" s="83"/>
      <c r="L765" s="83"/>
      <c r="M765" s="6"/>
      <c r="N765" s="83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3"/>
      <c r="G766" s="83"/>
      <c r="H766" s="83"/>
      <c r="I766" s="83"/>
      <c r="J766" s="83"/>
      <c r="K766" s="83"/>
      <c r="L766" s="83"/>
      <c r="M766" s="6"/>
      <c r="N766" s="83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3"/>
      <c r="G767" s="83"/>
      <c r="H767" s="83"/>
      <c r="I767" s="83"/>
      <c r="J767" s="83"/>
      <c r="K767" s="83"/>
      <c r="L767" s="83"/>
      <c r="M767" s="6"/>
      <c r="N767" s="83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3"/>
      <c r="G768" s="83"/>
      <c r="H768" s="83"/>
      <c r="I768" s="83"/>
      <c r="J768" s="83"/>
      <c r="K768" s="83"/>
      <c r="L768" s="83"/>
      <c r="M768" s="6"/>
      <c r="N768" s="83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3"/>
      <c r="G769" s="83"/>
      <c r="H769" s="83"/>
      <c r="I769" s="83"/>
      <c r="J769" s="83"/>
      <c r="K769" s="83"/>
      <c r="L769" s="83"/>
      <c r="M769" s="6"/>
      <c r="N769" s="83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3"/>
      <c r="G770" s="83"/>
      <c r="H770" s="83"/>
      <c r="I770" s="83"/>
      <c r="J770" s="83"/>
      <c r="K770" s="83"/>
      <c r="L770" s="83"/>
      <c r="M770" s="6"/>
      <c r="N770" s="83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3"/>
      <c r="G771" s="83"/>
      <c r="H771" s="83"/>
      <c r="I771" s="83"/>
      <c r="J771" s="83"/>
      <c r="K771" s="83"/>
      <c r="L771" s="83"/>
      <c r="M771" s="6"/>
      <c r="N771" s="83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3"/>
      <c r="G772" s="83"/>
      <c r="H772" s="83"/>
      <c r="I772" s="83"/>
      <c r="J772" s="83"/>
      <c r="K772" s="83"/>
      <c r="L772" s="83"/>
      <c r="M772" s="6"/>
      <c r="N772" s="83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3"/>
      <c r="G773" s="83"/>
      <c r="H773" s="83"/>
      <c r="I773" s="83"/>
      <c r="J773" s="83"/>
      <c r="K773" s="83"/>
      <c r="L773" s="83"/>
      <c r="M773" s="6"/>
      <c r="N773" s="83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3"/>
      <c r="G774" s="83"/>
      <c r="H774" s="83"/>
      <c r="I774" s="83"/>
      <c r="J774" s="83"/>
      <c r="K774" s="83"/>
      <c r="L774" s="83"/>
      <c r="M774" s="6"/>
      <c r="N774" s="83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3"/>
      <c r="G775" s="83"/>
      <c r="H775" s="83"/>
      <c r="I775" s="83"/>
      <c r="J775" s="83"/>
      <c r="K775" s="83"/>
      <c r="L775" s="83"/>
      <c r="M775" s="6"/>
      <c r="N775" s="83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3"/>
      <c r="G776" s="83"/>
      <c r="H776" s="83"/>
      <c r="I776" s="83"/>
      <c r="J776" s="83"/>
      <c r="K776" s="83"/>
      <c r="L776" s="83"/>
      <c r="M776" s="6"/>
      <c r="N776" s="83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3"/>
      <c r="G777" s="83"/>
      <c r="H777" s="83"/>
      <c r="I777" s="83"/>
      <c r="J777" s="83"/>
      <c r="K777" s="83"/>
      <c r="L777" s="83"/>
      <c r="M777" s="6"/>
      <c r="N777" s="83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3"/>
      <c r="G778" s="83"/>
      <c r="H778" s="83"/>
      <c r="I778" s="83"/>
      <c r="J778" s="83"/>
      <c r="K778" s="83"/>
      <c r="L778" s="83"/>
      <c r="M778" s="6"/>
      <c r="N778" s="83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3"/>
      <c r="G779" s="83"/>
      <c r="H779" s="83"/>
      <c r="I779" s="83"/>
      <c r="J779" s="83"/>
      <c r="K779" s="83"/>
      <c r="L779" s="83"/>
      <c r="M779" s="6"/>
      <c r="N779" s="83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3"/>
      <c r="G780" s="83"/>
      <c r="H780" s="83"/>
      <c r="I780" s="83"/>
      <c r="J780" s="83"/>
      <c r="K780" s="83"/>
      <c r="L780" s="83"/>
      <c r="M780" s="6"/>
      <c r="N780" s="83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3"/>
      <c r="G781" s="83"/>
      <c r="H781" s="83"/>
      <c r="I781" s="83"/>
      <c r="J781" s="83"/>
      <c r="K781" s="83"/>
      <c r="L781" s="83"/>
      <c r="M781" s="6"/>
      <c r="N781" s="83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3"/>
      <c r="G782" s="83"/>
      <c r="H782" s="83"/>
      <c r="I782" s="83"/>
      <c r="J782" s="83"/>
      <c r="K782" s="83"/>
      <c r="L782" s="83"/>
      <c r="M782" s="6"/>
      <c r="N782" s="83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3"/>
      <c r="G783" s="83"/>
      <c r="H783" s="83"/>
      <c r="I783" s="83"/>
      <c r="J783" s="83"/>
      <c r="K783" s="83"/>
      <c r="L783" s="83"/>
      <c r="M783" s="6"/>
      <c r="N783" s="83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3"/>
      <c r="G784" s="83"/>
      <c r="H784" s="83"/>
      <c r="I784" s="83"/>
      <c r="J784" s="83"/>
      <c r="K784" s="83"/>
      <c r="L784" s="83"/>
      <c r="M784" s="6"/>
      <c r="N784" s="83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3"/>
      <c r="G785" s="83"/>
      <c r="H785" s="83"/>
      <c r="I785" s="83"/>
      <c r="J785" s="83"/>
      <c r="K785" s="83"/>
      <c r="L785" s="83"/>
      <c r="M785" s="6"/>
      <c r="N785" s="83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3"/>
      <c r="G786" s="83"/>
      <c r="H786" s="83"/>
      <c r="I786" s="83"/>
      <c r="J786" s="83"/>
      <c r="K786" s="83"/>
      <c r="L786" s="83"/>
      <c r="M786" s="6"/>
      <c r="N786" s="83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3"/>
      <c r="G787" s="83"/>
      <c r="H787" s="83"/>
      <c r="I787" s="83"/>
      <c r="J787" s="83"/>
      <c r="K787" s="83"/>
      <c r="L787" s="83"/>
      <c r="M787" s="6"/>
      <c r="N787" s="83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3"/>
      <c r="G788" s="83"/>
      <c r="H788" s="83"/>
      <c r="I788" s="83"/>
      <c r="J788" s="83"/>
      <c r="K788" s="83"/>
      <c r="L788" s="83"/>
      <c r="M788" s="6"/>
      <c r="N788" s="83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3"/>
      <c r="G789" s="83"/>
      <c r="H789" s="83"/>
      <c r="I789" s="83"/>
      <c r="J789" s="83"/>
      <c r="K789" s="83"/>
      <c r="L789" s="83"/>
      <c r="M789" s="6"/>
      <c r="N789" s="83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3"/>
      <c r="G790" s="83"/>
      <c r="H790" s="83"/>
      <c r="I790" s="83"/>
      <c r="J790" s="83"/>
      <c r="K790" s="83"/>
      <c r="L790" s="83"/>
      <c r="M790" s="6"/>
      <c r="N790" s="83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3"/>
      <c r="G791" s="83"/>
      <c r="H791" s="83"/>
      <c r="I791" s="83"/>
      <c r="J791" s="83"/>
      <c r="K791" s="83"/>
      <c r="L791" s="83"/>
      <c r="M791" s="6"/>
      <c r="N791" s="83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3"/>
      <c r="G792" s="83"/>
      <c r="H792" s="83"/>
      <c r="I792" s="83"/>
      <c r="J792" s="83"/>
      <c r="K792" s="83"/>
      <c r="L792" s="83"/>
      <c r="M792" s="6"/>
      <c r="N792" s="83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3"/>
      <c r="G793" s="83"/>
      <c r="H793" s="83"/>
      <c r="I793" s="83"/>
      <c r="J793" s="83"/>
      <c r="K793" s="83"/>
      <c r="L793" s="83"/>
      <c r="M793" s="6"/>
      <c r="N793" s="83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3"/>
      <c r="G794" s="83"/>
      <c r="H794" s="83"/>
      <c r="I794" s="83"/>
      <c r="J794" s="83"/>
      <c r="K794" s="83"/>
      <c r="L794" s="83"/>
      <c r="M794" s="6"/>
      <c r="N794" s="83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3"/>
      <c r="G795" s="83"/>
      <c r="H795" s="83"/>
      <c r="I795" s="83"/>
      <c r="J795" s="83"/>
      <c r="K795" s="83"/>
      <c r="L795" s="83"/>
      <c r="M795" s="6"/>
      <c r="N795" s="83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3"/>
      <c r="G796" s="83"/>
      <c r="H796" s="83"/>
      <c r="I796" s="83"/>
      <c r="J796" s="83"/>
      <c r="K796" s="83"/>
      <c r="L796" s="83"/>
      <c r="M796" s="6"/>
      <c r="N796" s="83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3"/>
      <c r="G797" s="83"/>
      <c r="H797" s="83"/>
      <c r="I797" s="83"/>
      <c r="J797" s="83"/>
      <c r="K797" s="83"/>
      <c r="L797" s="83"/>
      <c r="M797" s="6"/>
      <c r="N797" s="83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3"/>
      <c r="G798" s="83"/>
      <c r="H798" s="83"/>
      <c r="I798" s="83"/>
      <c r="J798" s="83"/>
      <c r="K798" s="83"/>
      <c r="L798" s="83"/>
      <c r="M798" s="6"/>
      <c r="N798" s="83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3"/>
      <c r="G799" s="83"/>
      <c r="H799" s="83"/>
      <c r="I799" s="83"/>
      <c r="J799" s="83"/>
      <c r="K799" s="83"/>
      <c r="L799" s="83"/>
      <c r="M799" s="6"/>
      <c r="N799" s="83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3"/>
      <c r="G800" s="83"/>
      <c r="H800" s="83"/>
      <c r="I800" s="83"/>
      <c r="J800" s="83"/>
      <c r="K800" s="83"/>
      <c r="L800" s="83"/>
      <c r="M800" s="6"/>
      <c r="N800" s="83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3"/>
      <c r="G801" s="83"/>
      <c r="H801" s="83"/>
      <c r="I801" s="83"/>
      <c r="J801" s="83"/>
      <c r="K801" s="83"/>
      <c r="L801" s="83"/>
      <c r="M801" s="6"/>
      <c r="N801" s="83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3"/>
      <c r="G802" s="83"/>
      <c r="H802" s="83"/>
      <c r="I802" s="83"/>
      <c r="J802" s="83"/>
      <c r="K802" s="83"/>
      <c r="L802" s="83"/>
      <c r="M802" s="6"/>
      <c r="N802" s="83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3"/>
      <c r="G803" s="83"/>
      <c r="H803" s="83"/>
      <c r="I803" s="83"/>
      <c r="J803" s="83"/>
      <c r="K803" s="83"/>
      <c r="L803" s="83"/>
      <c r="M803" s="6"/>
      <c r="N803" s="83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3"/>
      <c r="G804" s="83"/>
      <c r="H804" s="83"/>
      <c r="I804" s="83"/>
      <c r="J804" s="83"/>
      <c r="K804" s="83"/>
      <c r="L804" s="83"/>
      <c r="M804" s="6"/>
      <c r="N804" s="83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3"/>
      <c r="G805" s="83"/>
      <c r="H805" s="83"/>
      <c r="I805" s="83"/>
      <c r="J805" s="83"/>
      <c r="K805" s="83"/>
      <c r="L805" s="83"/>
      <c r="M805" s="6"/>
      <c r="N805" s="83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3"/>
      <c r="G806" s="83"/>
      <c r="H806" s="83"/>
      <c r="I806" s="83"/>
      <c r="J806" s="83"/>
      <c r="K806" s="83"/>
      <c r="L806" s="83"/>
      <c r="M806" s="6"/>
      <c r="N806" s="83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3"/>
      <c r="G807" s="83"/>
      <c r="H807" s="83"/>
      <c r="I807" s="83"/>
      <c r="J807" s="83"/>
      <c r="K807" s="83"/>
      <c r="L807" s="83"/>
      <c r="M807" s="6"/>
      <c r="N807" s="83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3"/>
      <c r="G808" s="83"/>
      <c r="H808" s="83"/>
      <c r="I808" s="83"/>
      <c r="J808" s="83"/>
      <c r="K808" s="83"/>
      <c r="L808" s="83"/>
      <c r="M808" s="6"/>
      <c r="N808" s="83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3"/>
      <c r="G809" s="83"/>
      <c r="H809" s="83"/>
      <c r="I809" s="83"/>
      <c r="J809" s="83"/>
      <c r="K809" s="83"/>
      <c r="L809" s="83"/>
      <c r="M809" s="6"/>
      <c r="N809" s="83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3"/>
      <c r="G810" s="83"/>
      <c r="H810" s="83"/>
      <c r="I810" s="83"/>
      <c r="J810" s="83"/>
      <c r="K810" s="83"/>
      <c r="L810" s="83"/>
      <c r="M810" s="6"/>
      <c r="N810" s="83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3"/>
      <c r="G811" s="83"/>
      <c r="H811" s="83"/>
      <c r="I811" s="83"/>
      <c r="J811" s="83"/>
      <c r="K811" s="83"/>
      <c r="L811" s="83"/>
      <c r="M811" s="6"/>
      <c r="N811" s="83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3"/>
      <c r="G812" s="83"/>
      <c r="H812" s="83"/>
      <c r="I812" s="83"/>
      <c r="J812" s="83"/>
      <c r="K812" s="83"/>
      <c r="L812" s="83"/>
      <c r="M812" s="6"/>
      <c r="N812" s="83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3"/>
      <c r="G813" s="83"/>
      <c r="H813" s="83"/>
      <c r="I813" s="83"/>
      <c r="J813" s="83"/>
      <c r="K813" s="83"/>
      <c r="L813" s="83"/>
      <c r="M813" s="6"/>
      <c r="N813" s="83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3"/>
      <c r="G814" s="83"/>
      <c r="H814" s="83"/>
      <c r="I814" s="83"/>
      <c r="J814" s="83"/>
      <c r="K814" s="83"/>
      <c r="L814" s="83"/>
      <c r="M814" s="6"/>
      <c r="N814" s="83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3"/>
      <c r="G815" s="83"/>
      <c r="H815" s="83"/>
      <c r="I815" s="83"/>
      <c r="J815" s="83"/>
      <c r="K815" s="83"/>
      <c r="L815" s="83"/>
      <c r="M815" s="6"/>
      <c r="N815" s="83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3"/>
      <c r="G816" s="83"/>
      <c r="H816" s="83"/>
      <c r="I816" s="83"/>
      <c r="J816" s="83"/>
      <c r="K816" s="83"/>
      <c r="L816" s="83"/>
      <c r="M816" s="6"/>
      <c r="N816" s="83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3"/>
      <c r="G817" s="83"/>
      <c r="H817" s="83"/>
      <c r="I817" s="83"/>
      <c r="J817" s="83"/>
      <c r="K817" s="83"/>
      <c r="L817" s="83"/>
      <c r="M817" s="6"/>
      <c r="N817" s="83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3"/>
      <c r="G818" s="83"/>
      <c r="H818" s="83"/>
      <c r="I818" s="83"/>
      <c r="J818" s="83"/>
      <c r="K818" s="83"/>
      <c r="L818" s="83"/>
      <c r="M818" s="6"/>
      <c r="N818" s="83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3"/>
      <c r="G819" s="83"/>
      <c r="H819" s="83"/>
      <c r="I819" s="83"/>
      <c r="J819" s="83"/>
      <c r="K819" s="83"/>
      <c r="L819" s="83"/>
      <c r="M819" s="6"/>
      <c r="N819" s="83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3"/>
      <c r="G820" s="83"/>
      <c r="H820" s="83"/>
      <c r="I820" s="83"/>
      <c r="J820" s="83"/>
      <c r="K820" s="83"/>
      <c r="L820" s="83"/>
      <c r="M820" s="6"/>
      <c r="N820" s="83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3"/>
      <c r="G821" s="83"/>
      <c r="H821" s="83"/>
      <c r="I821" s="83"/>
      <c r="J821" s="83"/>
      <c r="K821" s="83"/>
      <c r="L821" s="83"/>
      <c r="M821" s="6"/>
      <c r="N821" s="83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3"/>
      <c r="G822" s="83"/>
      <c r="H822" s="83"/>
      <c r="I822" s="83"/>
      <c r="J822" s="83"/>
      <c r="K822" s="83"/>
      <c r="L822" s="83"/>
      <c r="M822" s="6"/>
      <c r="N822" s="83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3"/>
      <c r="G823" s="83"/>
      <c r="H823" s="83"/>
      <c r="I823" s="83"/>
      <c r="J823" s="83"/>
      <c r="K823" s="83"/>
      <c r="L823" s="83"/>
      <c r="M823" s="6"/>
      <c r="N823" s="83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3"/>
      <c r="G824" s="83"/>
      <c r="H824" s="83"/>
      <c r="I824" s="83"/>
      <c r="J824" s="83"/>
      <c r="K824" s="83"/>
      <c r="L824" s="83"/>
      <c r="M824" s="6"/>
      <c r="N824" s="83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3"/>
      <c r="G825" s="83"/>
      <c r="H825" s="83"/>
      <c r="I825" s="83"/>
      <c r="J825" s="83"/>
      <c r="K825" s="83"/>
      <c r="L825" s="83"/>
      <c r="M825" s="6"/>
      <c r="N825" s="83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3"/>
      <c r="G826" s="83"/>
      <c r="H826" s="83"/>
      <c r="I826" s="83"/>
      <c r="J826" s="83"/>
      <c r="K826" s="83"/>
      <c r="L826" s="83"/>
      <c r="M826" s="6"/>
      <c r="N826" s="83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3"/>
      <c r="G827" s="83"/>
      <c r="H827" s="83"/>
      <c r="I827" s="83"/>
      <c r="J827" s="83"/>
      <c r="K827" s="83"/>
      <c r="L827" s="83"/>
      <c r="M827" s="6"/>
      <c r="N827" s="83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3"/>
      <c r="G828" s="83"/>
      <c r="H828" s="83"/>
      <c r="I828" s="83"/>
      <c r="J828" s="83"/>
      <c r="K828" s="83"/>
      <c r="L828" s="83"/>
      <c r="M828" s="6"/>
      <c r="N828" s="83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3"/>
      <c r="G829" s="83"/>
      <c r="H829" s="83"/>
      <c r="I829" s="83"/>
      <c r="J829" s="83"/>
      <c r="K829" s="83"/>
      <c r="L829" s="83"/>
      <c r="M829" s="6"/>
      <c r="N829" s="83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3"/>
      <c r="G830" s="83"/>
      <c r="H830" s="83"/>
      <c r="I830" s="83"/>
      <c r="J830" s="83"/>
      <c r="K830" s="83"/>
      <c r="L830" s="83"/>
      <c r="M830" s="6"/>
      <c r="N830" s="83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3"/>
      <c r="G831" s="83"/>
      <c r="H831" s="83"/>
      <c r="I831" s="83"/>
      <c r="J831" s="83"/>
      <c r="K831" s="83"/>
      <c r="L831" s="83"/>
      <c r="M831" s="6"/>
      <c r="N831" s="83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3"/>
      <c r="G832" s="83"/>
      <c r="H832" s="83"/>
      <c r="I832" s="83"/>
      <c r="J832" s="83"/>
      <c r="K832" s="83"/>
      <c r="L832" s="83"/>
      <c r="M832" s="6"/>
      <c r="N832" s="83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3"/>
      <c r="G833" s="83"/>
      <c r="H833" s="83"/>
      <c r="I833" s="83"/>
      <c r="J833" s="83"/>
      <c r="K833" s="83"/>
      <c r="L833" s="83"/>
      <c r="M833" s="6"/>
      <c r="N833" s="83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3"/>
      <c r="G834" s="83"/>
      <c r="H834" s="83"/>
      <c r="I834" s="83"/>
      <c r="J834" s="83"/>
      <c r="K834" s="83"/>
      <c r="L834" s="83"/>
      <c r="M834" s="6"/>
      <c r="N834" s="83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3"/>
      <c r="G835" s="83"/>
      <c r="H835" s="83"/>
      <c r="I835" s="83"/>
      <c r="J835" s="83"/>
      <c r="K835" s="83"/>
      <c r="L835" s="83"/>
      <c r="M835" s="6"/>
      <c r="N835" s="83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3"/>
      <c r="G836" s="83"/>
      <c r="H836" s="83"/>
      <c r="I836" s="83"/>
      <c r="J836" s="83"/>
      <c r="K836" s="83"/>
      <c r="L836" s="83"/>
      <c r="M836" s="6"/>
      <c r="N836" s="83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3"/>
      <c r="G837" s="83"/>
      <c r="H837" s="83"/>
      <c r="I837" s="83"/>
      <c r="J837" s="83"/>
      <c r="K837" s="83"/>
      <c r="L837" s="83"/>
      <c r="M837" s="6"/>
      <c r="N837" s="83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3"/>
      <c r="G838" s="83"/>
      <c r="H838" s="83"/>
      <c r="I838" s="83"/>
      <c r="J838" s="83"/>
      <c r="K838" s="83"/>
      <c r="L838" s="83"/>
      <c r="M838" s="6"/>
      <c r="N838" s="83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3"/>
      <c r="G839" s="83"/>
      <c r="H839" s="83"/>
      <c r="I839" s="83"/>
      <c r="J839" s="83"/>
      <c r="K839" s="83"/>
      <c r="L839" s="83"/>
      <c r="M839" s="6"/>
      <c r="N839" s="83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3"/>
      <c r="G840" s="83"/>
      <c r="H840" s="83"/>
      <c r="I840" s="83"/>
      <c r="J840" s="83"/>
      <c r="K840" s="83"/>
      <c r="L840" s="83"/>
      <c r="M840" s="6"/>
      <c r="N840" s="83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3"/>
      <c r="G841" s="83"/>
      <c r="H841" s="83"/>
      <c r="I841" s="83"/>
      <c r="J841" s="83"/>
      <c r="K841" s="83"/>
      <c r="L841" s="83"/>
      <c r="M841" s="6"/>
      <c r="N841" s="83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3"/>
      <c r="G842" s="83"/>
      <c r="H842" s="83"/>
      <c r="I842" s="83"/>
      <c r="J842" s="83"/>
      <c r="K842" s="83"/>
      <c r="L842" s="83"/>
      <c r="M842" s="6"/>
      <c r="N842" s="83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3"/>
      <c r="G843" s="83"/>
      <c r="H843" s="83"/>
      <c r="I843" s="83"/>
      <c r="J843" s="83"/>
      <c r="K843" s="83"/>
      <c r="L843" s="83"/>
      <c r="M843" s="6"/>
      <c r="N843" s="83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3"/>
      <c r="G844" s="83"/>
      <c r="H844" s="83"/>
      <c r="I844" s="83"/>
      <c r="J844" s="83"/>
      <c r="K844" s="83"/>
      <c r="L844" s="83"/>
      <c r="M844" s="6"/>
      <c r="N844" s="83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3"/>
      <c r="G845" s="83"/>
      <c r="H845" s="83"/>
      <c r="I845" s="83"/>
      <c r="J845" s="83"/>
      <c r="K845" s="83"/>
      <c r="L845" s="83"/>
      <c r="M845" s="6"/>
      <c r="N845" s="83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3"/>
      <c r="G846" s="83"/>
      <c r="H846" s="83"/>
      <c r="I846" s="83"/>
      <c r="J846" s="83"/>
      <c r="K846" s="83"/>
      <c r="L846" s="83"/>
      <c r="M846" s="6"/>
      <c r="N846" s="83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3"/>
      <c r="G847" s="83"/>
      <c r="H847" s="83"/>
      <c r="I847" s="83"/>
      <c r="J847" s="83"/>
      <c r="K847" s="83"/>
      <c r="L847" s="83"/>
      <c r="M847" s="6"/>
      <c r="N847" s="83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3"/>
      <c r="G848" s="83"/>
      <c r="H848" s="83"/>
      <c r="I848" s="83"/>
      <c r="J848" s="83"/>
      <c r="K848" s="83"/>
      <c r="L848" s="83"/>
      <c r="M848" s="6"/>
      <c r="N848" s="83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3"/>
      <c r="G849" s="83"/>
      <c r="H849" s="83"/>
      <c r="I849" s="83"/>
      <c r="J849" s="83"/>
      <c r="K849" s="83"/>
      <c r="L849" s="83"/>
      <c r="M849" s="6"/>
      <c r="N849" s="83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3"/>
      <c r="G850" s="83"/>
      <c r="H850" s="83"/>
      <c r="I850" s="83"/>
      <c r="J850" s="83"/>
      <c r="K850" s="83"/>
      <c r="L850" s="83"/>
      <c r="M850" s="6"/>
      <c r="N850" s="83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3"/>
      <c r="G851" s="83"/>
      <c r="H851" s="83"/>
      <c r="I851" s="83"/>
      <c r="J851" s="83"/>
      <c r="K851" s="83"/>
      <c r="L851" s="83"/>
      <c r="M851" s="6"/>
      <c r="N851" s="83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3"/>
      <c r="G852" s="83"/>
      <c r="H852" s="83"/>
      <c r="I852" s="83"/>
      <c r="J852" s="83"/>
      <c r="K852" s="83"/>
      <c r="L852" s="83"/>
      <c r="M852" s="6"/>
      <c r="N852" s="83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3"/>
      <c r="G853" s="83"/>
      <c r="H853" s="83"/>
      <c r="I853" s="83"/>
      <c r="J853" s="83"/>
      <c r="K853" s="83"/>
      <c r="L853" s="83"/>
      <c r="M853" s="6"/>
      <c r="N853" s="83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3"/>
      <c r="G854" s="83"/>
      <c r="H854" s="83"/>
      <c r="I854" s="83"/>
      <c r="J854" s="83"/>
      <c r="K854" s="83"/>
      <c r="L854" s="83"/>
      <c r="M854" s="6"/>
      <c r="N854" s="83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3"/>
      <c r="G855" s="83"/>
      <c r="H855" s="83"/>
      <c r="I855" s="83"/>
      <c r="J855" s="83"/>
      <c r="K855" s="83"/>
      <c r="L855" s="83"/>
      <c r="M855" s="6"/>
      <c r="N855" s="83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3"/>
      <c r="G856" s="83"/>
      <c r="H856" s="83"/>
      <c r="I856" s="83"/>
      <c r="J856" s="83"/>
      <c r="K856" s="83"/>
      <c r="L856" s="83"/>
      <c r="M856" s="6"/>
      <c r="N856" s="83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3"/>
      <c r="G857" s="83"/>
      <c r="H857" s="83"/>
      <c r="I857" s="83"/>
      <c r="J857" s="83"/>
      <c r="K857" s="83"/>
      <c r="L857" s="83"/>
      <c r="M857" s="6"/>
      <c r="N857" s="83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3"/>
      <c r="G858" s="83"/>
      <c r="H858" s="83"/>
      <c r="I858" s="83"/>
      <c r="J858" s="83"/>
      <c r="K858" s="83"/>
      <c r="L858" s="83"/>
      <c r="M858" s="6"/>
      <c r="N858" s="83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3"/>
      <c r="G859" s="83"/>
      <c r="H859" s="83"/>
      <c r="I859" s="83"/>
      <c r="J859" s="83"/>
      <c r="K859" s="83"/>
      <c r="L859" s="83"/>
      <c r="M859" s="6"/>
      <c r="N859" s="83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3"/>
      <c r="G860" s="83"/>
      <c r="H860" s="83"/>
      <c r="I860" s="83"/>
      <c r="J860" s="83"/>
      <c r="K860" s="83"/>
      <c r="L860" s="83"/>
      <c r="M860" s="6"/>
      <c r="N860" s="83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3"/>
      <c r="G861" s="83"/>
      <c r="H861" s="83"/>
      <c r="I861" s="83"/>
      <c r="J861" s="83"/>
      <c r="K861" s="83"/>
      <c r="L861" s="83"/>
      <c r="M861" s="6"/>
      <c r="N861" s="83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3"/>
      <c r="G862" s="83"/>
      <c r="H862" s="83"/>
      <c r="I862" s="83"/>
      <c r="J862" s="83"/>
      <c r="K862" s="83"/>
      <c r="L862" s="83"/>
      <c r="M862" s="6"/>
      <c r="N862" s="83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3"/>
      <c r="G863" s="83"/>
      <c r="H863" s="83"/>
      <c r="I863" s="83"/>
      <c r="J863" s="83"/>
      <c r="K863" s="83"/>
      <c r="L863" s="83"/>
      <c r="M863" s="6"/>
      <c r="N863" s="83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3"/>
      <c r="G864" s="83"/>
      <c r="H864" s="83"/>
      <c r="I864" s="83"/>
      <c r="J864" s="83"/>
      <c r="K864" s="83"/>
      <c r="L864" s="83"/>
      <c r="M864" s="6"/>
      <c r="N864" s="83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3"/>
      <c r="G865" s="83"/>
      <c r="H865" s="83"/>
      <c r="I865" s="83"/>
      <c r="J865" s="83"/>
      <c r="K865" s="83"/>
      <c r="L865" s="83"/>
      <c r="M865" s="6"/>
      <c r="N865" s="83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3"/>
      <c r="G866" s="83"/>
      <c r="H866" s="83"/>
      <c r="I866" s="83"/>
      <c r="J866" s="83"/>
      <c r="K866" s="83"/>
      <c r="L866" s="83"/>
      <c r="M866" s="6"/>
      <c r="N866" s="83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3"/>
      <c r="G867" s="83"/>
      <c r="H867" s="83"/>
      <c r="I867" s="83"/>
      <c r="J867" s="83"/>
      <c r="K867" s="83"/>
      <c r="L867" s="83"/>
      <c r="M867" s="6"/>
      <c r="N867" s="83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3"/>
      <c r="G868" s="83"/>
      <c r="H868" s="83"/>
      <c r="I868" s="83"/>
      <c r="J868" s="83"/>
      <c r="K868" s="83"/>
      <c r="L868" s="83"/>
      <c r="M868" s="6"/>
      <c r="N868" s="83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3"/>
      <c r="G869" s="83"/>
      <c r="H869" s="83"/>
      <c r="I869" s="83"/>
      <c r="J869" s="83"/>
      <c r="K869" s="83"/>
      <c r="L869" s="83"/>
      <c r="M869" s="6"/>
      <c r="N869" s="83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3"/>
      <c r="G870" s="83"/>
      <c r="H870" s="83"/>
      <c r="I870" s="83"/>
      <c r="J870" s="83"/>
      <c r="K870" s="83"/>
      <c r="L870" s="83"/>
      <c r="M870" s="6"/>
      <c r="N870" s="83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3"/>
      <c r="G871" s="83"/>
      <c r="H871" s="83"/>
      <c r="I871" s="83"/>
      <c r="J871" s="83"/>
      <c r="K871" s="83"/>
      <c r="L871" s="83"/>
      <c r="M871" s="6"/>
      <c r="N871" s="83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3"/>
      <c r="G872" s="83"/>
      <c r="H872" s="83"/>
      <c r="I872" s="83"/>
      <c r="J872" s="83"/>
      <c r="K872" s="83"/>
      <c r="L872" s="83"/>
      <c r="M872" s="6"/>
      <c r="N872" s="83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3"/>
      <c r="G873" s="83"/>
      <c r="H873" s="83"/>
      <c r="I873" s="83"/>
      <c r="J873" s="83"/>
      <c r="K873" s="83"/>
      <c r="L873" s="83"/>
      <c r="M873" s="6"/>
      <c r="N873" s="83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3"/>
      <c r="G874" s="83"/>
      <c r="H874" s="83"/>
      <c r="I874" s="83"/>
      <c r="J874" s="83"/>
      <c r="K874" s="83"/>
      <c r="L874" s="83"/>
      <c r="M874" s="6"/>
      <c r="N874" s="83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3"/>
      <c r="G875" s="83"/>
      <c r="H875" s="83"/>
      <c r="I875" s="83"/>
      <c r="J875" s="83"/>
      <c r="K875" s="83"/>
      <c r="L875" s="83"/>
      <c r="M875" s="6"/>
      <c r="N875" s="83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3"/>
      <c r="G876" s="83"/>
      <c r="H876" s="83"/>
      <c r="I876" s="83"/>
      <c r="J876" s="83"/>
      <c r="K876" s="83"/>
      <c r="L876" s="83"/>
      <c r="M876" s="6"/>
      <c r="N876" s="83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3"/>
      <c r="G877" s="83"/>
      <c r="H877" s="83"/>
      <c r="I877" s="83"/>
      <c r="J877" s="83"/>
      <c r="K877" s="83"/>
      <c r="L877" s="83"/>
      <c r="M877" s="6"/>
      <c r="N877" s="83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3"/>
      <c r="G878" s="83"/>
      <c r="H878" s="83"/>
      <c r="I878" s="83"/>
      <c r="J878" s="83"/>
      <c r="K878" s="83"/>
      <c r="L878" s="83"/>
      <c r="M878" s="6"/>
      <c r="N878" s="83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3"/>
      <c r="G879" s="83"/>
      <c r="H879" s="83"/>
      <c r="I879" s="83"/>
      <c r="J879" s="83"/>
      <c r="K879" s="83"/>
      <c r="L879" s="83"/>
      <c r="M879" s="6"/>
      <c r="N879" s="83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3"/>
      <c r="G880" s="83"/>
      <c r="H880" s="83"/>
      <c r="I880" s="83"/>
      <c r="J880" s="83"/>
      <c r="K880" s="83"/>
      <c r="L880" s="83"/>
      <c r="M880" s="6"/>
      <c r="N880" s="83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3"/>
      <c r="G881" s="83"/>
      <c r="H881" s="83"/>
      <c r="I881" s="83"/>
      <c r="J881" s="83"/>
      <c r="K881" s="83"/>
      <c r="L881" s="83"/>
      <c r="M881" s="6"/>
      <c r="N881" s="83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3"/>
      <c r="G882" s="83"/>
      <c r="H882" s="83"/>
      <c r="I882" s="83"/>
      <c r="J882" s="83"/>
      <c r="K882" s="83"/>
      <c r="L882" s="83"/>
      <c r="M882" s="6"/>
      <c r="N882" s="83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3"/>
      <c r="G883" s="83"/>
      <c r="H883" s="83"/>
      <c r="I883" s="83"/>
      <c r="J883" s="83"/>
      <c r="K883" s="83"/>
      <c r="L883" s="83"/>
      <c r="M883" s="6"/>
      <c r="N883" s="83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3"/>
      <c r="G884" s="83"/>
      <c r="H884" s="83"/>
      <c r="I884" s="83"/>
      <c r="J884" s="83"/>
      <c r="K884" s="83"/>
      <c r="L884" s="83"/>
      <c r="M884" s="6"/>
      <c r="N884" s="83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3"/>
      <c r="G885" s="83"/>
      <c r="H885" s="83"/>
      <c r="I885" s="83"/>
      <c r="J885" s="83"/>
      <c r="K885" s="83"/>
      <c r="L885" s="83"/>
      <c r="M885" s="6"/>
      <c r="N885" s="83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3"/>
      <c r="G886" s="83"/>
      <c r="H886" s="83"/>
      <c r="I886" s="83"/>
      <c r="J886" s="83"/>
      <c r="K886" s="83"/>
      <c r="L886" s="83"/>
      <c r="M886" s="6"/>
      <c r="N886" s="83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3"/>
      <c r="G887" s="83"/>
      <c r="H887" s="83"/>
      <c r="I887" s="83"/>
      <c r="J887" s="83"/>
      <c r="K887" s="83"/>
      <c r="L887" s="83"/>
      <c r="M887" s="6"/>
      <c r="N887" s="83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3"/>
      <c r="G888" s="83"/>
      <c r="H888" s="83"/>
      <c r="I888" s="83"/>
      <c r="J888" s="83"/>
      <c r="K888" s="83"/>
      <c r="L888" s="83"/>
      <c r="M888" s="6"/>
      <c r="N888" s="83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3"/>
      <c r="G889" s="83"/>
      <c r="H889" s="83"/>
      <c r="I889" s="83"/>
      <c r="J889" s="83"/>
      <c r="K889" s="83"/>
      <c r="L889" s="83"/>
      <c r="M889" s="6"/>
      <c r="N889" s="83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3"/>
      <c r="G890" s="83"/>
      <c r="H890" s="83"/>
      <c r="I890" s="83"/>
      <c r="J890" s="83"/>
      <c r="K890" s="83"/>
      <c r="L890" s="83"/>
      <c r="M890" s="6"/>
      <c r="N890" s="83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3"/>
      <c r="G891" s="83"/>
      <c r="H891" s="83"/>
      <c r="I891" s="83"/>
      <c r="J891" s="83"/>
      <c r="K891" s="83"/>
      <c r="L891" s="83"/>
      <c r="M891" s="6"/>
      <c r="N891" s="83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3"/>
      <c r="G892" s="83"/>
      <c r="H892" s="83"/>
      <c r="I892" s="83"/>
      <c r="J892" s="83"/>
      <c r="K892" s="83"/>
      <c r="L892" s="83"/>
      <c r="M892" s="6"/>
      <c r="N892" s="83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3"/>
      <c r="G893" s="83"/>
      <c r="H893" s="83"/>
      <c r="I893" s="83"/>
      <c r="J893" s="83"/>
      <c r="K893" s="83"/>
      <c r="L893" s="83"/>
      <c r="M893" s="6"/>
      <c r="N893" s="83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3"/>
      <c r="G894" s="83"/>
      <c r="H894" s="83"/>
      <c r="I894" s="83"/>
      <c r="J894" s="83"/>
      <c r="K894" s="83"/>
      <c r="L894" s="83"/>
      <c r="M894" s="6"/>
      <c r="N894" s="83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3"/>
      <c r="G895" s="83"/>
      <c r="H895" s="83"/>
      <c r="I895" s="83"/>
      <c r="J895" s="83"/>
      <c r="K895" s="83"/>
      <c r="L895" s="83"/>
      <c r="M895" s="6"/>
      <c r="N895" s="83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3"/>
      <c r="G896" s="83"/>
      <c r="H896" s="83"/>
      <c r="I896" s="83"/>
      <c r="J896" s="83"/>
      <c r="K896" s="83"/>
      <c r="L896" s="83"/>
      <c r="M896" s="6"/>
      <c r="N896" s="83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3"/>
      <c r="G897" s="83"/>
      <c r="H897" s="83"/>
      <c r="I897" s="83"/>
      <c r="J897" s="83"/>
      <c r="K897" s="83"/>
      <c r="L897" s="83"/>
      <c r="M897" s="6"/>
      <c r="N897" s="83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3"/>
      <c r="G898" s="83"/>
      <c r="H898" s="83"/>
      <c r="I898" s="83"/>
      <c r="J898" s="83"/>
      <c r="K898" s="83"/>
      <c r="L898" s="83"/>
      <c r="M898" s="6"/>
      <c r="N898" s="83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3"/>
      <c r="G899" s="83"/>
      <c r="H899" s="83"/>
      <c r="I899" s="83"/>
      <c r="J899" s="83"/>
      <c r="K899" s="83"/>
      <c r="L899" s="83"/>
      <c r="M899" s="6"/>
      <c r="N899" s="83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3"/>
      <c r="G900" s="83"/>
      <c r="H900" s="83"/>
      <c r="I900" s="83"/>
      <c r="J900" s="83"/>
      <c r="K900" s="83"/>
      <c r="L900" s="83"/>
      <c r="M900" s="6"/>
      <c r="N900" s="83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3"/>
      <c r="G901" s="83"/>
      <c r="H901" s="83"/>
      <c r="I901" s="83"/>
      <c r="J901" s="83"/>
      <c r="K901" s="83"/>
      <c r="L901" s="83"/>
      <c r="M901" s="6"/>
      <c r="N901" s="83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3"/>
      <c r="G902" s="83"/>
      <c r="H902" s="83"/>
      <c r="I902" s="83"/>
      <c r="J902" s="83"/>
      <c r="K902" s="83"/>
      <c r="L902" s="83"/>
      <c r="M902" s="6"/>
      <c r="N902" s="83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3"/>
      <c r="G903" s="83"/>
      <c r="H903" s="83"/>
      <c r="I903" s="83"/>
      <c r="J903" s="83"/>
      <c r="K903" s="83"/>
      <c r="L903" s="83"/>
      <c r="M903" s="6"/>
      <c r="N903" s="83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3"/>
      <c r="G904" s="83"/>
      <c r="H904" s="83"/>
      <c r="I904" s="83"/>
      <c r="J904" s="83"/>
      <c r="K904" s="83"/>
      <c r="L904" s="83"/>
      <c r="M904" s="6"/>
      <c r="N904" s="83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3"/>
      <c r="G905" s="83"/>
      <c r="H905" s="83"/>
      <c r="I905" s="83"/>
      <c r="J905" s="83"/>
      <c r="K905" s="83"/>
      <c r="L905" s="83"/>
      <c r="M905" s="6"/>
      <c r="N905" s="83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3"/>
      <c r="G906" s="83"/>
      <c r="H906" s="83"/>
      <c r="I906" s="83"/>
      <c r="J906" s="83"/>
      <c r="K906" s="83"/>
      <c r="L906" s="83"/>
      <c r="M906" s="6"/>
      <c r="N906" s="83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3"/>
      <c r="G907" s="83"/>
      <c r="H907" s="83"/>
      <c r="I907" s="83"/>
      <c r="J907" s="83"/>
      <c r="K907" s="83"/>
      <c r="L907" s="83"/>
      <c r="M907" s="6"/>
      <c r="N907" s="83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3"/>
      <c r="G908" s="83"/>
      <c r="H908" s="83"/>
      <c r="I908" s="83"/>
      <c r="J908" s="83"/>
      <c r="K908" s="83"/>
      <c r="L908" s="83"/>
      <c r="M908" s="6"/>
      <c r="N908" s="83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3"/>
      <c r="G909" s="83"/>
      <c r="H909" s="83"/>
      <c r="I909" s="83"/>
      <c r="J909" s="83"/>
      <c r="K909" s="83"/>
      <c r="L909" s="83"/>
      <c r="M909" s="6"/>
      <c r="N909" s="83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3"/>
      <c r="G910" s="83"/>
      <c r="H910" s="83"/>
      <c r="I910" s="83"/>
      <c r="J910" s="83"/>
      <c r="K910" s="83"/>
      <c r="L910" s="83"/>
      <c r="M910" s="6"/>
      <c r="N910" s="83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3"/>
      <c r="G911" s="83"/>
      <c r="H911" s="83"/>
      <c r="I911" s="83"/>
      <c r="J911" s="83"/>
      <c r="K911" s="83"/>
      <c r="L911" s="83"/>
      <c r="M911" s="6"/>
      <c r="N911" s="83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3"/>
      <c r="G912" s="83"/>
      <c r="H912" s="83"/>
      <c r="I912" s="83"/>
      <c r="J912" s="83"/>
      <c r="K912" s="83"/>
      <c r="L912" s="83"/>
      <c r="M912" s="6"/>
      <c r="N912" s="83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3"/>
      <c r="G913" s="83"/>
      <c r="H913" s="83"/>
      <c r="I913" s="83"/>
      <c r="J913" s="83"/>
      <c r="K913" s="83"/>
      <c r="L913" s="83"/>
      <c r="M913" s="6"/>
      <c r="N913" s="83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3"/>
      <c r="G914" s="83"/>
      <c r="H914" s="83"/>
      <c r="I914" s="83"/>
      <c r="J914" s="83"/>
      <c r="K914" s="83"/>
      <c r="L914" s="83"/>
      <c r="M914" s="6"/>
      <c r="N914" s="83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3"/>
      <c r="G915" s="83"/>
      <c r="H915" s="83"/>
      <c r="I915" s="83"/>
      <c r="J915" s="83"/>
      <c r="K915" s="83"/>
      <c r="L915" s="83"/>
      <c r="M915" s="6"/>
      <c r="N915" s="83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3"/>
      <c r="G916" s="83"/>
      <c r="H916" s="83"/>
      <c r="I916" s="83"/>
      <c r="J916" s="83"/>
      <c r="K916" s="83"/>
      <c r="L916" s="83"/>
      <c r="M916" s="6"/>
      <c r="N916" s="83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3"/>
      <c r="G917" s="83"/>
      <c r="H917" s="83"/>
      <c r="I917" s="83"/>
      <c r="J917" s="83"/>
      <c r="K917" s="83"/>
      <c r="L917" s="83"/>
      <c r="M917" s="6"/>
      <c r="N917" s="83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3"/>
      <c r="G918" s="83"/>
      <c r="H918" s="83"/>
      <c r="I918" s="83"/>
      <c r="J918" s="83"/>
      <c r="K918" s="83"/>
      <c r="L918" s="83"/>
      <c r="M918" s="6"/>
      <c r="N918" s="83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3"/>
      <c r="G919" s="83"/>
      <c r="H919" s="83"/>
      <c r="I919" s="83"/>
      <c r="J919" s="83"/>
      <c r="K919" s="83"/>
      <c r="L919" s="83"/>
      <c r="M919" s="6"/>
      <c r="N919" s="83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3"/>
      <c r="G920" s="83"/>
      <c r="H920" s="83"/>
      <c r="I920" s="83"/>
      <c r="J920" s="83"/>
      <c r="K920" s="83"/>
      <c r="L920" s="83"/>
      <c r="M920" s="6"/>
      <c r="N920" s="83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3"/>
      <c r="G921" s="83"/>
      <c r="H921" s="83"/>
      <c r="I921" s="83"/>
      <c r="J921" s="83"/>
      <c r="K921" s="83"/>
      <c r="L921" s="83"/>
      <c r="M921" s="6"/>
      <c r="N921" s="83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3"/>
      <c r="G922" s="83"/>
      <c r="H922" s="83"/>
      <c r="I922" s="83"/>
      <c r="J922" s="83"/>
      <c r="K922" s="83"/>
      <c r="L922" s="83"/>
      <c r="M922" s="6"/>
      <c r="N922" s="83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3"/>
      <c r="G923" s="83"/>
      <c r="H923" s="83"/>
      <c r="I923" s="83"/>
      <c r="J923" s="83"/>
      <c r="K923" s="83"/>
      <c r="L923" s="83"/>
      <c r="M923" s="6"/>
      <c r="N923" s="83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3"/>
      <c r="G924" s="83"/>
      <c r="H924" s="83"/>
      <c r="I924" s="83"/>
      <c r="J924" s="83"/>
      <c r="K924" s="83"/>
      <c r="L924" s="83"/>
      <c r="M924" s="6"/>
      <c r="N924" s="83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3"/>
      <c r="G925" s="83"/>
      <c r="H925" s="83"/>
      <c r="I925" s="83"/>
      <c r="J925" s="83"/>
      <c r="K925" s="83"/>
      <c r="L925" s="83"/>
      <c r="M925" s="6"/>
      <c r="N925" s="83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3"/>
      <c r="G926" s="83"/>
      <c r="H926" s="83"/>
      <c r="I926" s="83"/>
      <c r="J926" s="83"/>
      <c r="K926" s="83"/>
      <c r="L926" s="83"/>
      <c r="M926" s="6"/>
      <c r="N926" s="83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3"/>
      <c r="G927" s="83"/>
      <c r="H927" s="83"/>
      <c r="I927" s="83"/>
      <c r="J927" s="83"/>
      <c r="K927" s="83"/>
      <c r="L927" s="83"/>
      <c r="M927" s="6"/>
      <c r="N927" s="83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3"/>
      <c r="G928" s="83"/>
      <c r="H928" s="83"/>
      <c r="I928" s="83"/>
      <c r="J928" s="83"/>
      <c r="K928" s="83"/>
      <c r="L928" s="83"/>
      <c r="M928" s="6"/>
      <c r="N928" s="83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3"/>
      <c r="G929" s="83"/>
      <c r="H929" s="83"/>
      <c r="I929" s="83"/>
      <c r="J929" s="83"/>
      <c r="K929" s="83"/>
      <c r="L929" s="83"/>
      <c r="M929" s="6"/>
      <c r="N929" s="83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3"/>
      <c r="G930" s="83"/>
      <c r="H930" s="83"/>
      <c r="I930" s="83"/>
      <c r="J930" s="83"/>
      <c r="K930" s="83"/>
      <c r="L930" s="83"/>
      <c r="M930" s="6"/>
      <c r="N930" s="83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3"/>
      <c r="G931" s="83"/>
      <c r="H931" s="83"/>
      <c r="I931" s="83"/>
      <c r="J931" s="83"/>
      <c r="K931" s="83"/>
      <c r="L931" s="83"/>
      <c r="M931" s="6"/>
      <c r="N931" s="83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3"/>
      <c r="G932" s="83"/>
      <c r="H932" s="83"/>
      <c r="I932" s="83"/>
      <c r="J932" s="83"/>
      <c r="K932" s="83"/>
      <c r="L932" s="83"/>
      <c r="M932" s="6"/>
      <c r="N932" s="83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3"/>
      <c r="G933" s="83"/>
      <c r="H933" s="83"/>
      <c r="I933" s="83"/>
      <c r="J933" s="83"/>
      <c r="K933" s="83"/>
      <c r="L933" s="83"/>
      <c r="M933" s="6"/>
      <c r="N933" s="83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3"/>
      <c r="G934" s="83"/>
      <c r="H934" s="83"/>
      <c r="I934" s="83"/>
      <c r="J934" s="83"/>
      <c r="K934" s="83"/>
      <c r="L934" s="83"/>
      <c r="M934" s="6"/>
      <c r="N934" s="83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3"/>
      <c r="G935" s="83"/>
      <c r="H935" s="83"/>
      <c r="I935" s="83"/>
      <c r="J935" s="83"/>
      <c r="K935" s="83"/>
      <c r="L935" s="83"/>
      <c r="M935" s="6"/>
      <c r="N935" s="83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3"/>
      <c r="G936" s="83"/>
      <c r="H936" s="83"/>
      <c r="I936" s="83"/>
      <c r="J936" s="83"/>
      <c r="K936" s="83"/>
      <c r="L936" s="83"/>
      <c r="M936" s="6"/>
      <c r="N936" s="83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3"/>
      <c r="G937" s="83"/>
      <c r="H937" s="83"/>
      <c r="I937" s="83"/>
      <c r="J937" s="83"/>
      <c r="K937" s="83"/>
      <c r="L937" s="83"/>
      <c r="M937" s="6"/>
      <c r="N937" s="83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3"/>
      <c r="G938" s="83"/>
      <c r="H938" s="83"/>
      <c r="I938" s="83"/>
      <c r="J938" s="83"/>
      <c r="K938" s="83"/>
      <c r="L938" s="83"/>
      <c r="M938" s="6"/>
      <c r="N938" s="83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3"/>
      <c r="G939" s="83"/>
      <c r="H939" s="83"/>
      <c r="I939" s="83"/>
      <c r="J939" s="83"/>
      <c r="K939" s="83"/>
      <c r="L939" s="83"/>
      <c r="M939" s="6"/>
      <c r="N939" s="83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3"/>
      <c r="G940" s="83"/>
      <c r="H940" s="83"/>
      <c r="I940" s="83"/>
      <c r="J940" s="83"/>
      <c r="K940" s="83"/>
      <c r="L940" s="83"/>
      <c r="M940" s="6"/>
      <c r="N940" s="83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3"/>
      <c r="G941" s="83"/>
      <c r="H941" s="83"/>
      <c r="I941" s="83"/>
      <c r="J941" s="83"/>
      <c r="K941" s="83"/>
      <c r="L941" s="83"/>
      <c r="M941" s="6"/>
      <c r="N941" s="83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3"/>
      <c r="G942" s="83"/>
      <c r="H942" s="83"/>
      <c r="I942" s="83"/>
      <c r="J942" s="83"/>
      <c r="K942" s="83"/>
      <c r="L942" s="83"/>
      <c r="M942" s="6"/>
      <c r="N942" s="83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3"/>
      <c r="G943" s="83"/>
      <c r="H943" s="83"/>
      <c r="I943" s="83"/>
      <c r="J943" s="83"/>
      <c r="K943" s="83"/>
      <c r="L943" s="83"/>
      <c r="M943" s="6"/>
      <c r="N943" s="83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3"/>
      <c r="G944" s="83"/>
      <c r="H944" s="83"/>
      <c r="I944" s="83"/>
      <c r="J944" s="83"/>
      <c r="K944" s="83"/>
      <c r="L944" s="83"/>
      <c r="M944" s="6"/>
      <c r="N944" s="83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</sheetData>
  <mergeCells count="59">
    <mergeCell ref="D88:E88"/>
    <mergeCell ref="D85:E85"/>
    <mergeCell ref="C60:E60"/>
    <mergeCell ref="D53:E53"/>
    <mergeCell ref="C63:E63"/>
    <mergeCell ref="D81:E81"/>
    <mergeCell ref="D83:E83"/>
    <mergeCell ref="D77:E77"/>
    <mergeCell ref="B75:E75"/>
    <mergeCell ref="C80:E80"/>
    <mergeCell ref="A69:E69"/>
    <mergeCell ref="D61:E61"/>
    <mergeCell ref="A74:E74"/>
    <mergeCell ref="B79:E79"/>
    <mergeCell ref="D64:E64"/>
    <mergeCell ref="D66:E66"/>
    <mergeCell ref="C22:E22"/>
    <mergeCell ref="D26:E26"/>
    <mergeCell ref="C57:E57"/>
    <mergeCell ref="D58:E58"/>
    <mergeCell ref="D45:E45"/>
    <mergeCell ref="D42:E42"/>
    <mergeCell ref="C41:E41"/>
    <mergeCell ref="D37:E37"/>
    <mergeCell ref="D46:D47"/>
    <mergeCell ref="D32:E32"/>
    <mergeCell ref="B35:E35"/>
    <mergeCell ref="D49:E49"/>
    <mergeCell ref="C52:E52"/>
    <mergeCell ref="C36:E36"/>
    <mergeCell ref="B70:E70"/>
    <mergeCell ref="D72:E72"/>
    <mergeCell ref="C71:E71"/>
    <mergeCell ref="C76:E76"/>
    <mergeCell ref="D23:E23"/>
    <mergeCell ref="D29:E29"/>
    <mergeCell ref="C25:E25"/>
    <mergeCell ref="C31:E31"/>
    <mergeCell ref="C13:E13"/>
    <mergeCell ref="D11:E11"/>
    <mergeCell ref="C10:E10"/>
    <mergeCell ref="B9:E9"/>
    <mergeCell ref="D14:E14"/>
    <mergeCell ref="D19:E19"/>
    <mergeCell ref="A1:I1"/>
    <mergeCell ref="A2:E2"/>
    <mergeCell ref="A3:N3"/>
    <mergeCell ref="A5:E6"/>
    <mergeCell ref="F5:F6"/>
    <mergeCell ref="G5:G6"/>
    <mergeCell ref="N5:N7"/>
    <mergeCell ref="M5:M6"/>
    <mergeCell ref="J5:L5"/>
    <mergeCell ref="I5:I6"/>
    <mergeCell ref="H5:H6"/>
    <mergeCell ref="C16:E16"/>
    <mergeCell ref="D17:E17"/>
    <mergeCell ref="A7:E7"/>
    <mergeCell ref="A8:E8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rowBreaks count="1" manualBreakCount="1">
    <brk id="3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zoomScale="84" zoomScaleNormal="84" workbookViewId="0">
      <selection sqref="A1:I1"/>
    </sheetView>
  </sheetViews>
  <sheetFormatPr baseColWidth="10" defaultColWidth="13.5" defaultRowHeight="15" customHeight="1" x14ac:dyDescent="0.25"/>
  <cols>
    <col min="1" max="1" width="5.125" style="100" customWidth="1"/>
    <col min="2" max="2" width="4.875" style="100" customWidth="1"/>
    <col min="3" max="3" width="5.25" style="100" customWidth="1"/>
    <col min="4" max="4" width="4.75" style="100" customWidth="1"/>
    <col min="5" max="5" width="45.25" style="100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44" t="s">
        <v>132</v>
      </c>
      <c r="B2" s="445"/>
      <c r="C2" s="445"/>
      <c r="D2" s="445"/>
      <c r="E2" s="445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50" t="s">
        <v>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4"/>
      <c r="B4" s="84"/>
      <c r="C4" s="84"/>
      <c r="D4" s="84"/>
      <c r="E4" s="84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05" t="s">
        <v>7</v>
      </c>
      <c r="B5" s="503"/>
      <c r="C5" s="503"/>
      <c r="D5" s="503"/>
      <c r="E5" s="506"/>
      <c r="F5" s="458" t="s">
        <v>9</v>
      </c>
      <c r="G5" s="458" t="s">
        <v>10</v>
      </c>
      <c r="H5" s="448" t="s">
        <v>11</v>
      </c>
      <c r="I5" s="448" t="s">
        <v>12</v>
      </c>
      <c r="J5" s="451" t="s">
        <v>13</v>
      </c>
      <c r="K5" s="452"/>
      <c r="L5" s="453"/>
      <c r="M5" s="456" t="s">
        <v>14</v>
      </c>
      <c r="N5" s="454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07"/>
      <c r="B6" s="508"/>
      <c r="C6" s="508"/>
      <c r="D6" s="508"/>
      <c r="E6" s="509"/>
      <c r="F6" s="449"/>
      <c r="G6" s="449"/>
      <c r="H6" s="449"/>
      <c r="I6" s="449"/>
      <c r="J6" s="11" t="s">
        <v>16</v>
      </c>
      <c r="K6" s="12" t="s">
        <v>17</v>
      </c>
      <c r="L6" s="12" t="s">
        <v>18</v>
      </c>
      <c r="M6" s="457"/>
      <c r="N6" s="45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459" t="s">
        <v>19</v>
      </c>
      <c r="B7" s="503"/>
      <c r="C7" s="503"/>
      <c r="D7" s="503"/>
      <c r="E7" s="503"/>
      <c r="F7" s="9">
        <v>0</v>
      </c>
      <c r="G7" s="10">
        <v>529538</v>
      </c>
      <c r="H7" s="10">
        <v>85738</v>
      </c>
      <c r="I7" s="10">
        <v>85738</v>
      </c>
      <c r="J7" s="10">
        <v>85738</v>
      </c>
      <c r="K7" s="10">
        <v>63559</v>
      </c>
      <c r="L7" s="10">
        <v>35868</v>
      </c>
      <c r="M7" s="198" t="s">
        <v>168</v>
      </c>
      <c r="N7" s="45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463" t="s">
        <v>20</v>
      </c>
      <c r="B8" s="500"/>
      <c r="C8" s="500"/>
      <c r="D8" s="500"/>
      <c r="E8" s="500"/>
      <c r="F8" s="13">
        <v>0</v>
      </c>
      <c r="G8" s="13">
        <v>506504</v>
      </c>
      <c r="H8" s="13">
        <v>62704</v>
      </c>
      <c r="I8" s="13">
        <v>62704</v>
      </c>
      <c r="J8" s="13">
        <v>62704</v>
      </c>
      <c r="K8" s="13">
        <v>40525</v>
      </c>
      <c r="L8" s="13">
        <v>12834</v>
      </c>
      <c r="M8" s="177" t="s">
        <v>169</v>
      </c>
      <c r="N8" s="14">
        <f t="shared" ref="N8:N21" si="0">G8/$G$7</f>
        <v>0.95650170526005684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53"/>
      <c r="B9" s="461" t="s">
        <v>21</v>
      </c>
      <c r="C9" s="500"/>
      <c r="D9" s="500"/>
      <c r="E9" s="500"/>
      <c r="F9" s="17">
        <v>0</v>
      </c>
      <c r="G9" s="17">
        <v>476510</v>
      </c>
      <c r="H9" s="17">
        <v>52977</v>
      </c>
      <c r="I9" s="17">
        <v>52977</v>
      </c>
      <c r="J9" s="17">
        <v>52977</v>
      </c>
      <c r="K9" s="17">
        <v>31840</v>
      </c>
      <c r="L9" s="17">
        <v>4149</v>
      </c>
      <c r="M9" s="178" t="s">
        <v>129</v>
      </c>
      <c r="N9" s="18">
        <f t="shared" si="0"/>
        <v>0.89985987785579125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54"/>
      <c r="B10" s="155"/>
      <c r="C10" s="438" t="s">
        <v>22</v>
      </c>
      <c r="D10" s="501"/>
      <c r="E10" s="501"/>
      <c r="F10" s="21">
        <v>0</v>
      </c>
      <c r="G10" s="21">
        <v>1033</v>
      </c>
      <c r="H10" s="21">
        <v>153</v>
      </c>
      <c r="I10" s="21">
        <v>153</v>
      </c>
      <c r="J10" s="21">
        <v>153</v>
      </c>
      <c r="K10" s="21">
        <v>153</v>
      </c>
      <c r="L10" s="21">
        <v>153</v>
      </c>
      <c r="M10" s="179" t="s">
        <v>170</v>
      </c>
      <c r="N10" s="22">
        <f t="shared" si="0"/>
        <v>1.9507570750352194E-3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54"/>
      <c r="B11" s="155"/>
      <c r="C11" s="101"/>
      <c r="D11" s="447" t="s">
        <v>23</v>
      </c>
      <c r="E11" s="504"/>
      <c r="F11" s="33">
        <v>0</v>
      </c>
      <c r="G11" s="33">
        <v>1033</v>
      </c>
      <c r="H11" s="33">
        <v>153</v>
      </c>
      <c r="I11" s="33">
        <v>153</v>
      </c>
      <c r="J11" s="33">
        <v>153</v>
      </c>
      <c r="K11" s="33">
        <v>153</v>
      </c>
      <c r="L11" s="33">
        <v>153</v>
      </c>
      <c r="M11" s="180" t="s">
        <v>170</v>
      </c>
      <c r="N11" s="24">
        <f t="shared" si="0"/>
        <v>1.9507570750352194E-3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54"/>
      <c r="B12" s="155"/>
      <c r="C12" s="102"/>
      <c r="D12" s="103"/>
      <c r="E12" s="85" t="s">
        <v>25</v>
      </c>
      <c r="F12" s="25">
        <v>0</v>
      </c>
      <c r="G12" s="25">
        <v>1033</v>
      </c>
      <c r="H12" s="25">
        <v>153</v>
      </c>
      <c r="I12" s="25">
        <v>153</v>
      </c>
      <c r="J12" s="25">
        <v>153</v>
      </c>
      <c r="K12" s="25">
        <v>153</v>
      </c>
      <c r="L12" s="25">
        <v>153</v>
      </c>
      <c r="M12" s="181" t="s">
        <v>170</v>
      </c>
      <c r="N12" s="26">
        <f t="shared" si="0"/>
        <v>1.9507570750352194E-3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54"/>
      <c r="B13" s="155"/>
      <c r="C13" s="438" t="s">
        <v>27</v>
      </c>
      <c r="D13" s="501"/>
      <c r="E13" s="501"/>
      <c r="F13" s="31">
        <v>0</v>
      </c>
      <c r="G13" s="31">
        <v>4741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182" t="s">
        <v>26</v>
      </c>
      <c r="N13" s="29">
        <f t="shared" si="0"/>
        <v>8.9530874082690958E-3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54"/>
      <c r="B14" s="155"/>
      <c r="C14" s="101"/>
      <c r="D14" s="440" t="s">
        <v>28</v>
      </c>
      <c r="E14" s="504"/>
      <c r="F14" s="33">
        <v>0</v>
      </c>
      <c r="G14" s="33">
        <v>4741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180" t="s">
        <v>26</v>
      </c>
      <c r="N14" s="24">
        <f t="shared" si="0"/>
        <v>8.9530874082690958E-3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54"/>
      <c r="B15" s="155"/>
      <c r="C15" s="102"/>
      <c r="D15" s="104"/>
      <c r="E15" s="85" t="s">
        <v>29</v>
      </c>
      <c r="F15" s="27">
        <v>0</v>
      </c>
      <c r="G15" s="27">
        <v>4741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181" t="s">
        <v>26</v>
      </c>
      <c r="N15" s="26">
        <f t="shared" si="0"/>
        <v>8.9530874082690958E-3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154"/>
      <c r="B16" s="155"/>
      <c r="C16" s="438" t="s">
        <v>30</v>
      </c>
      <c r="D16" s="501"/>
      <c r="E16" s="501"/>
      <c r="F16" s="31">
        <v>0</v>
      </c>
      <c r="G16" s="31">
        <v>23342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182" t="s">
        <v>26</v>
      </c>
      <c r="N16" s="29">
        <f t="shared" si="0"/>
        <v>4.4079933829111413E-2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54"/>
      <c r="B17" s="155"/>
      <c r="C17" s="101"/>
      <c r="D17" s="440" t="s">
        <v>31</v>
      </c>
      <c r="E17" s="504"/>
      <c r="F17" s="33">
        <v>0</v>
      </c>
      <c r="G17" s="33">
        <v>6000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80" t="s">
        <v>26</v>
      </c>
      <c r="N17" s="24">
        <f t="shared" si="0"/>
        <v>1.1330631607174556E-2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54"/>
      <c r="B18" s="155"/>
      <c r="C18" s="174"/>
      <c r="D18" s="107"/>
      <c r="E18" s="86" t="s">
        <v>32</v>
      </c>
      <c r="F18" s="25">
        <v>0</v>
      </c>
      <c r="G18" s="25">
        <v>6000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1" t="s">
        <v>26</v>
      </c>
      <c r="N18" s="26">
        <f t="shared" si="0"/>
        <v>1.1330631607174556E-2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54"/>
      <c r="B19" s="155"/>
      <c r="C19" s="174"/>
      <c r="D19" s="446" t="s">
        <v>33</v>
      </c>
      <c r="E19" s="501"/>
      <c r="F19" s="33">
        <v>0</v>
      </c>
      <c r="G19" s="33">
        <v>17342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80" t="s">
        <v>26</v>
      </c>
      <c r="N19" s="24">
        <f t="shared" si="0"/>
        <v>3.2749302221936859E-2</v>
      </c>
      <c r="O19" s="34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54"/>
      <c r="B20" s="155"/>
      <c r="C20" s="174"/>
      <c r="D20" s="108"/>
      <c r="E20" s="86" t="s">
        <v>35</v>
      </c>
      <c r="F20" s="25">
        <v>0</v>
      </c>
      <c r="G20" s="25">
        <v>17342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1" t="s">
        <v>26</v>
      </c>
      <c r="N20" s="26">
        <f t="shared" si="0"/>
        <v>3.2749302221936859E-2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54"/>
      <c r="B21" s="155"/>
      <c r="C21" s="174"/>
      <c r="D21" s="109"/>
      <c r="E21" s="87" t="s">
        <v>36</v>
      </c>
      <c r="F21" s="27"/>
      <c r="G21" s="27"/>
      <c r="H21" s="27"/>
      <c r="I21" s="27"/>
      <c r="J21" s="27"/>
      <c r="K21" s="27"/>
      <c r="L21" s="27"/>
      <c r="M21" s="181"/>
      <c r="N21" s="26">
        <f t="shared" si="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6"/>
      <c r="B22" s="145"/>
      <c r="C22" s="438" t="s">
        <v>100</v>
      </c>
      <c r="D22" s="439"/>
      <c r="E22" s="439"/>
      <c r="F22" s="31"/>
      <c r="G22" s="31"/>
      <c r="H22" s="31"/>
      <c r="I22" s="31"/>
      <c r="J22" s="31"/>
      <c r="K22" s="31"/>
      <c r="L22" s="31"/>
      <c r="M22" s="182"/>
      <c r="N22" s="32">
        <f t="shared" ref="N22:N24" si="1">G22/$G$7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6"/>
      <c r="B23" s="145"/>
      <c r="C23" s="123"/>
      <c r="D23" s="440" t="s">
        <v>101</v>
      </c>
      <c r="E23" s="441"/>
      <c r="F23" s="33"/>
      <c r="G23" s="33"/>
      <c r="H23" s="33"/>
      <c r="I23" s="33"/>
      <c r="J23" s="33"/>
      <c r="K23" s="33"/>
      <c r="L23" s="33"/>
      <c r="M23" s="180"/>
      <c r="N23" s="28">
        <f t="shared" si="1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6"/>
      <c r="B24" s="145"/>
      <c r="C24" s="124"/>
      <c r="D24" s="126"/>
      <c r="E24" s="85" t="s">
        <v>102</v>
      </c>
      <c r="F24" s="25"/>
      <c r="G24" s="25"/>
      <c r="H24" s="25"/>
      <c r="I24" s="25"/>
      <c r="J24" s="25"/>
      <c r="K24" s="25"/>
      <c r="L24" s="25"/>
      <c r="M24" s="181"/>
      <c r="N24" s="30">
        <f t="shared" si="1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54"/>
      <c r="B25" s="155"/>
      <c r="C25" s="438" t="s">
        <v>38</v>
      </c>
      <c r="D25" s="501"/>
      <c r="E25" s="501"/>
      <c r="F25" s="31">
        <v>0</v>
      </c>
      <c r="G25" s="31">
        <v>447394</v>
      </c>
      <c r="H25" s="31">
        <v>52824</v>
      </c>
      <c r="I25" s="31">
        <v>52824</v>
      </c>
      <c r="J25" s="31">
        <v>52824</v>
      </c>
      <c r="K25" s="31">
        <v>31687</v>
      </c>
      <c r="L25" s="31">
        <v>3996</v>
      </c>
      <c r="M25" s="182" t="s">
        <v>171</v>
      </c>
      <c r="N25" s="29">
        <f t="shared" ref="N25:N30" si="2">G25/$G$7</f>
        <v>0.8448760995433755</v>
      </c>
      <c r="O25" s="35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54"/>
      <c r="B26" s="155"/>
      <c r="C26" s="101"/>
      <c r="D26" s="440" t="s">
        <v>39</v>
      </c>
      <c r="E26" s="504"/>
      <c r="F26" s="33">
        <v>0</v>
      </c>
      <c r="G26" s="33">
        <v>329288</v>
      </c>
      <c r="H26" s="33">
        <v>47778</v>
      </c>
      <c r="I26" s="33">
        <v>47778</v>
      </c>
      <c r="J26" s="33">
        <v>47778</v>
      </c>
      <c r="K26" s="33">
        <v>28261</v>
      </c>
      <c r="L26" s="33">
        <v>3996</v>
      </c>
      <c r="M26" s="180" t="s">
        <v>172</v>
      </c>
      <c r="N26" s="24">
        <f t="shared" si="2"/>
        <v>0.62184017011054915</v>
      </c>
      <c r="O26" s="34"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54"/>
      <c r="B27" s="155"/>
      <c r="C27" s="110"/>
      <c r="D27" s="108"/>
      <c r="E27" s="88" t="s">
        <v>40</v>
      </c>
      <c r="F27" s="25">
        <v>0</v>
      </c>
      <c r="G27" s="25">
        <v>326288</v>
      </c>
      <c r="H27" s="25">
        <v>46081</v>
      </c>
      <c r="I27" s="25">
        <v>46081</v>
      </c>
      <c r="J27" s="25">
        <v>46081</v>
      </c>
      <c r="K27" s="25">
        <v>28261</v>
      </c>
      <c r="L27" s="25">
        <v>3996</v>
      </c>
      <c r="M27" s="181" t="s">
        <v>120</v>
      </c>
      <c r="N27" s="26">
        <f t="shared" si="2"/>
        <v>0.61617485430696195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54"/>
      <c r="B28" s="155"/>
      <c r="C28" s="110"/>
      <c r="D28" s="113"/>
      <c r="E28" s="88" t="s">
        <v>41</v>
      </c>
      <c r="F28" s="25">
        <v>0</v>
      </c>
      <c r="G28" s="25">
        <v>3000</v>
      </c>
      <c r="H28" s="25">
        <v>1698</v>
      </c>
      <c r="I28" s="25">
        <v>1698</v>
      </c>
      <c r="J28" s="25">
        <v>1698</v>
      </c>
      <c r="K28" s="25">
        <v>0</v>
      </c>
      <c r="L28" s="25">
        <v>0</v>
      </c>
      <c r="M28" s="181" t="s">
        <v>26</v>
      </c>
      <c r="N28" s="26">
        <f t="shared" si="2"/>
        <v>5.6653158035872781E-3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154"/>
      <c r="B29" s="155"/>
      <c r="C29" s="174"/>
      <c r="D29" s="446" t="s">
        <v>42</v>
      </c>
      <c r="E29" s="501"/>
      <c r="F29" s="33">
        <v>0</v>
      </c>
      <c r="G29" s="33">
        <v>118106</v>
      </c>
      <c r="H29" s="33">
        <v>5046</v>
      </c>
      <c r="I29" s="33">
        <v>5046</v>
      </c>
      <c r="J29" s="33">
        <v>5046</v>
      </c>
      <c r="K29" s="33">
        <v>3427</v>
      </c>
      <c r="L29" s="33">
        <v>0</v>
      </c>
      <c r="M29" s="180" t="s">
        <v>173</v>
      </c>
      <c r="N29" s="24">
        <f t="shared" si="2"/>
        <v>0.22303592943282635</v>
      </c>
      <c r="O29" s="34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154"/>
      <c r="B30" s="155"/>
      <c r="C30" s="102"/>
      <c r="D30" s="353"/>
      <c r="E30" s="152" t="s">
        <v>43</v>
      </c>
      <c r="F30" s="25">
        <v>0</v>
      </c>
      <c r="G30" s="25">
        <v>118106</v>
      </c>
      <c r="H30" s="25">
        <v>5046</v>
      </c>
      <c r="I30" s="25">
        <v>5046</v>
      </c>
      <c r="J30" s="25">
        <v>5046</v>
      </c>
      <c r="K30" s="25">
        <v>3427</v>
      </c>
      <c r="L30" s="25">
        <v>0</v>
      </c>
      <c r="M30" s="181" t="s">
        <v>173</v>
      </c>
      <c r="N30" s="26">
        <f t="shared" si="2"/>
        <v>0.22303592943282635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54"/>
      <c r="B31" s="155"/>
      <c r="C31" s="438" t="s">
        <v>44</v>
      </c>
      <c r="D31" s="501"/>
      <c r="E31" s="501"/>
      <c r="F31" s="31"/>
      <c r="G31" s="31"/>
      <c r="H31" s="31"/>
      <c r="I31" s="31"/>
      <c r="J31" s="31"/>
      <c r="K31" s="31"/>
      <c r="L31" s="31"/>
      <c r="M31" s="182"/>
      <c r="N31" s="29">
        <f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54"/>
      <c r="B32" s="155"/>
      <c r="C32" s="101"/>
      <c r="D32" s="468" t="s">
        <v>45</v>
      </c>
      <c r="E32" s="502"/>
      <c r="F32" s="33"/>
      <c r="G32" s="33"/>
      <c r="H32" s="33"/>
      <c r="I32" s="33"/>
      <c r="J32" s="33"/>
      <c r="K32" s="33"/>
      <c r="L32" s="33"/>
      <c r="M32" s="180"/>
      <c r="N32" s="24">
        <f>G32/$G$7</f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66"/>
      <c r="B33" s="145"/>
      <c r="C33" s="173"/>
      <c r="D33" s="354"/>
      <c r="E33" s="85" t="s">
        <v>103</v>
      </c>
      <c r="F33" s="25"/>
      <c r="G33" s="25"/>
      <c r="H33" s="25"/>
      <c r="I33" s="25"/>
      <c r="J33" s="25"/>
      <c r="K33" s="25"/>
      <c r="L33" s="25"/>
      <c r="M33" s="181"/>
      <c r="N33" s="26">
        <f t="shared" ref="N33" si="3">G33/$G$7</f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thickBot="1" x14ac:dyDescent="0.3">
      <c r="A34" s="154"/>
      <c r="B34" s="155"/>
      <c r="C34" s="174"/>
      <c r="D34" s="109"/>
      <c r="E34" s="85" t="s">
        <v>46</v>
      </c>
      <c r="F34" s="27"/>
      <c r="G34" s="27"/>
      <c r="H34" s="27"/>
      <c r="I34" s="27"/>
      <c r="J34" s="27"/>
      <c r="K34" s="27"/>
      <c r="L34" s="27"/>
      <c r="M34" s="181"/>
      <c r="N34" s="26">
        <f>G34/$G$7</f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thickBot="1" x14ac:dyDescent="0.3">
      <c r="A35" s="153"/>
      <c r="B35" s="461" t="s">
        <v>47</v>
      </c>
      <c r="C35" s="500"/>
      <c r="D35" s="500"/>
      <c r="E35" s="500"/>
      <c r="F35" s="17">
        <v>0</v>
      </c>
      <c r="G35" s="17">
        <v>29994</v>
      </c>
      <c r="H35" s="17">
        <v>9727</v>
      </c>
      <c r="I35" s="17">
        <v>9727</v>
      </c>
      <c r="J35" s="17">
        <v>9727</v>
      </c>
      <c r="K35" s="17">
        <v>8685</v>
      </c>
      <c r="L35" s="17">
        <v>8685</v>
      </c>
      <c r="M35" s="178" t="s">
        <v>174</v>
      </c>
      <c r="N35" s="18">
        <f t="shared" ref="N35:N54" si="4">G35/$G$7</f>
        <v>5.6641827404265606E-2</v>
      </c>
      <c r="O35" s="19"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54"/>
      <c r="B36" s="157" t="s">
        <v>48</v>
      </c>
      <c r="C36" s="438" t="s">
        <v>49</v>
      </c>
      <c r="D36" s="501"/>
      <c r="E36" s="501"/>
      <c r="F36" s="42">
        <v>0</v>
      </c>
      <c r="G36" s="42">
        <v>6406</v>
      </c>
      <c r="H36" s="42">
        <v>1965</v>
      </c>
      <c r="I36" s="42">
        <v>1965</v>
      </c>
      <c r="J36" s="42">
        <v>1965</v>
      </c>
      <c r="K36" s="42">
        <v>1965</v>
      </c>
      <c r="L36" s="42">
        <v>1965</v>
      </c>
      <c r="M36" s="184" t="s">
        <v>123</v>
      </c>
      <c r="N36" s="43">
        <f t="shared" si="4"/>
        <v>1.2097337679260035E-2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54"/>
      <c r="B37" s="157"/>
      <c r="C37" s="116"/>
      <c r="D37" s="440" t="s">
        <v>50</v>
      </c>
      <c r="E37" s="504"/>
      <c r="F37" s="47">
        <v>0</v>
      </c>
      <c r="G37" s="47">
        <v>6406</v>
      </c>
      <c r="H37" s="47">
        <v>1965</v>
      </c>
      <c r="I37" s="47">
        <v>1965</v>
      </c>
      <c r="J37" s="47">
        <v>1965</v>
      </c>
      <c r="K37" s="47">
        <v>1965</v>
      </c>
      <c r="L37" s="47">
        <v>1965</v>
      </c>
      <c r="M37" s="185" t="s">
        <v>123</v>
      </c>
      <c r="N37" s="43">
        <f t="shared" si="4"/>
        <v>1.2097337679260035E-2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54"/>
      <c r="B38" s="157"/>
      <c r="C38" s="117"/>
      <c r="D38" s="108"/>
      <c r="E38" s="92" t="s">
        <v>51</v>
      </c>
      <c r="F38" s="25">
        <v>0</v>
      </c>
      <c r="G38" s="25">
        <v>966</v>
      </c>
      <c r="H38" s="25">
        <v>285</v>
      </c>
      <c r="I38" s="25">
        <v>285</v>
      </c>
      <c r="J38" s="25">
        <v>285</v>
      </c>
      <c r="K38" s="25">
        <v>285</v>
      </c>
      <c r="L38" s="25">
        <v>285</v>
      </c>
      <c r="M38" s="181" t="s">
        <v>124</v>
      </c>
      <c r="N38" s="26">
        <f t="shared" si="4"/>
        <v>1.8242316887551035E-3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54"/>
      <c r="B39" s="157"/>
      <c r="C39" s="117"/>
      <c r="D39" s="109"/>
      <c r="E39" s="92" t="s">
        <v>52</v>
      </c>
      <c r="F39" s="25">
        <v>0</v>
      </c>
      <c r="G39" s="25">
        <v>5440</v>
      </c>
      <c r="H39" s="25">
        <v>1680</v>
      </c>
      <c r="I39" s="25">
        <v>1680</v>
      </c>
      <c r="J39" s="25">
        <v>1680</v>
      </c>
      <c r="K39" s="25">
        <v>1680</v>
      </c>
      <c r="L39" s="25">
        <v>1680</v>
      </c>
      <c r="M39" s="181" t="s">
        <v>125</v>
      </c>
      <c r="N39" s="26">
        <f t="shared" si="4"/>
        <v>1.0273105990504931E-2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54"/>
      <c r="B40" s="157"/>
      <c r="C40" s="118"/>
      <c r="D40" s="113"/>
      <c r="E40" s="92" t="s">
        <v>53</v>
      </c>
      <c r="F40" s="27"/>
      <c r="G40" s="27"/>
      <c r="H40" s="27"/>
      <c r="I40" s="27"/>
      <c r="J40" s="27"/>
      <c r="K40" s="27"/>
      <c r="L40" s="27"/>
      <c r="M40" s="181"/>
      <c r="N40" s="26">
        <f t="shared" si="4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54"/>
      <c r="B41" s="157"/>
      <c r="C41" s="438" t="s">
        <v>54</v>
      </c>
      <c r="D41" s="501"/>
      <c r="E41" s="501"/>
      <c r="F41" s="49">
        <v>0</v>
      </c>
      <c r="G41" s="49">
        <v>8000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186" t="s">
        <v>26</v>
      </c>
      <c r="N41" s="46">
        <f t="shared" si="4"/>
        <v>1.5107508809566074E-2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54"/>
      <c r="B42" s="158"/>
      <c r="C42" s="101"/>
      <c r="D42" s="440" t="s">
        <v>55</v>
      </c>
      <c r="E42" s="504"/>
      <c r="F42" s="47"/>
      <c r="G42" s="47"/>
      <c r="H42" s="47"/>
      <c r="I42" s="47"/>
      <c r="J42" s="47"/>
      <c r="K42" s="47"/>
      <c r="L42" s="47"/>
      <c r="M42" s="185"/>
      <c r="N42" s="43">
        <f t="shared" si="4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54"/>
      <c r="B43" s="158"/>
      <c r="C43" s="174"/>
      <c r="D43" s="112"/>
      <c r="E43" s="85" t="s">
        <v>56</v>
      </c>
      <c r="F43" s="27"/>
      <c r="G43" s="27"/>
      <c r="H43" s="27"/>
      <c r="I43" s="27"/>
      <c r="J43" s="27"/>
      <c r="K43" s="27"/>
      <c r="L43" s="27"/>
      <c r="M43" s="181"/>
      <c r="N43" s="26">
        <f t="shared" si="4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54"/>
      <c r="B44" s="158"/>
      <c r="C44" s="174"/>
      <c r="D44" s="115"/>
      <c r="E44" s="88" t="s">
        <v>98</v>
      </c>
      <c r="F44" s="25"/>
      <c r="G44" s="25"/>
      <c r="H44" s="25"/>
      <c r="I44" s="25"/>
      <c r="J44" s="25"/>
      <c r="K44" s="25"/>
      <c r="L44" s="25"/>
      <c r="M44" s="181"/>
      <c r="N44" s="26">
        <f t="shared" si="4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54"/>
      <c r="B45" s="158"/>
      <c r="C45" s="174"/>
      <c r="D45" s="440" t="s">
        <v>58</v>
      </c>
      <c r="E45" s="504"/>
      <c r="F45" s="47"/>
      <c r="G45" s="47"/>
      <c r="H45" s="47"/>
      <c r="I45" s="47"/>
      <c r="J45" s="47"/>
      <c r="K45" s="47"/>
      <c r="L45" s="47"/>
      <c r="M45" s="185"/>
      <c r="N45" s="43">
        <f t="shared" si="4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54"/>
      <c r="B46" s="158"/>
      <c r="C46" s="174"/>
      <c r="D46" s="511"/>
      <c r="E46" s="168" t="s">
        <v>61</v>
      </c>
      <c r="F46" s="27"/>
      <c r="G46" s="27"/>
      <c r="H46" s="27"/>
      <c r="I46" s="27"/>
      <c r="J46" s="27"/>
      <c r="K46" s="27"/>
      <c r="L46" s="27"/>
      <c r="M46" s="181"/>
      <c r="N46" s="26">
        <f t="shared" si="4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54"/>
      <c r="B47" s="158"/>
      <c r="C47" s="174"/>
      <c r="D47" s="512"/>
      <c r="E47" s="93" t="s">
        <v>59</v>
      </c>
      <c r="F47" s="25"/>
      <c r="G47" s="25"/>
      <c r="H47" s="25"/>
      <c r="I47" s="25"/>
      <c r="J47" s="25"/>
      <c r="K47" s="25"/>
      <c r="L47" s="25"/>
      <c r="M47" s="181"/>
      <c r="N47" s="26">
        <f t="shared" si="4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66"/>
      <c r="B48" s="147"/>
      <c r="C48" s="173"/>
      <c r="D48" s="366"/>
      <c r="E48" s="363" t="s">
        <v>118</v>
      </c>
      <c r="F48" s="170"/>
      <c r="G48" s="25"/>
      <c r="H48" s="25"/>
      <c r="I48" s="25"/>
      <c r="J48" s="25"/>
      <c r="K48" s="25"/>
      <c r="L48" s="25"/>
      <c r="M48" s="181"/>
      <c r="N48" s="30">
        <f t="shared" si="4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54"/>
      <c r="B49" s="158"/>
      <c r="C49" s="174"/>
      <c r="D49" s="447" t="s">
        <v>60</v>
      </c>
      <c r="E49" s="513"/>
      <c r="F49" s="47">
        <v>0</v>
      </c>
      <c r="G49" s="47">
        <v>8000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185" t="s">
        <v>26</v>
      </c>
      <c r="N49" s="43">
        <f t="shared" si="4"/>
        <v>1.5107508809566074E-2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6"/>
      <c r="B50" s="147"/>
      <c r="C50" s="132"/>
      <c r="D50" s="230"/>
      <c r="E50" s="356" t="s">
        <v>107</v>
      </c>
      <c r="F50" s="170"/>
      <c r="G50" s="25"/>
      <c r="H50" s="25"/>
      <c r="I50" s="25"/>
      <c r="J50" s="25"/>
      <c r="K50" s="25"/>
      <c r="L50" s="25"/>
      <c r="M50" s="181"/>
      <c r="N50" s="26">
        <f t="shared" si="4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54"/>
      <c r="B51" s="158"/>
      <c r="C51" s="111"/>
      <c r="D51" s="113"/>
      <c r="E51" s="88" t="s">
        <v>62</v>
      </c>
      <c r="F51" s="25">
        <v>0</v>
      </c>
      <c r="G51" s="25">
        <v>8000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81" t="s">
        <v>26</v>
      </c>
      <c r="N51" s="26">
        <f t="shared" si="4"/>
        <v>1.5107508809566074E-2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54"/>
      <c r="B52" s="157"/>
      <c r="C52" s="438" t="s">
        <v>70</v>
      </c>
      <c r="D52" s="501"/>
      <c r="E52" s="501"/>
      <c r="F52" s="52">
        <v>0</v>
      </c>
      <c r="G52" s="52">
        <v>188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186" t="s">
        <v>26</v>
      </c>
      <c r="N52" s="46">
        <f t="shared" si="4"/>
        <v>3.5502645702480275E-4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54"/>
      <c r="B53" s="157"/>
      <c r="C53" s="116"/>
      <c r="D53" s="440" t="s">
        <v>71</v>
      </c>
      <c r="E53" s="504"/>
      <c r="F53" s="47">
        <v>0</v>
      </c>
      <c r="G53" s="47">
        <v>188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185" t="s">
        <v>24</v>
      </c>
      <c r="N53" s="43">
        <f t="shared" si="4"/>
        <v>3.5502645702480275E-4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54"/>
      <c r="B54" s="157"/>
      <c r="C54" s="117"/>
      <c r="D54" s="108"/>
      <c r="E54" s="92" t="s">
        <v>72</v>
      </c>
      <c r="F54" s="25"/>
      <c r="G54" s="25"/>
      <c r="H54" s="25"/>
      <c r="I54" s="25"/>
      <c r="J54" s="25"/>
      <c r="K54" s="25"/>
      <c r="L54" s="25"/>
      <c r="M54" s="181"/>
      <c r="N54" s="26">
        <f t="shared" si="4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54"/>
      <c r="B55" s="157"/>
      <c r="C55" s="117"/>
      <c r="D55" s="109"/>
      <c r="E55" s="92" t="s">
        <v>99</v>
      </c>
      <c r="F55" s="25">
        <v>0</v>
      </c>
      <c r="G55" s="25">
        <v>188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181" t="s">
        <v>24</v>
      </c>
      <c r="N55" s="2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54"/>
      <c r="B56" s="157"/>
      <c r="C56" s="118"/>
      <c r="D56" s="113"/>
      <c r="E56" s="92" t="s">
        <v>73</v>
      </c>
      <c r="F56" s="27"/>
      <c r="G56" s="27"/>
      <c r="H56" s="27"/>
      <c r="I56" s="27"/>
      <c r="J56" s="27"/>
      <c r="K56" s="27"/>
      <c r="L56" s="27"/>
      <c r="M56" s="181"/>
      <c r="N56" s="26">
        <f>G56/$G$7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6"/>
      <c r="B57" s="146"/>
      <c r="C57" s="438" t="s">
        <v>104</v>
      </c>
      <c r="D57" s="439"/>
      <c r="E57" s="439"/>
      <c r="F57" s="49"/>
      <c r="G57" s="49"/>
      <c r="H57" s="49"/>
      <c r="I57" s="49"/>
      <c r="J57" s="49"/>
      <c r="K57" s="49"/>
      <c r="L57" s="49"/>
      <c r="M57" s="186"/>
      <c r="N57" s="45">
        <f t="shared" ref="N57:N59" si="5">G57/$G$7</f>
        <v>0</v>
      </c>
      <c r="O57" s="53">
        <v>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25">
      <c r="A58" s="166"/>
      <c r="B58" s="146"/>
      <c r="C58" s="123"/>
      <c r="D58" s="447" t="s">
        <v>105</v>
      </c>
      <c r="E58" s="441"/>
      <c r="F58" s="47"/>
      <c r="G58" s="47"/>
      <c r="H58" s="47"/>
      <c r="I58" s="47"/>
      <c r="J58" s="47"/>
      <c r="K58" s="47"/>
      <c r="L58" s="47"/>
      <c r="M58" s="185"/>
      <c r="N58" s="44">
        <f t="shared" si="5"/>
        <v>0</v>
      </c>
      <c r="O58" s="54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6"/>
      <c r="B59" s="146"/>
      <c r="C59" s="140"/>
      <c r="D59" s="125"/>
      <c r="E59" s="85" t="s">
        <v>106</v>
      </c>
      <c r="F59" s="27"/>
      <c r="G59" s="27"/>
      <c r="H59" s="27"/>
      <c r="I59" s="27"/>
      <c r="J59" s="27"/>
      <c r="K59" s="27"/>
      <c r="L59" s="27"/>
      <c r="M59" s="181"/>
      <c r="N59" s="30">
        <f t="shared" si="5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54"/>
      <c r="B60" s="157"/>
      <c r="C60" s="438" t="s">
        <v>74</v>
      </c>
      <c r="D60" s="501"/>
      <c r="E60" s="501"/>
      <c r="F60" s="49"/>
      <c r="G60" s="49"/>
      <c r="H60" s="49"/>
      <c r="I60" s="49"/>
      <c r="J60" s="49"/>
      <c r="K60" s="49"/>
      <c r="L60" s="49"/>
      <c r="M60" s="186"/>
      <c r="N60" s="46">
        <f t="shared" ref="N60:N87" si="6">G60/$G$7</f>
        <v>0</v>
      </c>
      <c r="O60" s="53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54"/>
      <c r="B61" s="157"/>
      <c r="C61" s="101"/>
      <c r="D61" s="447" t="s">
        <v>75</v>
      </c>
      <c r="E61" s="504"/>
      <c r="F61" s="47"/>
      <c r="G61" s="47"/>
      <c r="H61" s="47"/>
      <c r="I61" s="47"/>
      <c r="J61" s="47"/>
      <c r="K61" s="47"/>
      <c r="L61" s="47"/>
      <c r="M61" s="185"/>
      <c r="N61" s="43">
        <f t="shared" si="6"/>
        <v>0</v>
      </c>
      <c r="O61" s="54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54"/>
      <c r="B62" s="157"/>
      <c r="C62" s="120"/>
      <c r="D62" s="103"/>
      <c r="E62" s="94" t="s">
        <v>76</v>
      </c>
      <c r="F62" s="25"/>
      <c r="G62" s="25"/>
      <c r="H62" s="25"/>
      <c r="I62" s="25"/>
      <c r="J62" s="25"/>
      <c r="K62" s="25"/>
      <c r="L62" s="25"/>
      <c r="M62" s="181"/>
      <c r="N62" s="26">
        <f t="shared" si="6"/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54"/>
      <c r="B63" s="157"/>
      <c r="C63" s="476" t="s">
        <v>77</v>
      </c>
      <c r="D63" s="504"/>
      <c r="E63" s="504"/>
      <c r="F63" s="49">
        <v>0</v>
      </c>
      <c r="G63" s="49">
        <v>15400</v>
      </c>
      <c r="H63" s="49">
        <v>7762</v>
      </c>
      <c r="I63" s="49">
        <v>7762</v>
      </c>
      <c r="J63" s="49">
        <v>7762</v>
      </c>
      <c r="K63" s="49">
        <v>6720</v>
      </c>
      <c r="L63" s="49">
        <v>6720</v>
      </c>
      <c r="M63" s="186" t="s">
        <v>175</v>
      </c>
      <c r="N63" s="46">
        <f t="shared" si="6"/>
        <v>2.9081954458414695E-2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54"/>
      <c r="B64" s="157"/>
      <c r="C64" s="174"/>
      <c r="D64" s="440" t="s">
        <v>78</v>
      </c>
      <c r="E64" s="504"/>
      <c r="F64" s="47">
        <v>0</v>
      </c>
      <c r="G64" s="47">
        <v>2000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185" t="s">
        <v>26</v>
      </c>
      <c r="N64" s="43">
        <f t="shared" si="6"/>
        <v>3.7768772023915186E-3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54"/>
      <c r="B65" s="157"/>
      <c r="C65" s="174"/>
      <c r="D65" s="106"/>
      <c r="E65" s="96" t="s">
        <v>79</v>
      </c>
      <c r="F65" s="27">
        <v>0</v>
      </c>
      <c r="G65" s="27">
        <v>2000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181" t="s">
        <v>26</v>
      </c>
      <c r="N65" s="26">
        <f t="shared" si="6"/>
        <v>3.7768772023915186E-3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54"/>
      <c r="B66" s="157"/>
      <c r="C66" s="174"/>
      <c r="D66" s="440" t="s">
        <v>80</v>
      </c>
      <c r="E66" s="504"/>
      <c r="F66" s="47">
        <v>0</v>
      </c>
      <c r="G66" s="47">
        <v>13400</v>
      </c>
      <c r="H66" s="47">
        <v>7762</v>
      </c>
      <c r="I66" s="47">
        <v>7762</v>
      </c>
      <c r="J66" s="47">
        <v>7762</v>
      </c>
      <c r="K66" s="47">
        <v>6720</v>
      </c>
      <c r="L66" s="47">
        <v>6720</v>
      </c>
      <c r="M66" s="185" t="s">
        <v>176</v>
      </c>
      <c r="N66" s="43">
        <f t="shared" si="6"/>
        <v>2.5305077256023174E-2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54"/>
      <c r="B67" s="158"/>
      <c r="C67" s="174"/>
      <c r="D67" s="106"/>
      <c r="E67" s="88" t="s">
        <v>81</v>
      </c>
      <c r="F67" s="25"/>
      <c r="G67" s="25"/>
      <c r="H67" s="25"/>
      <c r="I67" s="25"/>
      <c r="J67" s="25"/>
      <c r="K67" s="25"/>
      <c r="L67" s="25"/>
      <c r="M67" s="181"/>
      <c r="N67" s="26">
        <f t="shared" si="6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thickBot="1" x14ac:dyDescent="0.3">
      <c r="A68" s="154"/>
      <c r="B68" s="158"/>
      <c r="C68" s="102"/>
      <c r="D68" s="107"/>
      <c r="E68" s="88" t="s">
        <v>82</v>
      </c>
      <c r="F68" s="25">
        <v>0</v>
      </c>
      <c r="G68" s="25">
        <v>13400</v>
      </c>
      <c r="H68" s="25">
        <v>7762</v>
      </c>
      <c r="I68" s="25">
        <v>7762</v>
      </c>
      <c r="J68" s="25">
        <v>7762</v>
      </c>
      <c r="K68" s="25">
        <v>6720</v>
      </c>
      <c r="L68" s="25">
        <v>6720</v>
      </c>
      <c r="M68" s="181" t="s">
        <v>176</v>
      </c>
      <c r="N68" s="26">
        <f t="shared" si="6"/>
        <v>2.5305077256023174E-2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thickBot="1" x14ac:dyDescent="0.3">
      <c r="A69" s="463" t="s">
        <v>83</v>
      </c>
      <c r="B69" s="500"/>
      <c r="C69" s="500"/>
      <c r="D69" s="500"/>
      <c r="E69" s="500"/>
      <c r="F69" s="55">
        <v>0</v>
      </c>
      <c r="G69" s="55">
        <v>23034</v>
      </c>
      <c r="H69" s="55">
        <v>23034</v>
      </c>
      <c r="I69" s="55">
        <v>23034</v>
      </c>
      <c r="J69" s="55">
        <v>23034</v>
      </c>
      <c r="K69" s="55">
        <v>23034</v>
      </c>
      <c r="L69" s="55">
        <v>23034</v>
      </c>
      <c r="M69" s="188" t="s">
        <v>108</v>
      </c>
      <c r="N69" s="56">
        <f t="shared" si="6"/>
        <v>4.3498294739943121E-2</v>
      </c>
      <c r="O69" s="57">
        <v>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thickBot="1" x14ac:dyDescent="0.3">
      <c r="A70" s="153"/>
      <c r="B70" s="481" t="s">
        <v>86</v>
      </c>
      <c r="C70" s="510"/>
      <c r="D70" s="510"/>
      <c r="E70" s="510"/>
      <c r="F70" s="59">
        <v>0</v>
      </c>
      <c r="G70" s="59">
        <v>23034</v>
      </c>
      <c r="H70" s="59">
        <v>23034</v>
      </c>
      <c r="I70" s="59">
        <v>23034</v>
      </c>
      <c r="J70" s="59">
        <v>23034</v>
      </c>
      <c r="K70" s="59">
        <v>23034</v>
      </c>
      <c r="L70" s="59">
        <v>23034</v>
      </c>
      <c r="M70" s="189" t="s">
        <v>108</v>
      </c>
      <c r="N70" s="60">
        <f t="shared" si="6"/>
        <v>4.3498294739943121E-2</v>
      </c>
      <c r="O70" s="61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54"/>
      <c r="B71" s="155"/>
      <c r="C71" s="438" t="s">
        <v>84</v>
      </c>
      <c r="D71" s="501"/>
      <c r="E71" s="501"/>
      <c r="F71" s="49">
        <v>0</v>
      </c>
      <c r="G71" s="49">
        <v>23034</v>
      </c>
      <c r="H71" s="49">
        <v>23034</v>
      </c>
      <c r="I71" s="49">
        <v>23034</v>
      </c>
      <c r="J71" s="49">
        <v>23034</v>
      </c>
      <c r="K71" s="49">
        <v>23034</v>
      </c>
      <c r="L71" s="49">
        <v>23034</v>
      </c>
      <c r="M71" s="186" t="s">
        <v>108</v>
      </c>
      <c r="N71" s="45">
        <f t="shared" si="6"/>
        <v>4.3498294739943121E-2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54"/>
      <c r="B72" s="155"/>
      <c r="C72" s="101"/>
      <c r="D72" s="440" t="s">
        <v>85</v>
      </c>
      <c r="E72" s="504"/>
      <c r="F72" s="47">
        <v>0</v>
      </c>
      <c r="G72" s="47">
        <v>23034</v>
      </c>
      <c r="H72" s="47">
        <v>23034</v>
      </c>
      <c r="I72" s="47">
        <v>23034</v>
      </c>
      <c r="J72" s="47">
        <v>23034</v>
      </c>
      <c r="K72" s="47">
        <v>23034</v>
      </c>
      <c r="L72" s="47">
        <v>23034</v>
      </c>
      <c r="M72" s="185" t="s">
        <v>108</v>
      </c>
      <c r="N72" s="44">
        <f t="shared" si="6"/>
        <v>4.3498294739943121E-2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thickBot="1" x14ac:dyDescent="0.3">
      <c r="A73" s="154"/>
      <c r="B73" s="155"/>
      <c r="C73" s="174"/>
      <c r="D73" s="106"/>
      <c r="E73" s="96" t="s">
        <v>87</v>
      </c>
      <c r="F73" s="38">
        <v>0</v>
      </c>
      <c r="G73" s="38">
        <v>23034</v>
      </c>
      <c r="H73" s="38">
        <v>23034</v>
      </c>
      <c r="I73" s="38">
        <v>23034</v>
      </c>
      <c r="J73" s="38">
        <v>23034</v>
      </c>
      <c r="K73" s="38">
        <v>23034</v>
      </c>
      <c r="L73" s="38">
        <v>23034</v>
      </c>
      <c r="M73" s="183" t="s">
        <v>108</v>
      </c>
      <c r="N73" s="39">
        <f t="shared" si="6"/>
        <v>4.3498294739943121E-2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thickBot="1" x14ac:dyDescent="0.3">
      <c r="A74" s="463" t="s">
        <v>88</v>
      </c>
      <c r="B74" s="500"/>
      <c r="C74" s="500"/>
      <c r="D74" s="500"/>
      <c r="E74" s="500"/>
      <c r="F74" s="62"/>
      <c r="G74" s="63"/>
      <c r="H74" s="63"/>
      <c r="I74" s="63"/>
      <c r="J74" s="63"/>
      <c r="K74" s="63"/>
      <c r="L74" s="63"/>
      <c r="M74" s="190"/>
      <c r="N74" s="56">
        <f t="shared" si="6"/>
        <v>0</v>
      </c>
      <c r="O74" s="64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thickBot="1" x14ac:dyDescent="0.3">
      <c r="A75" s="153"/>
      <c r="B75" s="461" t="s">
        <v>89</v>
      </c>
      <c r="C75" s="500"/>
      <c r="D75" s="500"/>
      <c r="E75" s="500"/>
      <c r="F75" s="66"/>
      <c r="G75" s="67"/>
      <c r="H75" s="67"/>
      <c r="I75" s="67"/>
      <c r="J75" s="67"/>
      <c r="K75" s="67"/>
      <c r="L75" s="67"/>
      <c r="M75" s="191"/>
      <c r="N75" s="65">
        <f t="shared" si="6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54"/>
      <c r="B76" s="159"/>
      <c r="C76" s="471" t="s">
        <v>90</v>
      </c>
      <c r="D76" s="501"/>
      <c r="E76" s="501"/>
      <c r="F76" s="68"/>
      <c r="G76" s="68"/>
      <c r="H76" s="68"/>
      <c r="I76" s="68"/>
      <c r="J76" s="68"/>
      <c r="K76" s="68"/>
      <c r="L76" s="68"/>
      <c r="M76" s="192"/>
      <c r="N76" s="41">
        <f t="shared" si="6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54"/>
      <c r="B77" s="160"/>
      <c r="C77" s="101"/>
      <c r="D77" s="440" t="s">
        <v>91</v>
      </c>
      <c r="E77" s="504"/>
      <c r="F77" s="70"/>
      <c r="G77" s="70"/>
      <c r="H77" s="70"/>
      <c r="I77" s="70"/>
      <c r="J77" s="70"/>
      <c r="K77" s="70"/>
      <c r="L77" s="70"/>
      <c r="M77" s="193"/>
      <c r="N77" s="43">
        <f t="shared" si="6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thickBot="1" x14ac:dyDescent="0.3">
      <c r="A78" s="154"/>
      <c r="B78" s="160"/>
      <c r="C78" s="174"/>
      <c r="D78" s="106"/>
      <c r="E78" s="96" t="s">
        <v>92</v>
      </c>
      <c r="F78" s="74"/>
      <c r="G78" s="74"/>
      <c r="H78" s="74"/>
      <c r="I78" s="74"/>
      <c r="J78" s="74"/>
      <c r="K78" s="74"/>
      <c r="L78" s="74"/>
      <c r="M78" s="194"/>
      <c r="N78" s="37">
        <f t="shared" si="6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thickBot="1" x14ac:dyDescent="0.3">
      <c r="A79" s="153"/>
      <c r="B79" s="461" t="s">
        <v>93</v>
      </c>
      <c r="C79" s="500"/>
      <c r="D79" s="500"/>
      <c r="E79" s="500"/>
      <c r="F79" s="66"/>
      <c r="G79" s="67"/>
      <c r="H79" s="67"/>
      <c r="I79" s="67"/>
      <c r="J79" s="67"/>
      <c r="K79" s="67"/>
      <c r="L79" s="67"/>
      <c r="M79" s="191"/>
      <c r="N79" s="65">
        <f t="shared" si="6"/>
        <v>0</v>
      </c>
      <c r="O79" s="73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54"/>
      <c r="B80" s="161"/>
      <c r="C80" s="471" t="s">
        <v>94</v>
      </c>
      <c r="D80" s="501"/>
      <c r="E80" s="514"/>
      <c r="F80" s="68"/>
      <c r="G80" s="68"/>
      <c r="H80" s="68"/>
      <c r="I80" s="68"/>
      <c r="J80" s="68"/>
      <c r="K80" s="68"/>
      <c r="L80" s="68"/>
      <c r="M80" s="192"/>
      <c r="N80" s="41">
        <f t="shared" si="6"/>
        <v>0</v>
      </c>
      <c r="O80" s="7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54"/>
      <c r="B81" s="162"/>
      <c r="C81" s="121"/>
      <c r="D81" s="446" t="s">
        <v>95</v>
      </c>
      <c r="E81" s="501"/>
      <c r="F81" s="77"/>
      <c r="G81" s="77"/>
      <c r="H81" s="77"/>
      <c r="I81" s="77"/>
      <c r="J81" s="77"/>
      <c r="K81" s="77"/>
      <c r="L81" s="77"/>
      <c r="M81" s="195"/>
      <c r="N81" s="43">
        <f t="shared" si="6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54"/>
      <c r="B82" s="162"/>
      <c r="C82" s="121"/>
      <c r="D82" s="107"/>
      <c r="E82" s="92" t="s">
        <v>63</v>
      </c>
      <c r="F82" s="78"/>
      <c r="G82" s="78"/>
      <c r="H82" s="78"/>
      <c r="I82" s="78"/>
      <c r="J82" s="78"/>
      <c r="K82" s="78"/>
      <c r="L82" s="78"/>
      <c r="M82" s="196"/>
      <c r="N82" s="26">
        <f t="shared" si="6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54"/>
      <c r="B83" s="162"/>
      <c r="C83" s="121"/>
      <c r="D83" s="446" t="s">
        <v>96</v>
      </c>
      <c r="E83" s="501"/>
      <c r="F83" s="70"/>
      <c r="G83" s="70"/>
      <c r="H83" s="70"/>
      <c r="I83" s="70"/>
      <c r="J83" s="70"/>
      <c r="K83" s="70"/>
      <c r="L83" s="70"/>
      <c r="M83" s="193"/>
      <c r="N83" s="43">
        <f t="shared" si="6"/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54"/>
      <c r="B84" s="162"/>
      <c r="C84" s="121"/>
      <c r="D84" s="106"/>
      <c r="E84" s="97" t="s">
        <v>64</v>
      </c>
      <c r="F84" s="80"/>
      <c r="G84" s="80"/>
      <c r="H84" s="80"/>
      <c r="I84" s="80"/>
      <c r="J84" s="80"/>
      <c r="K84" s="80"/>
      <c r="L84" s="80"/>
      <c r="M84" s="197"/>
      <c r="N84" s="26">
        <f t="shared" si="6"/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thickBot="1" x14ac:dyDescent="0.3">
      <c r="A85" s="154"/>
      <c r="B85" s="162"/>
      <c r="C85" s="121"/>
      <c r="D85" s="499" t="s">
        <v>65</v>
      </c>
      <c r="E85" s="510"/>
      <c r="F85" s="70"/>
      <c r="G85" s="70"/>
      <c r="H85" s="70"/>
      <c r="I85" s="70"/>
      <c r="J85" s="70"/>
      <c r="K85" s="70"/>
      <c r="L85" s="70"/>
      <c r="M85" s="193"/>
      <c r="N85" s="43">
        <f t="shared" si="6"/>
        <v>0</v>
      </c>
      <c r="O85" s="81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54"/>
      <c r="B86" s="162"/>
      <c r="C86" s="121"/>
      <c r="D86" s="106"/>
      <c r="E86" s="95" t="s">
        <v>66</v>
      </c>
      <c r="F86" s="78"/>
      <c r="G86" s="78"/>
      <c r="H86" s="78"/>
      <c r="I86" s="78"/>
      <c r="J86" s="78"/>
      <c r="K86" s="78"/>
      <c r="L86" s="78"/>
      <c r="M86" s="196"/>
      <c r="N86" s="26">
        <f t="shared" si="6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54"/>
      <c r="B87" s="162"/>
      <c r="C87" s="121"/>
      <c r="D87" s="107"/>
      <c r="E87" s="95" t="s">
        <v>67</v>
      </c>
      <c r="F87" s="78"/>
      <c r="G87" s="78"/>
      <c r="H87" s="78"/>
      <c r="I87" s="78"/>
      <c r="J87" s="78"/>
      <c r="K87" s="78"/>
      <c r="L87" s="78"/>
      <c r="M87" s="196"/>
      <c r="N87" s="26">
        <f t="shared" si="6"/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54"/>
      <c r="B88" s="162"/>
      <c r="C88" s="121"/>
      <c r="D88" s="446" t="s">
        <v>68</v>
      </c>
      <c r="E88" s="501"/>
      <c r="F88" s="70"/>
      <c r="G88" s="70"/>
      <c r="H88" s="70"/>
      <c r="I88" s="70"/>
      <c r="J88" s="70"/>
      <c r="K88" s="70"/>
      <c r="L88" s="70"/>
      <c r="M88" s="193"/>
      <c r="N88" s="43">
        <f>G88/$G$7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54"/>
      <c r="B89" s="162"/>
      <c r="C89" s="121"/>
      <c r="D89" s="119"/>
      <c r="E89" s="95" t="s">
        <v>69</v>
      </c>
      <c r="F89" s="78"/>
      <c r="G89" s="78"/>
      <c r="H89" s="78"/>
      <c r="I89" s="78"/>
      <c r="J89" s="78"/>
      <c r="K89" s="78"/>
      <c r="L89" s="78"/>
      <c r="M89" s="79"/>
      <c r="N89" s="26">
        <f>G89/$G$7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54"/>
      <c r="B90" s="162"/>
      <c r="C90" s="121"/>
      <c r="D90" s="119"/>
      <c r="E90" s="98" t="s">
        <v>97</v>
      </c>
      <c r="F90" s="74"/>
      <c r="G90" s="74"/>
      <c r="H90" s="74"/>
      <c r="I90" s="74"/>
      <c r="J90" s="74"/>
      <c r="K90" s="74"/>
      <c r="L90" s="74"/>
      <c r="M90" s="75"/>
      <c r="N90" s="37">
        <f>G90/$G$7</f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99"/>
      <c r="B91" s="99"/>
      <c r="C91" s="99"/>
      <c r="D91" s="99"/>
      <c r="E91" s="99"/>
      <c r="F91" s="82"/>
      <c r="G91" s="82"/>
      <c r="H91" s="82"/>
      <c r="I91" s="82"/>
      <c r="J91" s="82"/>
      <c r="K91" s="82"/>
      <c r="L91" s="82"/>
      <c r="M91" s="6"/>
      <c r="N91" s="8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99"/>
      <c r="B92" s="99"/>
      <c r="C92" s="99"/>
      <c r="D92" s="99"/>
      <c r="E92" s="99"/>
      <c r="F92" s="82"/>
      <c r="G92" s="82"/>
      <c r="H92" s="82"/>
      <c r="I92" s="82"/>
      <c r="J92" s="82"/>
      <c r="K92" s="82"/>
      <c r="L92" s="82"/>
      <c r="M92" s="6"/>
      <c r="N92" s="8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99"/>
      <c r="B93" s="99"/>
      <c r="C93" s="99"/>
      <c r="D93" s="99"/>
      <c r="E93" s="99"/>
      <c r="F93" s="82"/>
      <c r="G93" s="82"/>
      <c r="H93" s="82"/>
      <c r="I93" s="82"/>
      <c r="J93" s="82"/>
      <c r="K93" s="82"/>
      <c r="L93" s="82"/>
      <c r="M93" s="6"/>
      <c r="N93" s="8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99"/>
      <c r="B94" s="99"/>
      <c r="C94" s="99"/>
      <c r="D94" s="99"/>
      <c r="E94" s="99"/>
      <c r="F94" s="82"/>
      <c r="G94" s="82"/>
      <c r="H94" s="82"/>
      <c r="I94" s="82"/>
      <c r="J94" s="82"/>
      <c r="K94" s="82"/>
      <c r="L94" s="82"/>
      <c r="M94" s="6"/>
      <c r="N94" s="8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99"/>
      <c r="B95" s="99"/>
      <c r="C95" s="99"/>
      <c r="D95" s="99"/>
      <c r="E95" s="99"/>
      <c r="F95" s="82"/>
      <c r="G95" s="82"/>
      <c r="H95" s="82"/>
      <c r="I95" s="82"/>
      <c r="J95" s="82"/>
      <c r="K95" s="82"/>
      <c r="L95" s="82"/>
      <c r="M95" s="6"/>
      <c r="N95" s="8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99"/>
      <c r="B96" s="99"/>
      <c r="C96" s="99"/>
      <c r="D96" s="99"/>
      <c r="E96" s="99"/>
      <c r="F96" s="82"/>
      <c r="G96" s="82"/>
      <c r="H96" s="82"/>
      <c r="I96" s="82"/>
      <c r="J96" s="82"/>
      <c r="K96" s="82"/>
      <c r="L96" s="82"/>
      <c r="M96" s="6"/>
      <c r="N96" s="8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99"/>
      <c r="B97" s="99"/>
      <c r="C97" s="99"/>
      <c r="D97" s="99"/>
      <c r="E97" s="99"/>
      <c r="F97" s="82"/>
      <c r="G97" s="82"/>
      <c r="H97" s="82"/>
      <c r="I97" s="82"/>
      <c r="J97" s="82"/>
      <c r="K97" s="82"/>
      <c r="L97" s="82"/>
      <c r="M97" s="6"/>
      <c r="N97" s="8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99"/>
      <c r="B98" s="99"/>
      <c r="C98" s="99"/>
      <c r="D98" s="99"/>
      <c r="E98" s="99"/>
      <c r="F98" s="82"/>
      <c r="G98" s="82"/>
      <c r="H98" s="82"/>
      <c r="I98" s="82"/>
      <c r="J98" s="82"/>
      <c r="K98" s="82"/>
      <c r="L98" s="82"/>
      <c r="M98" s="6"/>
      <c r="N98" s="8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99"/>
      <c r="B99" s="99"/>
      <c r="C99" s="99"/>
      <c r="D99" s="99"/>
      <c r="E99" s="99"/>
      <c r="F99" s="82"/>
      <c r="G99" s="82"/>
      <c r="H99" s="82"/>
      <c r="I99" s="82"/>
      <c r="J99" s="82"/>
      <c r="K99" s="82"/>
      <c r="L99" s="82"/>
      <c r="M99" s="6"/>
      <c r="N99" s="8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99"/>
      <c r="B100" s="99"/>
      <c r="C100" s="99"/>
      <c r="D100" s="99"/>
      <c r="E100" s="99"/>
      <c r="F100" s="82"/>
      <c r="G100" s="82"/>
      <c r="H100" s="82"/>
      <c r="I100" s="82"/>
      <c r="J100" s="82"/>
      <c r="K100" s="82"/>
      <c r="L100" s="82"/>
      <c r="M100" s="6"/>
      <c r="N100" s="8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99"/>
      <c r="B101" s="99"/>
      <c r="C101" s="99"/>
      <c r="D101" s="99"/>
      <c r="E101" s="99"/>
      <c r="F101" s="82"/>
      <c r="G101" s="82"/>
      <c r="H101" s="82"/>
      <c r="I101" s="82"/>
      <c r="J101" s="82"/>
      <c r="K101" s="82"/>
      <c r="L101" s="82"/>
      <c r="M101" s="6"/>
      <c r="N101" s="8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99"/>
      <c r="B102" s="99"/>
      <c r="C102" s="99"/>
      <c r="D102" s="99"/>
      <c r="E102" s="99"/>
      <c r="F102" s="82"/>
      <c r="G102" s="82"/>
      <c r="H102" s="82"/>
      <c r="I102" s="82"/>
      <c r="J102" s="82"/>
      <c r="K102" s="82"/>
      <c r="L102" s="82"/>
      <c r="M102" s="6"/>
      <c r="N102" s="8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25">
      <c r="A103" s="99"/>
      <c r="B103" s="99"/>
      <c r="C103" s="99"/>
      <c r="D103" s="99"/>
      <c r="E103" s="99"/>
      <c r="F103" s="82"/>
      <c r="G103" s="82"/>
      <c r="H103" s="82"/>
      <c r="I103" s="82"/>
      <c r="J103" s="82"/>
      <c r="K103" s="82"/>
      <c r="L103" s="82"/>
      <c r="M103" s="6"/>
      <c r="N103" s="8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25">
      <c r="A104" s="99"/>
      <c r="B104" s="99"/>
      <c r="C104" s="99"/>
      <c r="D104" s="99"/>
      <c r="E104" s="99"/>
      <c r="F104" s="82"/>
      <c r="G104" s="82"/>
      <c r="H104" s="82"/>
      <c r="I104" s="82"/>
      <c r="J104" s="82"/>
      <c r="K104" s="82"/>
      <c r="L104" s="82"/>
      <c r="M104" s="6"/>
      <c r="N104" s="8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99"/>
      <c r="B105" s="99"/>
      <c r="C105" s="99"/>
      <c r="D105" s="99"/>
      <c r="E105" s="99"/>
      <c r="F105" s="82"/>
      <c r="G105" s="82"/>
      <c r="H105" s="82"/>
      <c r="I105" s="82"/>
      <c r="J105" s="82"/>
      <c r="K105" s="82"/>
      <c r="L105" s="82"/>
      <c r="M105" s="6"/>
      <c r="N105" s="8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99"/>
      <c r="B106" s="99"/>
      <c r="C106" s="99"/>
      <c r="D106" s="99"/>
      <c r="E106" s="99"/>
      <c r="F106" s="82"/>
      <c r="G106" s="82"/>
      <c r="H106" s="82"/>
      <c r="I106" s="82"/>
      <c r="J106" s="82"/>
      <c r="K106" s="82"/>
      <c r="L106" s="82"/>
      <c r="M106" s="6"/>
      <c r="N106" s="8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99"/>
      <c r="B107" s="99"/>
      <c r="C107" s="99"/>
      <c r="D107" s="99"/>
      <c r="E107" s="99"/>
      <c r="F107" s="83"/>
      <c r="G107" s="83"/>
      <c r="H107" s="83"/>
      <c r="I107" s="83"/>
      <c r="J107" s="83"/>
      <c r="K107" s="83"/>
      <c r="L107" s="83"/>
      <c r="M107" s="6"/>
      <c r="N107" s="8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25">
      <c r="A108" s="99"/>
      <c r="B108" s="99"/>
      <c r="C108" s="99"/>
      <c r="D108" s="99"/>
      <c r="E108" s="99"/>
      <c r="F108" s="83"/>
      <c r="G108" s="83"/>
      <c r="H108" s="83"/>
      <c r="I108" s="83"/>
      <c r="J108" s="83"/>
      <c r="K108" s="83"/>
      <c r="L108" s="83"/>
      <c r="M108" s="6"/>
      <c r="N108" s="8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25">
      <c r="A109" s="99"/>
      <c r="B109" s="99"/>
      <c r="C109" s="99"/>
      <c r="D109" s="99"/>
      <c r="E109" s="99"/>
      <c r="F109" s="83"/>
      <c r="G109" s="83"/>
      <c r="H109" s="83"/>
      <c r="I109" s="83"/>
      <c r="J109" s="83"/>
      <c r="K109" s="83"/>
      <c r="L109" s="83"/>
      <c r="M109" s="6"/>
      <c r="N109" s="8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99"/>
      <c r="B110" s="99"/>
      <c r="C110" s="99"/>
      <c r="D110" s="99"/>
      <c r="E110" s="99"/>
      <c r="F110" s="83"/>
      <c r="G110" s="83"/>
      <c r="H110" s="83"/>
      <c r="I110" s="83"/>
      <c r="J110" s="83"/>
      <c r="K110" s="83"/>
      <c r="L110" s="83"/>
      <c r="M110" s="6"/>
      <c r="N110" s="8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99"/>
      <c r="B111" s="99"/>
      <c r="C111" s="99"/>
      <c r="D111" s="99"/>
      <c r="E111" s="99"/>
      <c r="F111" s="83"/>
      <c r="G111" s="83"/>
      <c r="H111" s="83"/>
      <c r="I111" s="83"/>
      <c r="J111" s="83"/>
      <c r="K111" s="83"/>
      <c r="L111" s="83"/>
      <c r="M111" s="6"/>
      <c r="N111" s="8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99"/>
      <c r="B112" s="99"/>
      <c r="C112" s="99"/>
      <c r="D112" s="99"/>
      <c r="E112" s="99"/>
      <c r="F112" s="83"/>
      <c r="G112" s="83"/>
      <c r="H112" s="83"/>
      <c r="I112" s="83"/>
      <c r="J112" s="83"/>
      <c r="K112" s="83"/>
      <c r="L112" s="83"/>
      <c r="M112" s="6"/>
      <c r="N112" s="8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99"/>
      <c r="B113" s="99"/>
      <c r="C113" s="99"/>
      <c r="D113" s="99"/>
      <c r="E113" s="99"/>
      <c r="F113" s="83"/>
      <c r="G113" s="83"/>
      <c r="H113" s="83"/>
      <c r="I113" s="83"/>
      <c r="J113" s="83"/>
      <c r="K113" s="83"/>
      <c r="L113" s="83"/>
      <c r="M113" s="6"/>
      <c r="N113" s="8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99"/>
      <c r="B114" s="99"/>
      <c r="C114" s="99"/>
      <c r="D114" s="99"/>
      <c r="E114" s="99"/>
      <c r="F114" s="83"/>
      <c r="G114" s="83"/>
      <c r="H114" s="83"/>
      <c r="I114" s="83"/>
      <c r="J114" s="83"/>
      <c r="K114" s="83"/>
      <c r="L114" s="83"/>
      <c r="M114" s="6"/>
      <c r="N114" s="8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99"/>
      <c r="B115" s="99"/>
      <c r="C115" s="99"/>
      <c r="D115" s="99"/>
      <c r="E115" s="99"/>
      <c r="F115" s="83"/>
      <c r="G115" s="83"/>
      <c r="H115" s="83"/>
      <c r="I115" s="83"/>
      <c r="J115" s="83"/>
      <c r="K115" s="83"/>
      <c r="L115" s="83"/>
      <c r="M115" s="6"/>
      <c r="N115" s="8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99"/>
      <c r="B116" s="99"/>
      <c r="C116" s="99"/>
      <c r="D116" s="99"/>
      <c r="E116" s="99"/>
      <c r="F116" s="83"/>
      <c r="G116" s="83"/>
      <c r="H116" s="83"/>
      <c r="I116" s="83"/>
      <c r="J116" s="83"/>
      <c r="K116" s="83"/>
      <c r="L116" s="83"/>
      <c r="M116" s="6"/>
      <c r="N116" s="83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99"/>
      <c r="B117" s="99"/>
      <c r="C117" s="99"/>
      <c r="D117" s="99"/>
      <c r="E117" s="99"/>
      <c r="F117" s="83"/>
      <c r="G117" s="83"/>
      <c r="H117" s="83"/>
      <c r="I117" s="83"/>
      <c r="J117" s="83"/>
      <c r="K117" s="83"/>
      <c r="L117" s="83"/>
      <c r="M117" s="6"/>
      <c r="N117" s="8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99"/>
      <c r="B118" s="99"/>
      <c r="C118" s="99"/>
      <c r="D118" s="99"/>
      <c r="E118" s="99"/>
      <c r="F118" s="83"/>
      <c r="G118" s="83"/>
      <c r="H118" s="83"/>
      <c r="I118" s="83"/>
      <c r="J118" s="83"/>
      <c r="K118" s="83"/>
      <c r="L118" s="83"/>
      <c r="M118" s="6"/>
      <c r="N118" s="8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99"/>
      <c r="B119" s="99"/>
      <c r="C119" s="99"/>
      <c r="D119" s="99"/>
      <c r="E119" s="99"/>
      <c r="F119" s="83"/>
      <c r="G119" s="83"/>
      <c r="H119" s="83"/>
      <c r="I119" s="83"/>
      <c r="J119" s="83"/>
      <c r="K119" s="83"/>
      <c r="L119" s="83"/>
      <c r="M119" s="6"/>
      <c r="N119" s="83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99"/>
      <c r="B120" s="99"/>
      <c r="C120" s="99"/>
      <c r="D120" s="99"/>
      <c r="E120" s="99"/>
      <c r="F120" s="83"/>
      <c r="G120" s="83"/>
      <c r="H120" s="83"/>
      <c r="I120" s="83"/>
      <c r="J120" s="83"/>
      <c r="K120" s="83"/>
      <c r="L120" s="83"/>
      <c r="M120" s="6"/>
      <c r="N120" s="83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99"/>
      <c r="B121" s="99"/>
      <c r="C121" s="99"/>
      <c r="D121" s="99"/>
      <c r="E121" s="99"/>
      <c r="F121" s="83"/>
      <c r="G121" s="83"/>
      <c r="H121" s="83"/>
      <c r="I121" s="83"/>
      <c r="J121" s="83"/>
      <c r="K121" s="83"/>
      <c r="L121" s="83"/>
      <c r="M121" s="6"/>
      <c r="N121" s="83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99"/>
      <c r="B122" s="99"/>
      <c r="C122" s="99"/>
      <c r="D122" s="99"/>
      <c r="E122" s="99"/>
      <c r="F122" s="83"/>
      <c r="G122" s="83"/>
      <c r="H122" s="83"/>
      <c r="I122" s="83"/>
      <c r="J122" s="83"/>
      <c r="K122" s="83"/>
      <c r="L122" s="83"/>
      <c r="M122" s="6"/>
      <c r="N122" s="83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99"/>
      <c r="B123" s="99"/>
      <c r="C123" s="99"/>
      <c r="D123" s="99"/>
      <c r="E123" s="99"/>
      <c r="F123" s="83"/>
      <c r="G123" s="83"/>
      <c r="H123" s="83"/>
      <c r="I123" s="83"/>
      <c r="J123" s="83"/>
      <c r="K123" s="83"/>
      <c r="L123" s="83"/>
      <c r="M123" s="6"/>
      <c r="N123" s="8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99"/>
      <c r="B124" s="99"/>
      <c r="C124" s="99"/>
      <c r="D124" s="99"/>
      <c r="E124" s="99"/>
      <c r="F124" s="83"/>
      <c r="G124" s="83"/>
      <c r="H124" s="83"/>
      <c r="I124" s="83"/>
      <c r="J124" s="83"/>
      <c r="K124" s="83"/>
      <c r="L124" s="83"/>
      <c r="M124" s="6"/>
      <c r="N124" s="8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99"/>
      <c r="B125" s="99"/>
      <c r="C125" s="99"/>
      <c r="D125" s="99"/>
      <c r="E125" s="99"/>
      <c r="F125" s="83"/>
      <c r="G125" s="83"/>
      <c r="H125" s="83"/>
      <c r="I125" s="83"/>
      <c r="J125" s="83"/>
      <c r="K125" s="83"/>
      <c r="L125" s="83"/>
      <c r="M125" s="6"/>
      <c r="N125" s="83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99"/>
      <c r="B126" s="99"/>
      <c r="C126" s="99"/>
      <c r="D126" s="99"/>
      <c r="E126" s="99"/>
      <c r="F126" s="83"/>
      <c r="G126" s="83"/>
      <c r="H126" s="83"/>
      <c r="I126" s="83"/>
      <c r="J126" s="83"/>
      <c r="K126" s="83"/>
      <c r="L126" s="83"/>
      <c r="M126" s="6"/>
      <c r="N126" s="8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99"/>
      <c r="B127" s="99"/>
      <c r="C127" s="99"/>
      <c r="D127" s="99"/>
      <c r="E127" s="99"/>
      <c r="F127" s="83"/>
      <c r="G127" s="83"/>
      <c r="H127" s="83"/>
      <c r="I127" s="83"/>
      <c r="J127" s="83"/>
      <c r="K127" s="83"/>
      <c r="L127" s="83"/>
      <c r="M127" s="6"/>
      <c r="N127" s="8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99"/>
      <c r="B128" s="99"/>
      <c r="C128" s="99"/>
      <c r="D128" s="99"/>
      <c r="E128" s="99"/>
      <c r="F128" s="83"/>
      <c r="G128" s="83"/>
      <c r="H128" s="83"/>
      <c r="I128" s="83"/>
      <c r="J128" s="83"/>
      <c r="K128" s="83"/>
      <c r="L128" s="83"/>
      <c r="M128" s="6"/>
      <c r="N128" s="8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99"/>
      <c r="B129" s="99"/>
      <c r="C129" s="99"/>
      <c r="D129" s="99"/>
      <c r="E129" s="99"/>
      <c r="F129" s="83"/>
      <c r="G129" s="83"/>
      <c r="H129" s="83"/>
      <c r="I129" s="83"/>
      <c r="J129" s="83"/>
      <c r="K129" s="83"/>
      <c r="L129" s="83"/>
      <c r="M129" s="6"/>
      <c r="N129" s="8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99"/>
      <c r="B130" s="99"/>
      <c r="C130" s="99"/>
      <c r="D130" s="99"/>
      <c r="E130" s="99"/>
      <c r="F130" s="83"/>
      <c r="G130" s="83"/>
      <c r="H130" s="83"/>
      <c r="I130" s="83"/>
      <c r="J130" s="83"/>
      <c r="K130" s="83"/>
      <c r="L130" s="83"/>
      <c r="M130" s="6"/>
      <c r="N130" s="83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99"/>
      <c r="B131" s="99"/>
      <c r="C131" s="99"/>
      <c r="D131" s="99"/>
      <c r="E131" s="99"/>
      <c r="F131" s="83"/>
      <c r="G131" s="83"/>
      <c r="H131" s="83"/>
      <c r="I131" s="83"/>
      <c r="J131" s="83"/>
      <c r="K131" s="83"/>
      <c r="L131" s="83"/>
      <c r="M131" s="6"/>
      <c r="N131" s="8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99"/>
      <c r="B132" s="99"/>
      <c r="C132" s="99"/>
      <c r="D132" s="99"/>
      <c r="E132" s="99"/>
      <c r="F132" s="83"/>
      <c r="G132" s="83"/>
      <c r="H132" s="83"/>
      <c r="I132" s="83"/>
      <c r="J132" s="83"/>
      <c r="K132" s="83"/>
      <c r="L132" s="83"/>
      <c r="M132" s="6"/>
      <c r="N132" s="8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99"/>
      <c r="B133" s="99"/>
      <c r="C133" s="99"/>
      <c r="D133" s="99"/>
      <c r="E133" s="99"/>
      <c r="F133" s="83"/>
      <c r="G133" s="83"/>
      <c r="H133" s="83"/>
      <c r="I133" s="83"/>
      <c r="J133" s="83"/>
      <c r="K133" s="83"/>
      <c r="L133" s="83"/>
      <c r="M133" s="6"/>
      <c r="N133" s="8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99"/>
      <c r="B134" s="99"/>
      <c r="C134" s="99"/>
      <c r="D134" s="99"/>
      <c r="E134" s="99"/>
      <c r="F134" s="83"/>
      <c r="G134" s="83"/>
      <c r="H134" s="83"/>
      <c r="I134" s="83"/>
      <c r="J134" s="83"/>
      <c r="K134" s="83"/>
      <c r="L134" s="83"/>
      <c r="M134" s="6"/>
      <c r="N134" s="8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25">
      <c r="A135" s="99"/>
      <c r="B135" s="99"/>
      <c r="C135" s="99"/>
      <c r="D135" s="99"/>
      <c r="E135" s="99"/>
      <c r="F135" s="83"/>
      <c r="G135" s="83"/>
      <c r="H135" s="83"/>
      <c r="I135" s="83"/>
      <c r="J135" s="83"/>
      <c r="K135" s="83"/>
      <c r="L135" s="83"/>
      <c r="M135" s="6"/>
      <c r="N135" s="8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25">
      <c r="A136" s="99"/>
      <c r="B136" s="99"/>
      <c r="C136" s="99"/>
      <c r="D136" s="99"/>
      <c r="E136" s="99"/>
      <c r="F136" s="83"/>
      <c r="G136" s="83"/>
      <c r="H136" s="83"/>
      <c r="I136" s="83"/>
      <c r="J136" s="83"/>
      <c r="K136" s="83"/>
      <c r="L136" s="83"/>
      <c r="M136" s="6"/>
      <c r="N136" s="8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99"/>
      <c r="B137" s="99"/>
      <c r="C137" s="99"/>
      <c r="D137" s="99"/>
      <c r="E137" s="99"/>
      <c r="F137" s="83"/>
      <c r="G137" s="83"/>
      <c r="H137" s="83"/>
      <c r="I137" s="83"/>
      <c r="J137" s="83"/>
      <c r="K137" s="83"/>
      <c r="L137" s="83"/>
      <c r="M137" s="6"/>
      <c r="N137" s="8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99"/>
      <c r="B138" s="99"/>
      <c r="C138" s="99"/>
      <c r="D138" s="99"/>
      <c r="E138" s="99"/>
      <c r="F138" s="83"/>
      <c r="G138" s="83"/>
      <c r="H138" s="83"/>
      <c r="I138" s="83"/>
      <c r="J138" s="83"/>
      <c r="K138" s="83"/>
      <c r="L138" s="83"/>
      <c r="M138" s="6"/>
      <c r="N138" s="8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99"/>
      <c r="B139" s="99"/>
      <c r="C139" s="99"/>
      <c r="D139" s="99"/>
      <c r="E139" s="99"/>
      <c r="F139" s="83"/>
      <c r="G139" s="83"/>
      <c r="H139" s="83"/>
      <c r="I139" s="83"/>
      <c r="J139" s="83"/>
      <c r="K139" s="83"/>
      <c r="L139" s="83"/>
      <c r="M139" s="6"/>
      <c r="N139" s="8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F140" s="83"/>
      <c r="G140" s="83"/>
      <c r="H140" s="83"/>
      <c r="I140" s="83"/>
      <c r="J140" s="83"/>
      <c r="K140" s="83"/>
      <c r="L140" s="83"/>
      <c r="M140" s="6"/>
      <c r="N140" s="8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F141" s="83"/>
      <c r="G141" s="83"/>
      <c r="H141" s="83"/>
      <c r="I141" s="83"/>
      <c r="J141" s="83"/>
      <c r="K141" s="83"/>
      <c r="L141" s="83"/>
      <c r="M141" s="6"/>
      <c r="N141" s="8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F142" s="83"/>
      <c r="G142" s="83"/>
      <c r="H142" s="83"/>
      <c r="I142" s="83"/>
      <c r="J142" s="83"/>
      <c r="K142" s="83"/>
      <c r="L142" s="83"/>
      <c r="M142" s="6"/>
      <c r="N142" s="8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F143" s="83"/>
      <c r="G143" s="83"/>
      <c r="H143" s="83"/>
      <c r="I143" s="83"/>
      <c r="J143" s="83"/>
      <c r="K143" s="83"/>
      <c r="L143" s="83"/>
      <c r="M143" s="6"/>
      <c r="N143" s="8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F144" s="83"/>
      <c r="G144" s="83"/>
      <c r="H144" s="83"/>
      <c r="I144" s="83"/>
      <c r="J144" s="83"/>
      <c r="K144" s="83"/>
      <c r="L144" s="83"/>
      <c r="M144" s="6"/>
      <c r="N144" s="8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6:26" ht="15.75" x14ac:dyDescent="0.25">
      <c r="F145" s="83"/>
      <c r="G145" s="83"/>
      <c r="H145" s="83"/>
      <c r="I145" s="83"/>
      <c r="J145" s="83"/>
      <c r="K145" s="83"/>
      <c r="L145" s="83"/>
      <c r="M145" s="6"/>
      <c r="N145" s="8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6:26" ht="15.75" x14ac:dyDescent="0.25">
      <c r="F146" s="83"/>
      <c r="G146" s="83"/>
      <c r="H146" s="83"/>
      <c r="I146" s="83"/>
      <c r="J146" s="83"/>
      <c r="K146" s="83"/>
      <c r="L146" s="83"/>
      <c r="M146" s="6"/>
      <c r="N146" s="8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6:26" ht="15.75" x14ac:dyDescent="0.25">
      <c r="F147" s="83"/>
      <c r="G147" s="83"/>
      <c r="H147" s="83"/>
      <c r="I147" s="83"/>
      <c r="J147" s="83"/>
      <c r="K147" s="83"/>
      <c r="L147" s="83"/>
      <c r="M147" s="6"/>
      <c r="N147" s="8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6:26" ht="15.75" x14ac:dyDescent="0.25">
      <c r="F148" s="83"/>
      <c r="G148" s="83"/>
      <c r="H148" s="83"/>
      <c r="I148" s="83"/>
      <c r="J148" s="83"/>
      <c r="K148" s="83"/>
      <c r="L148" s="83"/>
      <c r="M148" s="6"/>
      <c r="N148" s="8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6:26" ht="15.75" x14ac:dyDescent="0.25">
      <c r="F149" s="83"/>
      <c r="G149" s="83"/>
      <c r="H149" s="83"/>
      <c r="I149" s="83"/>
      <c r="J149" s="83"/>
      <c r="K149" s="83"/>
      <c r="L149" s="83"/>
      <c r="M149" s="6"/>
      <c r="N149" s="8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6:26" ht="15.75" x14ac:dyDescent="0.25">
      <c r="F150" s="83"/>
      <c r="G150" s="83"/>
      <c r="H150" s="83"/>
      <c r="I150" s="83"/>
      <c r="J150" s="83"/>
      <c r="K150" s="83"/>
      <c r="L150" s="83"/>
      <c r="M150" s="6"/>
      <c r="N150" s="8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6:26" ht="15.75" x14ac:dyDescent="0.25">
      <c r="F151" s="83"/>
      <c r="G151" s="83"/>
      <c r="H151" s="83"/>
      <c r="I151" s="83"/>
      <c r="J151" s="83"/>
      <c r="K151" s="83"/>
      <c r="L151" s="83"/>
      <c r="M151" s="6"/>
      <c r="N151" s="8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6:26" ht="15.75" x14ac:dyDescent="0.25">
      <c r="F152" s="83"/>
      <c r="G152" s="83"/>
      <c r="H152" s="83"/>
      <c r="I152" s="83"/>
      <c r="J152" s="83"/>
      <c r="K152" s="83"/>
      <c r="L152" s="83"/>
      <c r="M152" s="6"/>
      <c r="N152" s="8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6:26" ht="15.75" x14ac:dyDescent="0.25">
      <c r="F153" s="83"/>
      <c r="G153" s="83"/>
      <c r="H153" s="83"/>
      <c r="I153" s="83"/>
      <c r="J153" s="83"/>
      <c r="K153" s="83"/>
      <c r="L153" s="83"/>
      <c r="M153" s="6"/>
      <c r="N153" s="8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6:26" ht="15.75" x14ac:dyDescent="0.25">
      <c r="F154" s="83"/>
      <c r="G154" s="83"/>
      <c r="H154" s="83"/>
      <c r="I154" s="83"/>
      <c r="J154" s="83"/>
      <c r="K154" s="83"/>
      <c r="L154" s="83"/>
      <c r="M154" s="6"/>
      <c r="N154" s="8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6:26" ht="15.75" x14ac:dyDescent="0.25">
      <c r="F155" s="83"/>
      <c r="G155" s="83"/>
      <c r="H155" s="83"/>
      <c r="I155" s="83"/>
      <c r="J155" s="83"/>
      <c r="K155" s="83"/>
      <c r="L155" s="83"/>
      <c r="M155" s="6"/>
      <c r="N155" s="8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6:26" ht="15.75" x14ac:dyDescent="0.25">
      <c r="F156" s="83"/>
      <c r="G156" s="83"/>
      <c r="H156" s="83"/>
      <c r="I156" s="83"/>
      <c r="J156" s="83"/>
      <c r="K156" s="83"/>
      <c r="L156" s="83"/>
      <c r="M156" s="6"/>
      <c r="N156" s="8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6:26" ht="15.75" x14ac:dyDescent="0.25">
      <c r="F157" s="83"/>
      <c r="G157" s="83"/>
      <c r="H157" s="83"/>
      <c r="I157" s="83"/>
      <c r="J157" s="83"/>
      <c r="K157" s="83"/>
      <c r="L157" s="83"/>
      <c r="M157" s="6"/>
      <c r="N157" s="8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6:26" ht="15.75" x14ac:dyDescent="0.25">
      <c r="F158" s="83"/>
      <c r="G158" s="83"/>
      <c r="H158" s="83"/>
      <c r="I158" s="83"/>
      <c r="J158" s="83"/>
      <c r="K158" s="83"/>
      <c r="L158" s="83"/>
      <c r="M158" s="6"/>
      <c r="N158" s="8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6:26" ht="15.75" x14ac:dyDescent="0.25">
      <c r="F159" s="83"/>
      <c r="G159" s="83"/>
      <c r="H159" s="83"/>
      <c r="I159" s="83"/>
      <c r="J159" s="83"/>
      <c r="K159" s="83"/>
      <c r="L159" s="83"/>
      <c r="M159" s="6"/>
      <c r="N159" s="8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6:26" ht="15.75" x14ac:dyDescent="0.25">
      <c r="F160" s="83"/>
      <c r="G160" s="83"/>
      <c r="H160" s="83"/>
      <c r="I160" s="83"/>
      <c r="J160" s="83"/>
      <c r="K160" s="83"/>
      <c r="L160" s="83"/>
      <c r="M160" s="6"/>
      <c r="N160" s="8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6:26" ht="15.75" x14ac:dyDescent="0.25">
      <c r="F161" s="83"/>
      <c r="G161" s="83"/>
      <c r="H161" s="83"/>
      <c r="I161" s="83"/>
      <c r="J161" s="83"/>
      <c r="K161" s="83"/>
      <c r="L161" s="83"/>
      <c r="M161" s="6"/>
      <c r="N161" s="83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6:26" ht="15.75" x14ac:dyDescent="0.25">
      <c r="F162" s="83"/>
      <c r="G162" s="83"/>
      <c r="H162" s="83"/>
      <c r="I162" s="83"/>
      <c r="J162" s="83"/>
      <c r="K162" s="83"/>
      <c r="L162" s="83"/>
      <c r="M162" s="6"/>
      <c r="N162" s="83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6:26" ht="15.75" x14ac:dyDescent="0.25">
      <c r="F163" s="83"/>
      <c r="G163" s="83"/>
      <c r="H163" s="83"/>
      <c r="I163" s="83"/>
      <c r="J163" s="83"/>
      <c r="K163" s="83"/>
      <c r="L163" s="83"/>
      <c r="M163" s="6"/>
      <c r="N163" s="83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6:26" ht="15.75" x14ac:dyDescent="0.25">
      <c r="F164" s="83"/>
      <c r="G164" s="83"/>
      <c r="H164" s="83"/>
      <c r="I164" s="83"/>
      <c r="J164" s="83"/>
      <c r="K164" s="83"/>
      <c r="L164" s="83"/>
      <c r="M164" s="6"/>
      <c r="N164" s="83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6:26" ht="15.75" x14ac:dyDescent="0.25">
      <c r="F165" s="83"/>
      <c r="G165" s="83"/>
      <c r="H165" s="83"/>
      <c r="I165" s="83"/>
      <c r="J165" s="83"/>
      <c r="K165" s="83"/>
      <c r="L165" s="83"/>
      <c r="M165" s="6"/>
      <c r="N165" s="83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6:26" ht="15.75" x14ac:dyDescent="0.25">
      <c r="F166" s="83"/>
      <c r="G166" s="83"/>
      <c r="H166" s="83"/>
      <c r="I166" s="83"/>
      <c r="J166" s="83"/>
      <c r="K166" s="83"/>
      <c r="L166" s="83"/>
      <c r="M166" s="6"/>
      <c r="N166" s="83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6:26" ht="15.75" x14ac:dyDescent="0.25">
      <c r="F167" s="83"/>
      <c r="G167" s="83"/>
      <c r="H167" s="83"/>
      <c r="I167" s="83"/>
      <c r="J167" s="83"/>
      <c r="K167" s="83"/>
      <c r="L167" s="83"/>
      <c r="M167" s="6"/>
      <c r="N167" s="83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6:26" ht="15.75" x14ac:dyDescent="0.25">
      <c r="F168" s="83"/>
      <c r="G168" s="83"/>
      <c r="H168" s="83"/>
      <c r="I168" s="83"/>
      <c r="J168" s="83"/>
      <c r="K168" s="83"/>
      <c r="L168" s="83"/>
      <c r="M168" s="6"/>
      <c r="N168" s="83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6:26" ht="15.75" x14ac:dyDescent="0.25">
      <c r="F169" s="83"/>
      <c r="G169" s="83"/>
      <c r="H169" s="83"/>
      <c r="I169" s="83"/>
      <c r="J169" s="83"/>
      <c r="K169" s="83"/>
      <c r="L169" s="83"/>
      <c r="M169" s="6"/>
      <c r="N169" s="83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6:26" ht="15.75" x14ac:dyDescent="0.25">
      <c r="F170" s="83"/>
      <c r="G170" s="83"/>
      <c r="H170" s="83"/>
      <c r="I170" s="83"/>
      <c r="J170" s="83"/>
      <c r="K170" s="83"/>
      <c r="L170" s="83"/>
      <c r="M170" s="6"/>
      <c r="N170" s="83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6:26" ht="15.75" x14ac:dyDescent="0.25">
      <c r="F171" s="83"/>
      <c r="G171" s="83"/>
      <c r="H171" s="83"/>
      <c r="I171" s="83"/>
      <c r="J171" s="83"/>
      <c r="K171" s="83"/>
      <c r="L171" s="83"/>
      <c r="M171" s="6"/>
      <c r="N171" s="83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6:26" ht="15.75" x14ac:dyDescent="0.25">
      <c r="F172" s="83"/>
      <c r="G172" s="83"/>
      <c r="H172" s="83"/>
      <c r="I172" s="83"/>
      <c r="J172" s="83"/>
      <c r="K172" s="83"/>
      <c r="L172" s="83"/>
      <c r="M172" s="6"/>
      <c r="N172" s="83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6:26" ht="15.75" x14ac:dyDescent="0.25">
      <c r="F173" s="83"/>
      <c r="G173" s="83"/>
      <c r="H173" s="83"/>
      <c r="I173" s="83"/>
      <c r="J173" s="83"/>
      <c r="K173" s="83"/>
      <c r="L173" s="83"/>
      <c r="M173" s="6"/>
      <c r="N173" s="83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6:26" ht="15.75" x14ac:dyDescent="0.25">
      <c r="F174" s="83"/>
      <c r="G174" s="83"/>
      <c r="H174" s="83"/>
      <c r="I174" s="83"/>
      <c r="J174" s="83"/>
      <c r="K174" s="83"/>
      <c r="L174" s="83"/>
      <c r="M174" s="6"/>
      <c r="N174" s="83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6:26" ht="15.75" x14ac:dyDescent="0.25">
      <c r="F175" s="83"/>
      <c r="G175" s="83"/>
      <c r="H175" s="83"/>
      <c r="I175" s="83"/>
      <c r="J175" s="83"/>
      <c r="K175" s="83"/>
      <c r="L175" s="83"/>
      <c r="M175" s="6"/>
      <c r="N175" s="83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6:26" ht="15.75" x14ac:dyDescent="0.25">
      <c r="F176" s="83"/>
      <c r="G176" s="83"/>
      <c r="H176" s="83"/>
      <c r="I176" s="83"/>
      <c r="J176" s="83"/>
      <c r="K176" s="83"/>
      <c r="L176" s="83"/>
      <c r="M176" s="6"/>
      <c r="N176" s="8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6:26" ht="15.75" x14ac:dyDescent="0.25">
      <c r="F177" s="83"/>
      <c r="G177" s="83"/>
      <c r="H177" s="83"/>
      <c r="I177" s="83"/>
      <c r="J177" s="83"/>
      <c r="K177" s="83"/>
      <c r="L177" s="83"/>
      <c r="M177" s="6"/>
      <c r="N177" s="8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6:26" ht="15.75" x14ac:dyDescent="0.25">
      <c r="F178" s="83"/>
      <c r="G178" s="83"/>
      <c r="H178" s="83"/>
      <c r="I178" s="83"/>
      <c r="J178" s="83"/>
      <c r="K178" s="83"/>
      <c r="L178" s="83"/>
      <c r="M178" s="6"/>
      <c r="N178" s="83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6:26" ht="15.75" x14ac:dyDescent="0.25">
      <c r="F179" s="83"/>
      <c r="G179" s="83"/>
      <c r="H179" s="83"/>
      <c r="I179" s="83"/>
      <c r="J179" s="83"/>
      <c r="K179" s="83"/>
      <c r="L179" s="83"/>
      <c r="M179" s="6"/>
      <c r="N179" s="8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6:26" ht="15.75" x14ac:dyDescent="0.25">
      <c r="F180" s="83"/>
      <c r="G180" s="83"/>
      <c r="H180" s="83"/>
      <c r="I180" s="83"/>
      <c r="J180" s="83"/>
      <c r="K180" s="83"/>
      <c r="L180" s="83"/>
      <c r="M180" s="6"/>
      <c r="N180" s="8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6:26" ht="15.75" x14ac:dyDescent="0.25">
      <c r="F181" s="83"/>
      <c r="G181" s="83"/>
      <c r="H181" s="83"/>
      <c r="I181" s="83"/>
      <c r="J181" s="83"/>
      <c r="K181" s="83"/>
      <c r="L181" s="83"/>
      <c r="M181" s="6"/>
      <c r="N181" s="8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6:26" ht="15.75" x14ac:dyDescent="0.25">
      <c r="F182" s="83"/>
      <c r="G182" s="83"/>
      <c r="H182" s="83"/>
      <c r="I182" s="83"/>
      <c r="J182" s="83"/>
      <c r="K182" s="83"/>
      <c r="L182" s="83"/>
      <c r="M182" s="6"/>
      <c r="N182" s="8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6:26" ht="15.75" x14ac:dyDescent="0.25">
      <c r="F183" s="83"/>
      <c r="G183" s="83"/>
      <c r="H183" s="83"/>
      <c r="I183" s="83"/>
      <c r="J183" s="83"/>
      <c r="K183" s="83"/>
      <c r="L183" s="83"/>
      <c r="M183" s="6"/>
      <c r="N183" s="8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6:26" ht="15.75" x14ac:dyDescent="0.25">
      <c r="F184" s="83"/>
      <c r="G184" s="83"/>
      <c r="H184" s="83"/>
      <c r="I184" s="83"/>
      <c r="J184" s="83"/>
      <c r="K184" s="83"/>
      <c r="L184" s="83"/>
      <c r="M184" s="6"/>
      <c r="N184" s="8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6:26" ht="15.75" x14ac:dyDescent="0.25">
      <c r="F185" s="83"/>
      <c r="G185" s="83"/>
      <c r="H185" s="83"/>
      <c r="I185" s="83"/>
      <c r="J185" s="83"/>
      <c r="K185" s="83"/>
      <c r="L185" s="83"/>
      <c r="M185" s="6"/>
      <c r="N185" s="8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6:26" ht="15.75" x14ac:dyDescent="0.25">
      <c r="F186" s="83"/>
      <c r="G186" s="83"/>
      <c r="H186" s="83"/>
      <c r="I186" s="83"/>
      <c r="J186" s="83"/>
      <c r="K186" s="83"/>
      <c r="L186" s="83"/>
      <c r="M186" s="6"/>
      <c r="N186" s="8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6:26" ht="15.75" x14ac:dyDescent="0.25">
      <c r="F187" s="83"/>
      <c r="G187" s="83"/>
      <c r="H187" s="83"/>
      <c r="I187" s="83"/>
      <c r="J187" s="83"/>
      <c r="K187" s="83"/>
      <c r="L187" s="83"/>
      <c r="M187" s="6"/>
      <c r="N187" s="8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6:26" ht="15.75" x14ac:dyDescent="0.25">
      <c r="F188" s="83"/>
      <c r="G188" s="83"/>
      <c r="H188" s="83"/>
      <c r="I188" s="83"/>
      <c r="J188" s="83"/>
      <c r="K188" s="83"/>
      <c r="L188" s="83"/>
      <c r="M188" s="6"/>
      <c r="N188" s="8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6:26" ht="15.75" x14ac:dyDescent="0.25">
      <c r="F189" s="83"/>
      <c r="G189" s="83"/>
      <c r="H189" s="83"/>
      <c r="I189" s="83"/>
      <c r="J189" s="83"/>
      <c r="K189" s="83"/>
      <c r="L189" s="83"/>
      <c r="M189" s="6"/>
      <c r="N189" s="8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6:26" ht="15.75" x14ac:dyDescent="0.25">
      <c r="F190" s="83"/>
      <c r="G190" s="83"/>
      <c r="H190" s="83"/>
      <c r="I190" s="83"/>
      <c r="J190" s="83"/>
      <c r="K190" s="83"/>
      <c r="L190" s="83"/>
      <c r="M190" s="6"/>
      <c r="N190" s="8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6:26" ht="15.75" x14ac:dyDescent="0.25">
      <c r="F191" s="83"/>
      <c r="G191" s="83"/>
      <c r="H191" s="83"/>
      <c r="I191" s="83"/>
      <c r="J191" s="83"/>
      <c r="K191" s="83"/>
      <c r="L191" s="83"/>
      <c r="M191" s="6"/>
      <c r="N191" s="8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6:26" ht="15.75" x14ac:dyDescent="0.25">
      <c r="F192" s="83"/>
      <c r="G192" s="83"/>
      <c r="H192" s="83"/>
      <c r="I192" s="83"/>
      <c r="J192" s="83"/>
      <c r="K192" s="83"/>
      <c r="L192" s="83"/>
      <c r="M192" s="6"/>
      <c r="N192" s="8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3"/>
      <c r="G193" s="83"/>
      <c r="H193" s="83"/>
      <c r="I193" s="83"/>
      <c r="J193" s="83"/>
      <c r="K193" s="83"/>
      <c r="L193" s="83"/>
      <c r="M193" s="6"/>
      <c r="N193" s="8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3"/>
      <c r="G194" s="83"/>
      <c r="H194" s="83"/>
      <c r="I194" s="83"/>
      <c r="J194" s="83"/>
      <c r="K194" s="83"/>
      <c r="L194" s="83"/>
      <c r="M194" s="6"/>
      <c r="N194" s="8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3"/>
      <c r="G195" s="83"/>
      <c r="H195" s="83"/>
      <c r="I195" s="83"/>
      <c r="J195" s="83"/>
      <c r="K195" s="83"/>
      <c r="L195" s="83"/>
      <c r="M195" s="6"/>
      <c r="N195" s="8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3"/>
      <c r="G196" s="83"/>
      <c r="H196" s="83"/>
      <c r="I196" s="83"/>
      <c r="J196" s="83"/>
      <c r="K196" s="83"/>
      <c r="L196" s="83"/>
      <c r="M196" s="6"/>
      <c r="N196" s="8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3"/>
      <c r="G197" s="83"/>
      <c r="H197" s="83"/>
      <c r="I197" s="83"/>
      <c r="J197" s="83"/>
      <c r="K197" s="83"/>
      <c r="L197" s="83"/>
      <c r="M197" s="6"/>
      <c r="N197" s="8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3"/>
      <c r="G198" s="83"/>
      <c r="H198" s="83"/>
      <c r="I198" s="83"/>
      <c r="J198" s="83"/>
      <c r="K198" s="83"/>
      <c r="L198" s="83"/>
      <c r="M198" s="6"/>
      <c r="N198" s="8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3"/>
      <c r="G199" s="83"/>
      <c r="H199" s="83"/>
      <c r="I199" s="83"/>
      <c r="J199" s="83"/>
      <c r="K199" s="83"/>
      <c r="L199" s="83"/>
      <c r="M199" s="6"/>
      <c r="N199" s="8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3"/>
      <c r="G200" s="83"/>
      <c r="H200" s="83"/>
      <c r="I200" s="83"/>
      <c r="J200" s="83"/>
      <c r="K200" s="83"/>
      <c r="L200" s="83"/>
      <c r="M200" s="6"/>
      <c r="N200" s="8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3"/>
      <c r="G201" s="83"/>
      <c r="H201" s="83"/>
      <c r="I201" s="83"/>
      <c r="J201" s="83"/>
      <c r="K201" s="83"/>
      <c r="L201" s="83"/>
      <c r="M201" s="6"/>
      <c r="N201" s="8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3"/>
      <c r="G202" s="83"/>
      <c r="H202" s="83"/>
      <c r="I202" s="83"/>
      <c r="J202" s="83"/>
      <c r="K202" s="83"/>
      <c r="L202" s="83"/>
      <c r="M202" s="6"/>
      <c r="N202" s="8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3"/>
      <c r="G203" s="83"/>
      <c r="H203" s="83"/>
      <c r="I203" s="83"/>
      <c r="J203" s="83"/>
      <c r="K203" s="83"/>
      <c r="L203" s="83"/>
      <c r="M203" s="6"/>
      <c r="N203" s="8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3"/>
      <c r="G204" s="83"/>
      <c r="H204" s="83"/>
      <c r="I204" s="83"/>
      <c r="J204" s="83"/>
      <c r="K204" s="83"/>
      <c r="L204" s="83"/>
      <c r="M204" s="6"/>
      <c r="N204" s="8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3"/>
      <c r="G205" s="83"/>
      <c r="H205" s="83"/>
      <c r="I205" s="83"/>
      <c r="J205" s="83"/>
      <c r="K205" s="83"/>
      <c r="L205" s="83"/>
      <c r="M205" s="6"/>
      <c r="N205" s="8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3"/>
      <c r="G206" s="83"/>
      <c r="H206" s="83"/>
      <c r="I206" s="83"/>
      <c r="J206" s="83"/>
      <c r="K206" s="83"/>
      <c r="L206" s="83"/>
      <c r="M206" s="6"/>
      <c r="N206" s="8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3"/>
      <c r="G207" s="83"/>
      <c r="H207" s="83"/>
      <c r="I207" s="83"/>
      <c r="J207" s="83"/>
      <c r="K207" s="83"/>
      <c r="L207" s="83"/>
      <c r="M207" s="6"/>
      <c r="N207" s="8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3"/>
      <c r="G208" s="83"/>
      <c r="H208" s="83"/>
      <c r="I208" s="83"/>
      <c r="J208" s="83"/>
      <c r="K208" s="83"/>
      <c r="L208" s="83"/>
      <c r="M208" s="6"/>
      <c r="N208" s="8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3"/>
      <c r="G209" s="83"/>
      <c r="H209" s="83"/>
      <c r="I209" s="83"/>
      <c r="J209" s="83"/>
      <c r="K209" s="83"/>
      <c r="L209" s="83"/>
      <c r="M209" s="6"/>
      <c r="N209" s="8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3"/>
      <c r="G210" s="83"/>
      <c r="H210" s="83"/>
      <c r="I210" s="83"/>
      <c r="J210" s="83"/>
      <c r="K210" s="83"/>
      <c r="L210" s="83"/>
      <c r="M210" s="6"/>
      <c r="N210" s="8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3"/>
      <c r="G211" s="83"/>
      <c r="H211" s="83"/>
      <c r="I211" s="83"/>
      <c r="J211" s="83"/>
      <c r="K211" s="83"/>
      <c r="L211" s="83"/>
      <c r="M211" s="6"/>
      <c r="N211" s="83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3"/>
      <c r="G212" s="83"/>
      <c r="H212" s="83"/>
      <c r="I212" s="83"/>
      <c r="J212" s="83"/>
      <c r="K212" s="83"/>
      <c r="L212" s="83"/>
      <c r="M212" s="6"/>
      <c r="N212" s="83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3"/>
      <c r="G213" s="83"/>
      <c r="H213" s="83"/>
      <c r="I213" s="83"/>
      <c r="J213" s="83"/>
      <c r="K213" s="83"/>
      <c r="L213" s="83"/>
      <c r="M213" s="6"/>
      <c r="N213" s="8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3"/>
      <c r="G214" s="83"/>
      <c r="H214" s="83"/>
      <c r="I214" s="83"/>
      <c r="J214" s="83"/>
      <c r="K214" s="83"/>
      <c r="L214" s="83"/>
      <c r="M214" s="6"/>
      <c r="N214" s="83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3"/>
      <c r="G215" s="83"/>
      <c r="H215" s="83"/>
      <c r="I215" s="83"/>
      <c r="J215" s="83"/>
      <c r="K215" s="83"/>
      <c r="L215" s="83"/>
      <c r="M215" s="6"/>
      <c r="N215" s="83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3"/>
      <c r="G216" s="83"/>
      <c r="H216" s="83"/>
      <c r="I216" s="83"/>
      <c r="J216" s="83"/>
      <c r="K216" s="83"/>
      <c r="L216" s="83"/>
      <c r="M216" s="6"/>
      <c r="N216" s="83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3"/>
      <c r="G217" s="83"/>
      <c r="H217" s="83"/>
      <c r="I217" s="83"/>
      <c r="J217" s="83"/>
      <c r="K217" s="83"/>
      <c r="L217" s="83"/>
      <c r="M217" s="6"/>
      <c r="N217" s="8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3"/>
      <c r="G218" s="83"/>
      <c r="H218" s="83"/>
      <c r="I218" s="83"/>
      <c r="J218" s="83"/>
      <c r="K218" s="83"/>
      <c r="L218" s="83"/>
      <c r="M218" s="6"/>
      <c r="N218" s="8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3"/>
      <c r="G219" s="83"/>
      <c r="H219" s="83"/>
      <c r="I219" s="83"/>
      <c r="J219" s="83"/>
      <c r="K219" s="83"/>
      <c r="L219" s="83"/>
      <c r="M219" s="6"/>
      <c r="N219" s="8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3"/>
      <c r="G220" s="83"/>
      <c r="H220" s="83"/>
      <c r="I220" s="83"/>
      <c r="J220" s="83"/>
      <c r="K220" s="83"/>
      <c r="L220" s="83"/>
      <c r="M220" s="6"/>
      <c r="N220" s="83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3"/>
      <c r="G221" s="83"/>
      <c r="H221" s="83"/>
      <c r="I221" s="83"/>
      <c r="J221" s="83"/>
      <c r="K221" s="83"/>
      <c r="L221" s="83"/>
      <c r="M221" s="6"/>
      <c r="N221" s="83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3"/>
      <c r="G222" s="83"/>
      <c r="H222" s="83"/>
      <c r="I222" s="83"/>
      <c r="J222" s="83"/>
      <c r="K222" s="83"/>
      <c r="L222" s="83"/>
      <c r="M222" s="6"/>
      <c r="N222" s="83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3"/>
      <c r="G223" s="83"/>
      <c r="H223" s="83"/>
      <c r="I223" s="83"/>
      <c r="J223" s="83"/>
      <c r="K223" s="83"/>
      <c r="L223" s="83"/>
      <c r="M223" s="6"/>
      <c r="N223" s="83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3"/>
      <c r="G224" s="83"/>
      <c r="H224" s="83"/>
      <c r="I224" s="83"/>
      <c r="J224" s="83"/>
      <c r="K224" s="83"/>
      <c r="L224" s="83"/>
      <c r="M224" s="6"/>
      <c r="N224" s="83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3"/>
      <c r="G225" s="83"/>
      <c r="H225" s="83"/>
      <c r="I225" s="83"/>
      <c r="J225" s="83"/>
      <c r="K225" s="83"/>
      <c r="L225" s="83"/>
      <c r="M225" s="6"/>
      <c r="N225" s="83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3"/>
      <c r="G226" s="83"/>
      <c r="H226" s="83"/>
      <c r="I226" s="83"/>
      <c r="J226" s="83"/>
      <c r="K226" s="83"/>
      <c r="L226" s="83"/>
      <c r="M226" s="6"/>
      <c r="N226" s="83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3"/>
      <c r="G227" s="83"/>
      <c r="H227" s="83"/>
      <c r="I227" s="83"/>
      <c r="J227" s="83"/>
      <c r="K227" s="83"/>
      <c r="L227" s="83"/>
      <c r="M227" s="6"/>
      <c r="N227" s="83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3"/>
      <c r="G228" s="83"/>
      <c r="H228" s="83"/>
      <c r="I228" s="83"/>
      <c r="J228" s="83"/>
      <c r="K228" s="83"/>
      <c r="L228" s="83"/>
      <c r="M228" s="6"/>
      <c r="N228" s="83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3"/>
      <c r="G229" s="83"/>
      <c r="H229" s="83"/>
      <c r="I229" s="83"/>
      <c r="J229" s="83"/>
      <c r="K229" s="83"/>
      <c r="L229" s="83"/>
      <c r="M229" s="6"/>
      <c r="N229" s="83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3"/>
      <c r="G230" s="83"/>
      <c r="H230" s="83"/>
      <c r="I230" s="83"/>
      <c r="J230" s="83"/>
      <c r="K230" s="83"/>
      <c r="L230" s="83"/>
      <c r="M230" s="6"/>
      <c r="N230" s="8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3"/>
      <c r="G231" s="83"/>
      <c r="H231" s="83"/>
      <c r="I231" s="83"/>
      <c r="J231" s="83"/>
      <c r="K231" s="83"/>
      <c r="L231" s="83"/>
      <c r="M231" s="6"/>
      <c r="N231" s="8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3"/>
      <c r="G232" s="83"/>
      <c r="H232" s="83"/>
      <c r="I232" s="83"/>
      <c r="J232" s="83"/>
      <c r="K232" s="83"/>
      <c r="L232" s="83"/>
      <c r="M232" s="6"/>
      <c r="N232" s="8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3"/>
      <c r="G233" s="83"/>
      <c r="H233" s="83"/>
      <c r="I233" s="83"/>
      <c r="J233" s="83"/>
      <c r="K233" s="83"/>
      <c r="L233" s="83"/>
      <c r="M233" s="6"/>
      <c r="N233" s="83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3"/>
      <c r="G234" s="83"/>
      <c r="H234" s="83"/>
      <c r="I234" s="83"/>
      <c r="J234" s="83"/>
      <c r="K234" s="83"/>
      <c r="L234" s="83"/>
      <c r="M234" s="6"/>
      <c r="N234" s="83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3"/>
      <c r="G235" s="83"/>
      <c r="H235" s="83"/>
      <c r="I235" s="83"/>
      <c r="J235" s="83"/>
      <c r="K235" s="83"/>
      <c r="L235" s="83"/>
      <c r="M235" s="6"/>
      <c r="N235" s="83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3"/>
      <c r="G236" s="83"/>
      <c r="H236" s="83"/>
      <c r="I236" s="83"/>
      <c r="J236" s="83"/>
      <c r="K236" s="83"/>
      <c r="L236" s="83"/>
      <c r="M236" s="6"/>
      <c r="N236" s="83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3"/>
      <c r="G237" s="83"/>
      <c r="H237" s="83"/>
      <c r="I237" s="83"/>
      <c r="J237" s="83"/>
      <c r="K237" s="83"/>
      <c r="L237" s="83"/>
      <c r="M237" s="6"/>
      <c r="N237" s="83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3"/>
      <c r="G238" s="83"/>
      <c r="H238" s="83"/>
      <c r="I238" s="83"/>
      <c r="J238" s="83"/>
      <c r="K238" s="83"/>
      <c r="L238" s="83"/>
      <c r="M238" s="6"/>
      <c r="N238" s="83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3"/>
      <c r="G239" s="83"/>
      <c r="H239" s="83"/>
      <c r="I239" s="83"/>
      <c r="J239" s="83"/>
      <c r="K239" s="83"/>
      <c r="L239" s="83"/>
      <c r="M239" s="6"/>
      <c r="N239" s="83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3"/>
      <c r="G240" s="83"/>
      <c r="H240" s="83"/>
      <c r="I240" s="83"/>
      <c r="J240" s="83"/>
      <c r="K240" s="83"/>
      <c r="L240" s="83"/>
      <c r="M240" s="6"/>
      <c r="N240" s="83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3"/>
      <c r="G241" s="83"/>
      <c r="H241" s="83"/>
      <c r="I241" s="83"/>
      <c r="J241" s="83"/>
      <c r="K241" s="83"/>
      <c r="L241" s="83"/>
      <c r="M241" s="6"/>
      <c r="N241" s="83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3"/>
      <c r="G242" s="83"/>
      <c r="H242" s="83"/>
      <c r="I242" s="83"/>
      <c r="J242" s="83"/>
      <c r="K242" s="83"/>
      <c r="L242" s="83"/>
      <c r="M242" s="6"/>
      <c r="N242" s="83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3"/>
      <c r="G243" s="83"/>
      <c r="H243" s="83"/>
      <c r="I243" s="83"/>
      <c r="J243" s="83"/>
      <c r="K243" s="83"/>
      <c r="L243" s="83"/>
      <c r="M243" s="6"/>
      <c r="N243" s="83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3"/>
      <c r="G244" s="83"/>
      <c r="H244" s="83"/>
      <c r="I244" s="83"/>
      <c r="J244" s="83"/>
      <c r="K244" s="83"/>
      <c r="L244" s="83"/>
      <c r="M244" s="6"/>
      <c r="N244" s="83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3"/>
      <c r="G245" s="83"/>
      <c r="H245" s="83"/>
      <c r="I245" s="83"/>
      <c r="J245" s="83"/>
      <c r="K245" s="83"/>
      <c r="L245" s="83"/>
      <c r="M245" s="6"/>
      <c r="N245" s="83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3"/>
      <c r="G246" s="83"/>
      <c r="H246" s="83"/>
      <c r="I246" s="83"/>
      <c r="J246" s="83"/>
      <c r="K246" s="83"/>
      <c r="L246" s="83"/>
      <c r="M246" s="6"/>
      <c r="N246" s="83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3"/>
      <c r="G247" s="83"/>
      <c r="H247" s="83"/>
      <c r="I247" s="83"/>
      <c r="J247" s="83"/>
      <c r="K247" s="83"/>
      <c r="L247" s="83"/>
      <c r="M247" s="6"/>
      <c r="N247" s="83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3"/>
      <c r="G248" s="83"/>
      <c r="H248" s="83"/>
      <c r="I248" s="83"/>
      <c r="J248" s="83"/>
      <c r="K248" s="83"/>
      <c r="L248" s="83"/>
      <c r="M248" s="6"/>
      <c r="N248" s="83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3"/>
      <c r="G249" s="83"/>
      <c r="H249" s="83"/>
      <c r="I249" s="83"/>
      <c r="J249" s="83"/>
      <c r="K249" s="83"/>
      <c r="L249" s="83"/>
      <c r="M249" s="6"/>
      <c r="N249" s="83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3"/>
      <c r="G250" s="83"/>
      <c r="H250" s="83"/>
      <c r="I250" s="83"/>
      <c r="J250" s="83"/>
      <c r="K250" s="83"/>
      <c r="L250" s="83"/>
      <c r="M250" s="6"/>
      <c r="N250" s="83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3"/>
      <c r="G251" s="83"/>
      <c r="H251" s="83"/>
      <c r="I251" s="83"/>
      <c r="J251" s="83"/>
      <c r="K251" s="83"/>
      <c r="L251" s="83"/>
      <c r="M251" s="6"/>
      <c r="N251" s="83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3"/>
      <c r="G252" s="83"/>
      <c r="H252" s="83"/>
      <c r="I252" s="83"/>
      <c r="J252" s="83"/>
      <c r="K252" s="83"/>
      <c r="L252" s="83"/>
      <c r="M252" s="6"/>
      <c r="N252" s="83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3"/>
      <c r="G253" s="83"/>
      <c r="H253" s="83"/>
      <c r="I253" s="83"/>
      <c r="J253" s="83"/>
      <c r="K253" s="83"/>
      <c r="L253" s="83"/>
      <c r="M253" s="6"/>
      <c r="N253" s="83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3"/>
      <c r="G254" s="83"/>
      <c r="H254" s="83"/>
      <c r="I254" s="83"/>
      <c r="J254" s="83"/>
      <c r="K254" s="83"/>
      <c r="L254" s="83"/>
      <c r="M254" s="6"/>
      <c r="N254" s="83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3"/>
      <c r="G255" s="83"/>
      <c r="H255" s="83"/>
      <c r="I255" s="83"/>
      <c r="J255" s="83"/>
      <c r="K255" s="83"/>
      <c r="L255" s="83"/>
      <c r="M255" s="6"/>
      <c r="N255" s="83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3"/>
      <c r="G256" s="83"/>
      <c r="H256" s="83"/>
      <c r="I256" s="83"/>
      <c r="J256" s="83"/>
      <c r="K256" s="83"/>
      <c r="L256" s="83"/>
      <c r="M256" s="6"/>
      <c r="N256" s="83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3"/>
      <c r="G257" s="83"/>
      <c r="H257" s="83"/>
      <c r="I257" s="83"/>
      <c r="J257" s="83"/>
      <c r="K257" s="83"/>
      <c r="L257" s="83"/>
      <c r="M257" s="6"/>
      <c r="N257" s="83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3"/>
      <c r="G258" s="83"/>
      <c r="H258" s="83"/>
      <c r="I258" s="83"/>
      <c r="J258" s="83"/>
      <c r="K258" s="83"/>
      <c r="L258" s="83"/>
      <c r="M258" s="6"/>
      <c r="N258" s="83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3"/>
      <c r="G259" s="83"/>
      <c r="H259" s="83"/>
      <c r="I259" s="83"/>
      <c r="J259" s="83"/>
      <c r="K259" s="83"/>
      <c r="L259" s="83"/>
      <c r="M259" s="6"/>
      <c r="N259" s="83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3"/>
      <c r="G260" s="83"/>
      <c r="H260" s="83"/>
      <c r="I260" s="83"/>
      <c r="J260" s="83"/>
      <c r="K260" s="83"/>
      <c r="L260" s="83"/>
      <c r="M260" s="6"/>
      <c r="N260" s="83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3"/>
      <c r="G261" s="83"/>
      <c r="H261" s="83"/>
      <c r="I261" s="83"/>
      <c r="J261" s="83"/>
      <c r="K261" s="83"/>
      <c r="L261" s="83"/>
      <c r="M261" s="6"/>
      <c r="N261" s="83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3"/>
      <c r="G262" s="83"/>
      <c r="H262" s="83"/>
      <c r="I262" s="83"/>
      <c r="J262" s="83"/>
      <c r="K262" s="83"/>
      <c r="L262" s="83"/>
      <c r="M262" s="6"/>
      <c r="N262" s="83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3"/>
      <c r="G263" s="83"/>
      <c r="H263" s="83"/>
      <c r="I263" s="83"/>
      <c r="J263" s="83"/>
      <c r="K263" s="83"/>
      <c r="L263" s="83"/>
      <c r="M263" s="6"/>
      <c r="N263" s="83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3"/>
      <c r="G264" s="83"/>
      <c r="H264" s="83"/>
      <c r="I264" s="83"/>
      <c r="J264" s="83"/>
      <c r="K264" s="83"/>
      <c r="L264" s="83"/>
      <c r="M264" s="6"/>
      <c r="N264" s="83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3"/>
      <c r="G265" s="83"/>
      <c r="H265" s="83"/>
      <c r="I265" s="83"/>
      <c r="J265" s="83"/>
      <c r="K265" s="83"/>
      <c r="L265" s="83"/>
      <c r="M265" s="6"/>
      <c r="N265" s="83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3"/>
      <c r="G266" s="83"/>
      <c r="H266" s="83"/>
      <c r="I266" s="83"/>
      <c r="J266" s="83"/>
      <c r="K266" s="83"/>
      <c r="L266" s="83"/>
      <c r="M266" s="6"/>
      <c r="N266" s="83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3"/>
      <c r="G267" s="83"/>
      <c r="H267" s="83"/>
      <c r="I267" s="83"/>
      <c r="J267" s="83"/>
      <c r="K267" s="83"/>
      <c r="L267" s="83"/>
      <c r="M267" s="6"/>
      <c r="N267" s="83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3"/>
      <c r="G268" s="83"/>
      <c r="H268" s="83"/>
      <c r="I268" s="83"/>
      <c r="J268" s="83"/>
      <c r="K268" s="83"/>
      <c r="L268" s="83"/>
      <c r="M268" s="6"/>
      <c r="N268" s="83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3"/>
      <c r="G269" s="83"/>
      <c r="H269" s="83"/>
      <c r="I269" s="83"/>
      <c r="J269" s="83"/>
      <c r="K269" s="83"/>
      <c r="L269" s="83"/>
      <c r="M269" s="6"/>
      <c r="N269" s="83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3"/>
      <c r="G270" s="83"/>
      <c r="H270" s="83"/>
      <c r="I270" s="83"/>
      <c r="J270" s="83"/>
      <c r="K270" s="83"/>
      <c r="L270" s="83"/>
      <c r="M270" s="6"/>
      <c r="N270" s="83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3"/>
      <c r="G271" s="83"/>
      <c r="H271" s="83"/>
      <c r="I271" s="83"/>
      <c r="J271" s="83"/>
      <c r="K271" s="83"/>
      <c r="L271" s="83"/>
      <c r="M271" s="6"/>
      <c r="N271" s="83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3"/>
      <c r="G272" s="83"/>
      <c r="H272" s="83"/>
      <c r="I272" s="83"/>
      <c r="J272" s="83"/>
      <c r="K272" s="83"/>
      <c r="L272" s="83"/>
      <c r="M272" s="6"/>
      <c r="N272" s="83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3"/>
      <c r="G273" s="83"/>
      <c r="H273" s="83"/>
      <c r="I273" s="83"/>
      <c r="J273" s="83"/>
      <c r="K273" s="83"/>
      <c r="L273" s="83"/>
      <c r="M273" s="6"/>
      <c r="N273" s="83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3"/>
      <c r="G274" s="83"/>
      <c r="H274" s="83"/>
      <c r="I274" s="83"/>
      <c r="J274" s="83"/>
      <c r="K274" s="83"/>
      <c r="L274" s="83"/>
      <c r="M274" s="6"/>
      <c r="N274" s="83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3"/>
      <c r="G275" s="83"/>
      <c r="H275" s="83"/>
      <c r="I275" s="83"/>
      <c r="J275" s="83"/>
      <c r="K275" s="83"/>
      <c r="L275" s="83"/>
      <c r="M275" s="6"/>
      <c r="N275" s="83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3"/>
      <c r="G276" s="83"/>
      <c r="H276" s="83"/>
      <c r="I276" s="83"/>
      <c r="J276" s="83"/>
      <c r="K276" s="83"/>
      <c r="L276" s="83"/>
      <c r="M276" s="6"/>
      <c r="N276" s="83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3"/>
      <c r="G277" s="83"/>
      <c r="H277" s="83"/>
      <c r="I277" s="83"/>
      <c r="J277" s="83"/>
      <c r="K277" s="83"/>
      <c r="L277" s="83"/>
      <c r="M277" s="6"/>
      <c r="N277" s="83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3"/>
      <c r="G278" s="83"/>
      <c r="H278" s="83"/>
      <c r="I278" s="83"/>
      <c r="J278" s="83"/>
      <c r="K278" s="83"/>
      <c r="L278" s="83"/>
      <c r="M278" s="6"/>
      <c r="N278" s="83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3"/>
      <c r="G279" s="83"/>
      <c r="H279" s="83"/>
      <c r="I279" s="83"/>
      <c r="J279" s="83"/>
      <c r="K279" s="83"/>
      <c r="L279" s="83"/>
      <c r="M279" s="6"/>
      <c r="N279" s="83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3"/>
      <c r="G280" s="83"/>
      <c r="H280" s="83"/>
      <c r="I280" s="83"/>
      <c r="J280" s="83"/>
      <c r="K280" s="83"/>
      <c r="L280" s="83"/>
      <c r="M280" s="6"/>
      <c r="N280" s="83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3"/>
      <c r="G281" s="83"/>
      <c r="H281" s="83"/>
      <c r="I281" s="83"/>
      <c r="J281" s="83"/>
      <c r="K281" s="83"/>
      <c r="L281" s="83"/>
      <c r="M281" s="6"/>
      <c r="N281" s="83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3"/>
      <c r="G282" s="83"/>
      <c r="H282" s="83"/>
      <c r="I282" s="83"/>
      <c r="J282" s="83"/>
      <c r="K282" s="83"/>
      <c r="L282" s="83"/>
      <c r="M282" s="6"/>
      <c r="N282" s="83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3"/>
      <c r="G283" s="83"/>
      <c r="H283" s="83"/>
      <c r="I283" s="83"/>
      <c r="J283" s="83"/>
      <c r="K283" s="83"/>
      <c r="L283" s="83"/>
      <c r="M283" s="6"/>
      <c r="N283" s="83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3"/>
      <c r="G284" s="83"/>
      <c r="H284" s="83"/>
      <c r="I284" s="83"/>
      <c r="J284" s="83"/>
      <c r="K284" s="83"/>
      <c r="L284" s="83"/>
      <c r="M284" s="6"/>
      <c r="N284" s="83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3"/>
      <c r="G285" s="83"/>
      <c r="H285" s="83"/>
      <c r="I285" s="83"/>
      <c r="J285" s="83"/>
      <c r="K285" s="83"/>
      <c r="L285" s="83"/>
      <c r="M285" s="6"/>
      <c r="N285" s="83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3"/>
      <c r="G286" s="83"/>
      <c r="H286" s="83"/>
      <c r="I286" s="83"/>
      <c r="J286" s="83"/>
      <c r="K286" s="83"/>
      <c r="L286" s="83"/>
      <c r="M286" s="6"/>
      <c r="N286" s="83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3"/>
      <c r="G287" s="83"/>
      <c r="H287" s="83"/>
      <c r="I287" s="83"/>
      <c r="J287" s="83"/>
      <c r="K287" s="83"/>
      <c r="L287" s="83"/>
      <c r="M287" s="6"/>
      <c r="N287" s="83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3"/>
      <c r="G288" s="83"/>
      <c r="H288" s="83"/>
      <c r="I288" s="83"/>
      <c r="J288" s="83"/>
      <c r="K288" s="83"/>
      <c r="L288" s="83"/>
      <c r="M288" s="6"/>
      <c r="N288" s="8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3"/>
      <c r="G289" s="83"/>
      <c r="H289" s="83"/>
      <c r="I289" s="83"/>
      <c r="J289" s="83"/>
      <c r="K289" s="83"/>
      <c r="L289" s="83"/>
      <c r="M289" s="6"/>
      <c r="N289" s="8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3"/>
      <c r="G290" s="83"/>
      <c r="H290" s="83"/>
      <c r="I290" s="83"/>
      <c r="J290" s="83"/>
      <c r="K290" s="83"/>
      <c r="L290" s="83"/>
      <c r="M290" s="6"/>
      <c r="N290" s="8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3"/>
      <c r="G291" s="83"/>
      <c r="H291" s="83"/>
      <c r="I291" s="83"/>
      <c r="J291" s="83"/>
      <c r="K291" s="83"/>
      <c r="L291" s="83"/>
      <c r="M291" s="6"/>
      <c r="N291" s="83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3"/>
      <c r="G292" s="83"/>
      <c r="H292" s="83"/>
      <c r="I292" s="83"/>
      <c r="J292" s="83"/>
      <c r="K292" s="83"/>
      <c r="L292" s="83"/>
      <c r="M292" s="6"/>
      <c r="N292" s="83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3"/>
      <c r="G293" s="83"/>
      <c r="H293" s="83"/>
      <c r="I293" s="83"/>
      <c r="J293" s="83"/>
      <c r="K293" s="83"/>
      <c r="L293" s="83"/>
      <c r="M293" s="6"/>
      <c r="N293" s="83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3"/>
      <c r="G294" s="83"/>
      <c r="H294" s="83"/>
      <c r="I294" s="83"/>
      <c r="J294" s="83"/>
      <c r="K294" s="83"/>
      <c r="L294" s="83"/>
      <c r="M294" s="6"/>
      <c r="N294" s="83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3"/>
      <c r="G295" s="83"/>
      <c r="H295" s="83"/>
      <c r="I295" s="83"/>
      <c r="J295" s="83"/>
      <c r="K295" s="83"/>
      <c r="L295" s="83"/>
      <c r="M295" s="6"/>
      <c r="N295" s="83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3"/>
      <c r="G296" s="83"/>
      <c r="H296" s="83"/>
      <c r="I296" s="83"/>
      <c r="J296" s="83"/>
      <c r="K296" s="83"/>
      <c r="L296" s="83"/>
      <c r="M296" s="6"/>
      <c r="N296" s="83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3"/>
      <c r="G297" s="83"/>
      <c r="H297" s="83"/>
      <c r="I297" s="83"/>
      <c r="J297" s="83"/>
      <c r="K297" s="83"/>
      <c r="L297" s="83"/>
      <c r="M297" s="6"/>
      <c r="N297" s="83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3"/>
      <c r="G298" s="83"/>
      <c r="H298" s="83"/>
      <c r="I298" s="83"/>
      <c r="J298" s="83"/>
      <c r="K298" s="83"/>
      <c r="L298" s="83"/>
      <c r="M298" s="6"/>
      <c r="N298" s="83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3"/>
      <c r="G299" s="83"/>
      <c r="H299" s="83"/>
      <c r="I299" s="83"/>
      <c r="J299" s="83"/>
      <c r="K299" s="83"/>
      <c r="L299" s="83"/>
      <c r="M299" s="6"/>
      <c r="N299" s="83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3"/>
      <c r="G300" s="83"/>
      <c r="H300" s="83"/>
      <c r="I300" s="83"/>
      <c r="J300" s="83"/>
      <c r="K300" s="83"/>
      <c r="L300" s="83"/>
      <c r="M300" s="6"/>
      <c r="N300" s="83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3"/>
      <c r="G301" s="83"/>
      <c r="H301" s="83"/>
      <c r="I301" s="83"/>
      <c r="J301" s="83"/>
      <c r="K301" s="83"/>
      <c r="L301" s="83"/>
      <c r="M301" s="6"/>
      <c r="N301" s="83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3"/>
      <c r="G302" s="83"/>
      <c r="H302" s="83"/>
      <c r="I302" s="83"/>
      <c r="J302" s="83"/>
      <c r="K302" s="83"/>
      <c r="L302" s="83"/>
      <c r="M302" s="6"/>
      <c r="N302" s="83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3"/>
      <c r="G303" s="83"/>
      <c r="H303" s="83"/>
      <c r="I303" s="83"/>
      <c r="J303" s="83"/>
      <c r="K303" s="83"/>
      <c r="L303" s="83"/>
      <c r="M303" s="6"/>
      <c r="N303" s="83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3"/>
      <c r="G304" s="83"/>
      <c r="H304" s="83"/>
      <c r="I304" s="83"/>
      <c r="J304" s="83"/>
      <c r="K304" s="83"/>
      <c r="L304" s="83"/>
      <c r="M304" s="6"/>
      <c r="N304" s="83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3"/>
      <c r="G305" s="83"/>
      <c r="H305" s="83"/>
      <c r="I305" s="83"/>
      <c r="J305" s="83"/>
      <c r="K305" s="83"/>
      <c r="L305" s="83"/>
      <c r="M305" s="6"/>
      <c r="N305" s="83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3"/>
      <c r="G306" s="83"/>
      <c r="H306" s="83"/>
      <c r="I306" s="83"/>
      <c r="J306" s="83"/>
      <c r="K306" s="83"/>
      <c r="L306" s="83"/>
      <c r="M306" s="6"/>
      <c r="N306" s="83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3"/>
      <c r="G307" s="83"/>
      <c r="H307" s="83"/>
      <c r="I307" s="83"/>
      <c r="J307" s="83"/>
      <c r="K307" s="83"/>
      <c r="L307" s="83"/>
      <c r="M307" s="6"/>
      <c r="N307" s="83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3"/>
      <c r="G308" s="83"/>
      <c r="H308" s="83"/>
      <c r="I308" s="83"/>
      <c r="J308" s="83"/>
      <c r="K308" s="83"/>
      <c r="L308" s="83"/>
      <c r="M308" s="6"/>
      <c r="N308" s="83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3"/>
      <c r="G309" s="83"/>
      <c r="H309" s="83"/>
      <c r="I309" s="83"/>
      <c r="J309" s="83"/>
      <c r="K309" s="83"/>
      <c r="L309" s="83"/>
      <c r="M309" s="6"/>
      <c r="N309" s="83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3"/>
      <c r="G310" s="83"/>
      <c r="H310" s="83"/>
      <c r="I310" s="83"/>
      <c r="J310" s="83"/>
      <c r="K310" s="83"/>
      <c r="L310" s="83"/>
      <c r="M310" s="6"/>
      <c r="N310" s="83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3"/>
      <c r="G311" s="83"/>
      <c r="H311" s="83"/>
      <c r="I311" s="83"/>
      <c r="J311" s="83"/>
      <c r="K311" s="83"/>
      <c r="L311" s="83"/>
      <c r="M311" s="6"/>
      <c r="N311" s="83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3"/>
      <c r="G312" s="83"/>
      <c r="H312" s="83"/>
      <c r="I312" s="83"/>
      <c r="J312" s="83"/>
      <c r="K312" s="83"/>
      <c r="L312" s="83"/>
      <c r="M312" s="6"/>
      <c r="N312" s="83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3"/>
      <c r="G313" s="83"/>
      <c r="H313" s="83"/>
      <c r="I313" s="83"/>
      <c r="J313" s="83"/>
      <c r="K313" s="83"/>
      <c r="L313" s="83"/>
      <c r="M313" s="6"/>
      <c r="N313" s="83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3"/>
      <c r="G314" s="83"/>
      <c r="H314" s="83"/>
      <c r="I314" s="83"/>
      <c r="J314" s="83"/>
      <c r="K314" s="83"/>
      <c r="L314" s="83"/>
      <c r="M314" s="6"/>
      <c r="N314" s="83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3"/>
      <c r="G315" s="83"/>
      <c r="H315" s="83"/>
      <c r="I315" s="83"/>
      <c r="J315" s="83"/>
      <c r="K315" s="83"/>
      <c r="L315" s="83"/>
      <c r="M315" s="6"/>
      <c r="N315" s="8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3"/>
      <c r="G316" s="83"/>
      <c r="H316" s="83"/>
      <c r="I316" s="83"/>
      <c r="J316" s="83"/>
      <c r="K316" s="83"/>
      <c r="L316" s="83"/>
      <c r="M316" s="6"/>
      <c r="N316" s="83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3"/>
      <c r="G317" s="83"/>
      <c r="H317" s="83"/>
      <c r="I317" s="83"/>
      <c r="J317" s="83"/>
      <c r="K317" s="83"/>
      <c r="L317" s="83"/>
      <c r="M317" s="6"/>
      <c r="N317" s="83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3"/>
      <c r="G318" s="83"/>
      <c r="H318" s="83"/>
      <c r="I318" s="83"/>
      <c r="J318" s="83"/>
      <c r="K318" s="83"/>
      <c r="L318" s="83"/>
      <c r="M318" s="6"/>
      <c r="N318" s="83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3"/>
      <c r="G319" s="83"/>
      <c r="H319" s="83"/>
      <c r="I319" s="83"/>
      <c r="J319" s="83"/>
      <c r="K319" s="83"/>
      <c r="L319" s="83"/>
      <c r="M319" s="6"/>
      <c r="N319" s="83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3"/>
      <c r="G320" s="83"/>
      <c r="H320" s="83"/>
      <c r="I320" s="83"/>
      <c r="J320" s="83"/>
      <c r="K320" s="83"/>
      <c r="L320" s="83"/>
      <c r="M320" s="6"/>
      <c r="N320" s="83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3"/>
      <c r="G321" s="83"/>
      <c r="H321" s="83"/>
      <c r="I321" s="83"/>
      <c r="J321" s="83"/>
      <c r="K321" s="83"/>
      <c r="L321" s="83"/>
      <c r="M321" s="6"/>
      <c r="N321" s="83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3"/>
      <c r="G322" s="83"/>
      <c r="H322" s="83"/>
      <c r="I322" s="83"/>
      <c r="J322" s="83"/>
      <c r="K322" s="83"/>
      <c r="L322" s="83"/>
      <c r="M322" s="6"/>
      <c r="N322" s="83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3"/>
      <c r="G323" s="83"/>
      <c r="H323" s="83"/>
      <c r="I323" s="83"/>
      <c r="J323" s="83"/>
      <c r="K323" s="83"/>
      <c r="L323" s="83"/>
      <c r="M323" s="6"/>
      <c r="N323" s="83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3"/>
      <c r="G324" s="83"/>
      <c r="H324" s="83"/>
      <c r="I324" s="83"/>
      <c r="J324" s="83"/>
      <c r="K324" s="83"/>
      <c r="L324" s="83"/>
      <c r="M324" s="6"/>
      <c r="N324" s="83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3"/>
      <c r="G325" s="83"/>
      <c r="H325" s="83"/>
      <c r="I325" s="83"/>
      <c r="J325" s="83"/>
      <c r="K325" s="83"/>
      <c r="L325" s="83"/>
      <c r="M325" s="6"/>
      <c r="N325" s="83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3"/>
      <c r="G326" s="83"/>
      <c r="H326" s="83"/>
      <c r="I326" s="83"/>
      <c r="J326" s="83"/>
      <c r="K326" s="83"/>
      <c r="L326" s="83"/>
      <c r="M326" s="6"/>
      <c r="N326" s="83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3"/>
      <c r="G327" s="83"/>
      <c r="H327" s="83"/>
      <c r="I327" s="83"/>
      <c r="J327" s="83"/>
      <c r="K327" s="83"/>
      <c r="L327" s="83"/>
      <c r="M327" s="6"/>
      <c r="N327" s="83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3"/>
      <c r="G328" s="83"/>
      <c r="H328" s="83"/>
      <c r="I328" s="83"/>
      <c r="J328" s="83"/>
      <c r="K328" s="83"/>
      <c r="L328" s="83"/>
      <c r="M328" s="6"/>
      <c r="N328" s="83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3"/>
      <c r="G329" s="83"/>
      <c r="H329" s="83"/>
      <c r="I329" s="83"/>
      <c r="J329" s="83"/>
      <c r="K329" s="83"/>
      <c r="L329" s="83"/>
      <c r="M329" s="6"/>
      <c r="N329" s="83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3"/>
      <c r="G330" s="83"/>
      <c r="H330" s="83"/>
      <c r="I330" s="83"/>
      <c r="J330" s="83"/>
      <c r="K330" s="83"/>
      <c r="L330" s="83"/>
      <c r="M330" s="6"/>
      <c r="N330" s="83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3"/>
      <c r="G331" s="83"/>
      <c r="H331" s="83"/>
      <c r="I331" s="83"/>
      <c r="J331" s="83"/>
      <c r="K331" s="83"/>
      <c r="L331" s="83"/>
      <c r="M331" s="6"/>
      <c r="N331" s="83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3"/>
      <c r="G332" s="83"/>
      <c r="H332" s="83"/>
      <c r="I332" s="83"/>
      <c r="J332" s="83"/>
      <c r="K332" s="83"/>
      <c r="L332" s="83"/>
      <c r="M332" s="6"/>
      <c r="N332" s="83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3"/>
      <c r="G333" s="83"/>
      <c r="H333" s="83"/>
      <c r="I333" s="83"/>
      <c r="J333" s="83"/>
      <c r="K333" s="83"/>
      <c r="L333" s="83"/>
      <c r="M333" s="6"/>
      <c r="N333" s="83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3"/>
      <c r="G334" s="83"/>
      <c r="H334" s="83"/>
      <c r="I334" s="83"/>
      <c r="J334" s="83"/>
      <c r="K334" s="83"/>
      <c r="L334" s="83"/>
      <c r="M334" s="6"/>
      <c r="N334" s="83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3"/>
      <c r="G335" s="83"/>
      <c r="H335" s="83"/>
      <c r="I335" s="83"/>
      <c r="J335" s="83"/>
      <c r="K335" s="83"/>
      <c r="L335" s="83"/>
      <c r="M335" s="6"/>
      <c r="N335" s="83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3"/>
      <c r="G336" s="83"/>
      <c r="H336" s="83"/>
      <c r="I336" s="83"/>
      <c r="J336" s="83"/>
      <c r="K336" s="83"/>
      <c r="L336" s="83"/>
      <c r="M336" s="6"/>
      <c r="N336" s="83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3"/>
      <c r="G337" s="83"/>
      <c r="H337" s="83"/>
      <c r="I337" s="83"/>
      <c r="J337" s="83"/>
      <c r="K337" s="83"/>
      <c r="L337" s="83"/>
      <c r="M337" s="6"/>
      <c r="N337" s="83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3"/>
      <c r="G338" s="83"/>
      <c r="H338" s="83"/>
      <c r="I338" s="83"/>
      <c r="J338" s="83"/>
      <c r="K338" s="83"/>
      <c r="L338" s="83"/>
      <c r="M338" s="6"/>
      <c r="N338" s="83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3"/>
      <c r="G339" s="83"/>
      <c r="H339" s="83"/>
      <c r="I339" s="83"/>
      <c r="J339" s="83"/>
      <c r="K339" s="83"/>
      <c r="L339" s="83"/>
      <c r="M339" s="6"/>
      <c r="N339" s="83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3"/>
      <c r="G340" s="83"/>
      <c r="H340" s="83"/>
      <c r="I340" s="83"/>
      <c r="J340" s="83"/>
      <c r="K340" s="83"/>
      <c r="L340" s="83"/>
      <c r="M340" s="6"/>
      <c r="N340" s="83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3"/>
      <c r="G341" s="83"/>
      <c r="H341" s="83"/>
      <c r="I341" s="83"/>
      <c r="J341" s="83"/>
      <c r="K341" s="83"/>
      <c r="L341" s="83"/>
      <c r="M341" s="6"/>
      <c r="N341" s="83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3"/>
      <c r="G342" s="83"/>
      <c r="H342" s="83"/>
      <c r="I342" s="83"/>
      <c r="J342" s="83"/>
      <c r="K342" s="83"/>
      <c r="L342" s="83"/>
      <c r="M342" s="6"/>
      <c r="N342" s="83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3"/>
      <c r="G343" s="83"/>
      <c r="H343" s="83"/>
      <c r="I343" s="83"/>
      <c r="J343" s="83"/>
      <c r="K343" s="83"/>
      <c r="L343" s="83"/>
      <c r="M343" s="6"/>
      <c r="N343" s="83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3"/>
      <c r="G344" s="83"/>
      <c r="H344" s="83"/>
      <c r="I344" s="83"/>
      <c r="J344" s="83"/>
      <c r="K344" s="83"/>
      <c r="L344" s="83"/>
      <c r="M344" s="6"/>
      <c r="N344" s="83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3"/>
      <c r="G345" s="83"/>
      <c r="H345" s="83"/>
      <c r="I345" s="83"/>
      <c r="J345" s="83"/>
      <c r="K345" s="83"/>
      <c r="L345" s="83"/>
      <c r="M345" s="6"/>
      <c r="N345" s="83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3"/>
      <c r="G346" s="83"/>
      <c r="H346" s="83"/>
      <c r="I346" s="83"/>
      <c r="J346" s="83"/>
      <c r="K346" s="83"/>
      <c r="L346" s="83"/>
      <c r="M346" s="6"/>
      <c r="N346" s="83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3"/>
      <c r="G347" s="83"/>
      <c r="H347" s="83"/>
      <c r="I347" s="83"/>
      <c r="J347" s="83"/>
      <c r="K347" s="83"/>
      <c r="L347" s="83"/>
      <c r="M347" s="6"/>
      <c r="N347" s="83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3"/>
      <c r="G348" s="83"/>
      <c r="H348" s="83"/>
      <c r="I348" s="83"/>
      <c r="J348" s="83"/>
      <c r="K348" s="83"/>
      <c r="L348" s="83"/>
      <c r="M348" s="6"/>
      <c r="N348" s="83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3"/>
      <c r="G349" s="83"/>
      <c r="H349" s="83"/>
      <c r="I349" s="83"/>
      <c r="J349" s="83"/>
      <c r="K349" s="83"/>
      <c r="L349" s="83"/>
      <c r="M349" s="6"/>
      <c r="N349" s="83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3"/>
      <c r="G350" s="83"/>
      <c r="H350" s="83"/>
      <c r="I350" s="83"/>
      <c r="J350" s="83"/>
      <c r="K350" s="83"/>
      <c r="L350" s="83"/>
      <c r="M350" s="6"/>
      <c r="N350" s="83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3"/>
      <c r="G351" s="83"/>
      <c r="H351" s="83"/>
      <c r="I351" s="83"/>
      <c r="J351" s="83"/>
      <c r="K351" s="83"/>
      <c r="L351" s="83"/>
      <c r="M351" s="6"/>
      <c r="N351" s="83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3"/>
      <c r="G352" s="83"/>
      <c r="H352" s="83"/>
      <c r="I352" s="83"/>
      <c r="J352" s="83"/>
      <c r="K352" s="83"/>
      <c r="L352" s="83"/>
      <c r="M352" s="6"/>
      <c r="N352" s="83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3"/>
      <c r="G353" s="83"/>
      <c r="H353" s="83"/>
      <c r="I353" s="83"/>
      <c r="J353" s="83"/>
      <c r="K353" s="83"/>
      <c r="L353" s="83"/>
      <c r="M353" s="6"/>
      <c r="N353" s="83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3"/>
      <c r="G354" s="83"/>
      <c r="H354" s="83"/>
      <c r="I354" s="83"/>
      <c r="J354" s="83"/>
      <c r="K354" s="83"/>
      <c r="L354" s="83"/>
      <c r="M354" s="6"/>
      <c r="N354" s="83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3"/>
      <c r="G355" s="83"/>
      <c r="H355" s="83"/>
      <c r="I355" s="83"/>
      <c r="J355" s="83"/>
      <c r="K355" s="83"/>
      <c r="L355" s="83"/>
      <c r="M355" s="6"/>
      <c r="N355" s="83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3"/>
      <c r="G356" s="83"/>
      <c r="H356" s="83"/>
      <c r="I356" s="83"/>
      <c r="J356" s="83"/>
      <c r="K356" s="83"/>
      <c r="L356" s="83"/>
      <c r="M356" s="6"/>
      <c r="N356" s="83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3"/>
      <c r="G357" s="83"/>
      <c r="H357" s="83"/>
      <c r="I357" s="83"/>
      <c r="J357" s="83"/>
      <c r="K357" s="83"/>
      <c r="L357" s="83"/>
      <c r="M357" s="6"/>
      <c r="N357" s="8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3"/>
      <c r="G358" s="83"/>
      <c r="H358" s="83"/>
      <c r="I358" s="83"/>
      <c r="J358" s="83"/>
      <c r="K358" s="83"/>
      <c r="L358" s="83"/>
      <c r="M358" s="6"/>
      <c r="N358" s="83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3"/>
      <c r="G359" s="83"/>
      <c r="H359" s="83"/>
      <c r="I359" s="83"/>
      <c r="J359" s="83"/>
      <c r="K359" s="83"/>
      <c r="L359" s="83"/>
      <c r="M359" s="6"/>
      <c r="N359" s="83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3"/>
      <c r="G360" s="83"/>
      <c r="H360" s="83"/>
      <c r="I360" s="83"/>
      <c r="J360" s="83"/>
      <c r="K360" s="83"/>
      <c r="L360" s="83"/>
      <c r="M360" s="6"/>
      <c r="N360" s="83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3"/>
      <c r="G361" s="83"/>
      <c r="H361" s="83"/>
      <c r="I361" s="83"/>
      <c r="J361" s="83"/>
      <c r="K361" s="83"/>
      <c r="L361" s="83"/>
      <c r="M361" s="6"/>
      <c r="N361" s="83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3"/>
      <c r="G362" s="83"/>
      <c r="H362" s="83"/>
      <c r="I362" s="83"/>
      <c r="J362" s="83"/>
      <c r="K362" s="83"/>
      <c r="L362" s="83"/>
      <c r="M362" s="6"/>
      <c r="N362" s="83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3"/>
      <c r="G363" s="83"/>
      <c r="H363" s="83"/>
      <c r="I363" s="83"/>
      <c r="J363" s="83"/>
      <c r="K363" s="83"/>
      <c r="L363" s="83"/>
      <c r="M363" s="6"/>
      <c r="N363" s="83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3"/>
      <c r="G364" s="83"/>
      <c r="H364" s="83"/>
      <c r="I364" s="83"/>
      <c r="J364" s="83"/>
      <c r="K364" s="83"/>
      <c r="L364" s="83"/>
      <c r="M364" s="6"/>
      <c r="N364" s="83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3"/>
      <c r="G365" s="83"/>
      <c r="H365" s="83"/>
      <c r="I365" s="83"/>
      <c r="J365" s="83"/>
      <c r="K365" s="83"/>
      <c r="L365" s="83"/>
      <c r="M365" s="6"/>
      <c r="N365" s="83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3"/>
      <c r="G366" s="83"/>
      <c r="H366" s="83"/>
      <c r="I366" s="83"/>
      <c r="J366" s="83"/>
      <c r="K366" s="83"/>
      <c r="L366" s="83"/>
      <c r="M366" s="6"/>
      <c r="N366" s="83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3"/>
      <c r="G367" s="83"/>
      <c r="H367" s="83"/>
      <c r="I367" s="83"/>
      <c r="J367" s="83"/>
      <c r="K367" s="83"/>
      <c r="L367" s="83"/>
      <c r="M367" s="6"/>
      <c r="N367" s="83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3"/>
      <c r="G368" s="83"/>
      <c r="H368" s="83"/>
      <c r="I368" s="83"/>
      <c r="J368" s="83"/>
      <c r="K368" s="83"/>
      <c r="L368" s="83"/>
      <c r="M368" s="6"/>
      <c r="N368" s="83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3"/>
      <c r="G369" s="83"/>
      <c r="H369" s="83"/>
      <c r="I369" s="83"/>
      <c r="J369" s="83"/>
      <c r="K369" s="83"/>
      <c r="L369" s="83"/>
      <c r="M369" s="6"/>
      <c r="N369" s="83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3"/>
      <c r="G370" s="83"/>
      <c r="H370" s="83"/>
      <c r="I370" s="83"/>
      <c r="J370" s="83"/>
      <c r="K370" s="83"/>
      <c r="L370" s="83"/>
      <c r="M370" s="6"/>
      <c r="N370" s="83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3"/>
      <c r="G371" s="83"/>
      <c r="H371" s="83"/>
      <c r="I371" s="83"/>
      <c r="J371" s="83"/>
      <c r="K371" s="83"/>
      <c r="L371" s="83"/>
      <c r="M371" s="6"/>
      <c r="N371" s="83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3"/>
      <c r="G372" s="83"/>
      <c r="H372" s="83"/>
      <c r="I372" s="83"/>
      <c r="J372" s="83"/>
      <c r="K372" s="83"/>
      <c r="L372" s="83"/>
      <c r="M372" s="6"/>
      <c r="N372" s="83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3"/>
      <c r="G373" s="83"/>
      <c r="H373" s="83"/>
      <c r="I373" s="83"/>
      <c r="J373" s="83"/>
      <c r="K373" s="83"/>
      <c r="L373" s="83"/>
      <c r="M373" s="6"/>
      <c r="N373" s="83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3"/>
      <c r="G374" s="83"/>
      <c r="H374" s="83"/>
      <c r="I374" s="83"/>
      <c r="J374" s="83"/>
      <c r="K374" s="83"/>
      <c r="L374" s="83"/>
      <c r="M374" s="6"/>
      <c r="N374" s="83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3"/>
      <c r="G375" s="83"/>
      <c r="H375" s="83"/>
      <c r="I375" s="83"/>
      <c r="J375" s="83"/>
      <c r="K375" s="83"/>
      <c r="L375" s="83"/>
      <c r="M375" s="6"/>
      <c r="N375" s="83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3"/>
      <c r="G376" s="83"/>
      <c r="H376" s="83"/>
      <c r="I376" s="83"/>
      <c r="J376" s="83"/>
      <c r="K376" s="83"/>
      <c r="L376" s="83"/>
      <c r="M376" s="6"/>
      <c r="N376" s="83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3"/>
      <c r="G377" s="83"/>
      <c r="H377" s="83"/>
      <c r="I377" s="83"/>
      <c r="J377" s="83"/>
      <c r="K377" s="83"/>
      <c r="L377" s="83"/>
      <c r="M377" s="6"/>
      <c r="N377" s="83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3"/>
      <c r="G378" s="83"/>
      <c r="H378" s="83"/>
      <c r="I378" s="83"/>
      <c r="J378" s="83"/>
      <c r="K378" s="83"/>
      <c r="L378" s="83"/>
      <c r="M378" s="6"/>
      <c r="N378" s="83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3"/>
      <c r="G379" s="83"/>
      <c r="H379" s="83"/>
      <c r="I379" s="83"/>
      <c r="J379" s="83"/>
      <c r="K379" s="83"/>
      <c r="L379" s="83"/>
      <c r="M379" s="6"/>
      <c r="N379" s="83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3"/>
      <c r="G380" s="83"/>
      <c r="H380" s="83"/>
      <c r="I380" s="83"/>
      <c r="J380" s="83"/>
      <c r="K380" s="83"/>
      <c r="L380" s="83"/>
      <c r="M380" s="6"/>
      <c r="N380" s="83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3"/>
      <c r="G381" s="83"/>
      <c r="H381" s="83"/>
      <c r="I381" s="83"/>
      <c r="J381" s="83"/>
      <c r="K381" s="83"/>
      <c r="L381" s="83"/>
      <c r="M381" s="6"/>
      <c r="N381" s="83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3"/>
      <c r="G382" s="83"/>
      <c r="H382" s="83"/>
      <c r="I382" s="83"/>
      <c r="J382" s="83"/>
      <c r="K382" s="83"/>
      <c r="L382" s="83"/>
      <c r="M382" s="6"/>
      <c r="N382" s="83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3"/>
      <c r="G383" s="83"/>
      <c r="H383" s="83"/>
      <c r="I383" s="83"/>
      <c r="J383" s="83"/>
      <c r="K383" s="83"/>
      <c r="L383" s="83"/>
      <c r="M383" s="6"/>
      <c r="N383" s="83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3"/>
      <c r="G384" s="83"/>
      <c r="H384" s="83"/>
      <c r="I384" s="83"/>
      <c r="J384" s="83"/>
      <c r="K384" s="83"/>
      <c r="L384" s="83"/>
      <c r="M384" s="6"/>
      <c r="N384" s="83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3"/>
      <c r="G385" s="83"/>
      <c r="H385" s="83"/>
      <c r="I385" s="83"/>
      <c r="J385" s="83"/>
      <c r="K385" s="83"/>
      <c r="L385" s="83"/>
      <c r="M385" s="6"/>
      <c r="N385" s="83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3"/>
      <c r="G386" s="83"/>
      <c r="H386" s="83"/>
      <c r="I386" s="83"/>
      <c r="J386" s="83"/>
      <c r="K386" s="83"/>
      <c r="L386" s="83"/>
      <c r="M386" s="6"/>
      <c r="N386" s="83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3"/>
      <c r="G387" s="83"/>
      <c r="H387" s="83"/>
      <c r="I387" s="83"/>
      <c r="J387" s="83"/>
      <c r="K387" s="83"/>
      <c r="L387" s="83"/>
      <c r="M387" s="6"/>
      <c r="N387" s="83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3"/>
      <c r="G388" s="83"/>
      <c r="H388" s="83"/>
      <c r="I388" s="83"/>
      <c r="J388" s="83"/>
      <c r="K388" s="83"/>
      <c r="L388" s="83"/>
      <c r="M388" s="6"/>
      <c r="N388" s="83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3"/>
      <c r="G389" s="83"/>
      <c r="H389" s="83"/>
      <c r="I389" s="83"/>
      <c r="J389" s="83"/>
      <c r="K389" s="83"/>
      <c r="L389" s="83"/>
      <c r="M389" s="6"/>
      <c r="N389" s="83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3"/>
      <c r="G390" s="83"/>
      <c r="H390" s="83"/>
      <c r="I390" s="83"/>
      <c r="J390" s="83"/>
      <c r="K390" s="83"/>
      <c r="L390" s="83"/>
      <c r="M390" s="6"/>
      <c r="N390" s="83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3"/>
      <c r="G391" s="83"/>
      <c r="H391" s="83"/>
      <c r="I391" s="83"/>
      <c r="J391" s="83"/>
      <c r="K391" s="83"/>
      <c r="L391" s="83"/>
      <c r="M391" s="6"/>
      <c r="N391" s="83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3"/>
      <c r="G392" s="83"/>
      <c r="H392" s="83"/>
      <c r="I392" s="83"/>
      <c r="J392" s="83"/>
      <c r="K392" s="83"/>
      <c r="L392" s="83"/>
      <c r="M392" s="6"/>
      <c r="N392" s="83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3"/>
      <c r="G393" s="83"/>
      <c r="H393" s="83"/>
      <c r="I393" s="83"/>
      <c r="J393" s="83"/>
      <c r="K393" s="83"/>
      <c r="L393" s="83"/>
      <c r="M393" s="6"/>
      <c r="N393" s="83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3"/>
      <c r="G394" s="83"/>
      <c r="H394" s="83"/>
      <c r="I394" s="83"/>
      <c r="J394" s="83"/>
      <c r="K394" s="83"/>
      <c r="L394" s="83"/>
      <c r="M394" s="6"/>
      <c r="N394" s="83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3"/>
      <c r="G395" s="83"/>
      <c r="H395" s="83"/>
      <c r="I395" s="83"/>
      <c r="J395" s="83"/>
      <c r="K395" s="83"/>
      <c r="L395" s="83"/>
      <c r="M395" s="6"/>
      <c r="N395" s="83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3"/>
      <c r="G396" s="83"/>
      <c r="H396" s="83"/>
      <c r="I396" s="83"/>
      <c r="J396" s="83"/>
      <c r="K396" s="83"/>
      <c r="L396" s="83"/>
      <c r="M396" s="6"/>
      <c r="N396" s="83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3"/>
      <c r="G397" s="83"/>
      <c r="H397" s="83"/>
      <c r="I397" s="83"/>
      <c r="J397" s="83"/>
      <c r="K397" s="83"/>
      <c r="L397" s="83"/>
      <c r="M397" s="6"/>
      <c r="N397" s="83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3"/>
      <c r="G398" s="83"/>
      <c r="H398" s="83"/>
      <c r="I398" s="83"/>
      <c r="J398" s="83"/>
      <c r="K398" s="83"/>
      <c r="L398" s="83"/>
      <c r="M398" s="6"/>
      <c r="N398" s="83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3"/>
      <c r="G399" s="83"/>
      <c r="H399" s="83"/>
      <c r="I399" s="83"/>
      <c r="J399" s="83"/>
      <c r="K399" s="83"/>
      <c r="L399" s="83"/>
      <c r="M399" s="6"/>
      <c r="N399" s="83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3"/>
      <c r="G400" s="83"/>
      <c r="H400" s="83"/>
      <c r="I400" s="83"/>
      <c r="J400" s="83"/>
      <c r="K400" s="83"/>
      <c r="L400" s="83"/>
      <c r="M400" s="6"/>
      <c r="N400" s="83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3"/>
      <c r="G401" s="83"/>
      <c r="H401" s="83"/>
      <c r="I401" s="83"/>
      <c r="J401" s="83"/>
      <c r="K401" s="83"/>
      <c r="L401" s="83"/>
      <c r="M401" s="6"/>
      <c r="N401" s="83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3"/>
      <c r="G402" s="83"/>
      <c r="H402" s="83"/>
      <c r="I402" s="83"/>
      <c r="J402" s="83"/>
      <c r="K402" s="83"/>
      <c r="L402" s="83"/>
      <c r="M402" s="6"/>
      <c r="N402" s="83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3"/>
      <c r="G403" s="83"/>
      <c r="H403" s="83"/>
      <c r="I403" s="83"/>
      <c r="J403" s="83"/>
      <c r="K403" s="83"/>
      <c r="L403" s="83"/>
      <c r="M403" s="6"/>
      <c r="N403" s="83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3"/>
      <c r="G404" s="83"/>
      <c r="H404" s="83"/>
      <c r="I404" s="83"/>
      <c r="J404" s="83"/>
      <c r="K404" s="83"/>
      <c r="L404" s="83"/>
      <c r="M404" s="6"/>
      <c r="N404" s="83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3"/>
      <c r="G405" s="83"/>
      <c r="H405" s="83"/>
      <c r="I405" s="83"/>
      <c r="J405" s="83"/>
      <c r="K405" s="83"/>
      <c r="L405" s="83"/>
      <c r="M405" s="6"/>
      <c r="N405" s="83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3"/>
      <c r="G406" s="83"/>
      <c r="H406" s="83"/>
      <c r="I406" s="83"/>
      <c r="J406" s="83"/>
      <c r="K406" s="83"/>
      <c r="L406" s="83"/>
      <c r="M406" s="6"/>
      <c r="N406" s="83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3"/>
      <c r="G407" s="83"/>
      <c r="H407" s="83"/>
      <c r="I407" s="83"/>
      <c r="J407" s="83"/>
      <c r="K407" s="83"/>
      <c r="L407" s="83"/>
      <c r="M407" s="6"/>
      <c r="N407" s="83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3"/>
      <c r="G408" s="83"/>
      <c r="H408" s="83"/>
      <c r="I408" s="83"/>
      <c r="J408" s="83"/>
      <c r="K408" s="83"/>
      <c r="L408" s="83"/>
      <c r="M408" s="6"/>
      <c r="N408" s="83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3"/>
      <c r="G409" s="83"/>
      <c r="H409" s="83"/>
      <c r="I409" s="83"/>
      <c r="J409" s="83"/>
      <c r="K409" s="83"/>
      <c r="L409" s="83"/>
      <c r="M409" s="6"/>
      <c r="N409" s="83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3"/>
      <c r="G410" s="83"/>
      <c r="H410" s="83"/>
      <c r="I410" s="83"/>
      <c r="J410" s="83"/>
      <c r="K410" s="83"/>
      <c r="L410" s="83"/>
      <c r="M410" s="6"/>
      <c r="N410" s="83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3"/>
      <c r="G411" s="83"/>
      <c r="H411" s="83"/>
      <c r="I411" s="83"/>
      <c r="J411" s="83"/>
      <c r="K411" s="83"/>
      <c r="L411" s="83"/>
      <c r="M411" s="6"/>
      <c r="N411" s="83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3"/>
      <c r="G412" s="83"/>
      <c r="H412" s="83"/>
      <c r="I412" s="83"/>
      <c r="J412" s="83"/>
      <c r="K412" s="83"/>
      <c r="L412" s="83"/>
      <c r="M412" s="6"/>
      <c r="N412" s="83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3"/>
      <c r="G413" s="83"/>
      <c r="H413" s="83"/>
      <c r="I413" s="83"/>
      <c r="J413" s="83"/>
      <c r="K413" s="83"/>
      <c r="L413" s="83"/>
      <c r="M413" s="6"/>
      <c r="N413" s="83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3"/>
      <c r="G414" s="83"/>
      <c r="H414" s="83"/>
      <c r="I414" s="83"/>
      <c r="J414" s="83"/>
      <c r="K414" s="83"/>
      <c r="L414" s="83"/>
      <c r="M414" s="6"/>
      <c r="N414" s="83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3"/>
      <c r="G415" s="83"/>
      <c r="H415" s="83"/>
      <c r="I415" s="83"/>
      <c r="J415" s="83"/>
      <c r="K415" s="83"/>
      <c r="L415" s="83"/>
      <c r="M415" s="6"/>
      <c r="N415" s="83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3"/>
      <c r="G416" s="83"/>
      <c r="H416" s="83"/>
      <c r="I416" s="83"/>
      <c r="J416" s="83"/>
      <c r="K416" s="83"/>
      <c r="L416" s="83"/>
      <c r="M416" s="6"/>
      <c r="N416" s="83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3"/>
      <c r="G417" s="83"/>
      <c r="H417" s="83"/>
      <c r="I417" s="83"/>
      <c r="J417" s="83"/>
      <c r="K417" s="83"/>
      <c r="L417" s="83"/>
      <c r="M417" s="6"/>
      <c r="N417" s="83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3"/>
      <c r="G418" s="83"/>
      <c r="H418" s="83"/>
      <c r="I418" s="83"/>
      <c r="J418" s="83"/>
      <c r="K418" s="83"/>
      <c r="L418" s="83"/>
      <c r="M418" s="6"/>
      <c r="N418" s="83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3"/>
      <c r="G419" s="83"/>
      <c r="H419" s="83"/>
      <c r="I419" s="83"/>
      <c r="J419" s="83"/>
      <c r="K419" s="83"/>
      <c r="L419" s="83"/>
      <c r="M419" s="6"/>
      <c r="N419" s="83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3"/>
      <c r="G420" s="83"/>
      <c r="H420" s="83"/>
      <c r="I420" s="83"/>
      <c r="J420" s="83"/>
      <c r="K420" s="83"/>
      <c r="L420" s="83"/>
      <c r="M420" s="6"/>
      <c r="N420" s="83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3"/>
      <c r="G421" s="83"/>
      <c r="H421" s="83"/>
      <c r="I421" s="83"/>
      <c r="J421" s="83"/>
      <c r="K421" s="83"/>
      <c r="L421" s="83"/>
      <c r="M421" s="6"/>
      <c r="N421" s="83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3"/>
      <c r="G422" s="83"/>
      <c r="H422" s="83"/>
      <c r="I422" s="83"/>
      <c r="J422" s="83"/>
      <c r="K422" s="83"/>
      <c r="L422" s="83"/>
      <c r="M422" s="6"/>
      <c r="N422" s="83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3"/>
      <c r="G423" s="83"/>
      <c r="H423" s="83"/>
      <c r="I423" s="83"/>
      <c r="J423" s="83"/>
      <c r="K423" s="83"/>
      <c r="L423" s="83"/>
      <c r="M423" s="6"/>
      <c r="N423" s="83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3"/>
      <c r="G424" s="83"/>
      <c r="H424" s="83"/>
      <c r="I424" s="83"/>
      <c r="J424" s="83"/>
      <c r="K424" s="83"/>
      <c r="L424" s="83"/>
      <c r="M424" s="6"/>
      <c r="N424" s="83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3"/>
      <c r="G425" s="83"/>
      <c r="H425" s="83"/>
      <c r="I425" s="83"/>
      <c r="J425" s="83"/>
      <c r="K425" s="83"/>
      <c r="L425" s="83"/>
      <c r="M425" s="6"/>
      <c r="N425" s="83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3"/>
      <c r="G426" s="83"/>
      <c r="H426" s="83"/>
      <c r="I426" s="83"/>
      <c r="J426" s="83"/>
      <c r="K426" s="83"/>
      <c r="L426" s="83"/>
      <c r="M426" s="6"/>
      <c r="N426" s="83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3"/>
      <c r="G427" s="83"/>
      <c r="H427" s="83"/>
      <c r="I427" s="83"/>
      <c r="J427" s="83"/>
      <c r="K427" s="83"/>
      <c r="L427" s="83"/>
      <c r="M427" s="6"/>
      <c r="N427" s="83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3"/>
      <c r="G428" s="83"/>
      <c r="H428" s="83"/>
      <c r="I428" s="83"/>
      <c r="J428" s="83"/>
      <c r="K428" s="83"/>
      <c r="L428" s="83"/>
      <c r="M428" s="6"/>
      <c r="N428" s="83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3"/>
      <c r="G429" s="83"/>
      <c r="H429" s="83"/>
      <c r="I429" s="83"/>
      <c r="J429" s="83"/>
      <c r="K429" s="83"/>
      <c r="L429" s="83"/>
      <c r="M429" s="6"/>
      <c r="N429" s="83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3"/>
      <c r="G430" s="83"/>
      <c r="H430" s="83"/>
      <c r="I430" s="83"/>
      <c r="J430" s="83"/>
      <c r="K430" s="83"/>
      <c r="L430" s="83"/>
      <c r="M430" s="6"/>
      <c r="N430" s="83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3"/>
      <c r="G431" s="83"/>
      <c r="H431" s="83"/>
      <c r="I431" s="83"/>
      <c r="J431" s="83"/>
      <c r="K431" s="83"/>
      <c r="L431" s="83"/>
      <c r="M431" s="6"/>
      <c r="N431" s="83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3"/>
      <c r="G432" s="83"/>
      <c r="H432" s="83"/>
      <c r="I432" s="83"/>
      <c r="J432" s="83"/>
      <c r="K432" s="83"/>
      <c r="L432" s="83"/>
      <c r="M432" s="6"/>
      <c r="N432" s="8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3"/>
      <c r="G433" s="83"/>
      <c r="H433" s="83"/>
      <c r="I433" s="83"/>
      <c r="J433" s="83"/>
      <c r="K433" s="83"/>
      <c r="L433" s="83"/>
      <c r="M433" s="6"/>
      <c r="N433" s="83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3"/>
      <c r="G434" s="83"/>
      <c r="H434" s="83"/>
      <c r="I434" s="83"/>
      <c r="J434" s="83"/>
      <c r="K434" s="83"/>
      <c r="L434" s="83"/>
      <c r="M434" s="6"/>
      <c r="N434" s="83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3"/>
      <c r="G435" s="83"/>
      <c r="H435" s="83"/>
      <c r="I435" s="83"/>
      <c r="J435" s="83"/>
      <c r="K435" s="83"/>
      <c r="L435" s="83"/>
      <c r="M435" s="6"/>
      <c r="N435" s="83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3"/>
      <c r="G436" s="83"/>
      <c r="H436" s="83"/>
      <c r="I436" s="83"/>
      <c r="J436" s="83"/>
      <c r="K436" s="83"/>
      <c r="L436" s="83"/>
      <c r="M436" s="6"/>
      <c r="N436" s="83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3"/>
      <c r="G437" s="83"/>
      <c r="H437" s="83"/>
      <c r="I437" s="83"/>
      <c r="J437" s="83"/>
      <c r="K437" s="83"/>
      <c r="L437" s="83"/>
      <c r="M437" s="6"/>
      <c r="N437" s="83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3"/>
      <c r="G438" s="83"/>
      <c r="H438" s="83"/>
      <c r="I438" s="83"/>
      <c r="J438" s="83"/>
      <c r="K438" s="83"/>
      <c r="L438" s="83"/>
      <c r="M438" s="6"/>
      <c r="N438" s="83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3"/>
      <c r="G439" s="83"/>
      <c r="H439" s="83"/>
      <c r="I439" s="83"/>
      <c r="J439" s="83"/>
      <c r="K439" s="83"/>
      <c r="L439" s="83"/>
      <c r="M439" s="6"/>
      <c r="N439" s="83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3"/>
      <c r="G440" s="83"/>
      <c r="H440" s="83"/>
      <c r="I440" s="83"/>
      <c r="J440" s="83"/>
      <c r="K440" s="83"/>
      <c r="L440" s="83"/>
      <c r="M440" s="6"/>
      <c r="N440" s="83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3"/>
      <c r="G441" s="83"/>
      <c r="H441" s="83"/>
      <c r="I441" s="83"/>
      <c r="J441" s="83"/>
      <c r="K441" s="83"/>
      <c r="L441" s="83"/>
      <c r="M441" s="6"/>
      <c r="N441" s="83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3"/>
      <c r="G442" s="83"/>
      <c r="H442" s="83"/>
      <c r="I442" s="83"/>
      <c r="J442" s="83"/>
      <c r="K442" s="83"/>
      <c r="L442" s="83"/>
      <c r="M442" s="6"/>
      <c r="N442" s="83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3"/>
      <c r="G443" s="83"/>
      <c r="H443" s="83"/>
      <c r="I443" s="83"/>
      <c r="J443" s="83"/>
      <c r="K443" s="83"/>
      <c r="L443" s="83"/>
      <c r="M443" s="6"/>
      <c r="N443" s="83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3"/>
      <c r="G444" s="83"/>
      <c r="H444" s="83"/>
      <c r="I444" s="83"/>
      <c r="J444" s="83"/>
      <c r="K444" s="83"/>
      <c r="L444" s="83"/>
      <c r="M444" s="6"/>
      <c r="N444" s="83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3"/>
      <c r="G445" s="83"/>
      <c r="H445" s="83"/>
      <c r="I445" s="83"/>
      <c r="J445" s="83"/>
      <c r="K445" s="83"/>
      <c r="L445" s="83"/>
      <c r="M445" s="6"/>
      <c r="N445" s="83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3"/>
      <c r="G446" s="83"/>
      <c r="H446" s="83"/>
      <c r="I446" s="83"/>
      <c r="J446" s="83"/>
      <c r="K446" s="83"/>
      <c r="L446" s="83"/>
      <c r="M446" s="6"/>
      <c r="N446" s="83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3"/>
      <c r="G447" s="83"/>
      <c r="H447" s="83"/>
      <c r="I447" s="83"/>
      <c r="J447" s="83"/>
      <c r="K447" s="83"/>
      <c r="L447" s="83"/>
      <c r="M447" s="6"/>
      <c r="N447" s="83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3"/>
      <c r="G448" s="83"/>
      <c r="H448" s="83"/>
      <c r="I448" s="83"/>
      <c r="J448" s="83"/>
      <c r="K448" s="83"/>
      <c r="L448" s="83"/>
      <c r="M448" s="6"/>
      <c r="N448" s="83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3"/>
      <c r="G449" s="83"/>
      <c r="H449" s="83"/>
      <c r="I449" s="83"/>
      <c r="J449" s="83"/>
      <c r="K449" s="83"/>
      <c r="L449" s="83"/>
      <c r="M449" s="6"/>
      <c r="N449" s="83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3"/>
      <c r="G450" s="83"/>
      <c r="H450" s="83"/>
      <c r="I450" s="83"/>
      <c r="J450" s="83"/>
      <c r="K450" s="83"/>
      <c r="L450" s="83"/>
      <c r="M450" s="6"/>
      <c r="N450" s="83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3"/>
      <c r="G451" s="83"/>
      <c r="H451" s="83"/>
      <c r="I451" s="83"/>
      <c r="J451" s="83"/>
      <c r="K451" s="83"/>
      <c r="L451" s="83"/>
      <c r="M451" s="6"/>
      <c r="N451" s="83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3"/>
      <c r="G452" s="83"/>
      <c r="H452" s="83"/>
      <c r="I452" s="83"/>
      <c r="J452" s="83"/>
      <c r="K452" s="83"/>
      <c r="L452" s="83"/>
      <c r="M452" s="6"/>
      <c r="N452" s="83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3"/>
      <c r="G453" s="83"/>
      <c r="H453" s="83"/>
      <c r="I453" s="83"/>
      <c r="J453" s="83"/>
      <c r="K453" s="83"/>
      <c r="L453" s="83"/>
      <c r="M453" s="6"/>
      <c r="N453" s="83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3"/>
      <c r="G454" s="83"/>
      <c r="H454" s="83"/>
      <c r="I454" s="83"/>
      <c r="J454" s="83"/>
      <c r="K454" s="83"/>
      <c r="L454" s="83"/>
      <c r="M454" s="6"/>
      <c r="N454" s="83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3"/>
      <c r="G455" s="83"/>
      <c r="H455" s="83"/>
      <c r="I455" s="83"/>
      <c r="J455" s="83"/>
      <c r="K455" s="83"/>
      <c r="L455" s="83"/>
      <c r="M455" s="6"/>
      <c r="N455" s="83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3"/>
      <c r="G456" s="83"/>
      <c r="H456" s="83"/>
      <c r="I456" s="83"/>
      <c r="J456" s="83"/>
      <c r="K456" s="83"/>
      <c r="L456" s="83"/>
      <c r="M456" s="6"/>
      <c r="N456" s="83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3"/>
      <c r="G457" s="83"/>
      <c r="H457" s="83"/>
      <c r="I457" s="83"/>
      <c r="J457" s="83"/>
      <c r="K457" s="83"/>
      <c r="L457" s="83"/>
      <c r="M457" s="6"/>
      <c r="N457" s="83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3"/>
      <c r="G458" s="83"/>
      <c r="H458" s="83"/>
      <c r="I458" s="83"/>
      <c r="J458" s="83"/>
      <c r="K458" s="83"/>
      <c r="L458" s="83"/>
      <c r="M458" s="6"/>
      <c r="N458" s="83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3"/>
      <c r="G459" s="83"/>
      <c r="H459" s="83"/>
      <c r="I459" s="83"/>
      <c r="J459" s="83"/>
      <c r="K459" s="83"/>
      <c r="L459" s="83"/>
      <c r="M459" s="6"/>
      <c r="N459" s="83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3"/>
      <c r="G460" s="83"/>
      <c r="H460" s="83"/>
      <c r="I460" s="83"/>
      <c r="J460" s="83"/>
      <c r="K460" s="83"/>
      <c r="L460" s="83"/>
      <c r="M460" s="6"/>
      <c r="N460" s="83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3"/>
      <c r="G461" s="83"/>
      <c r="H461" s="83"/>
      <c r="I461" s="83"/>
      <c r="J461" s="83"/>
      <c r="K461" s="83"/>
      <c r="L461" s="83"/>
      <c r="M461" s="6"/>
      <c r="N461" s="83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3"/>
      <c r="G462" s="83"/>
      <c r="H462" s="83"/>
      <c r="I462" s="83"/>
      <c r="J462" s="83"/>
      <c r="K462" s="83"/>
      <c r="L462" s="83"/>
      <c r="M462" s="6"/>
      <c r="N462" s="83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3"/>
      <c r="G463" s="83"/>
      <c r="H463" s="83"/>
      <c r="I463" s="83"/>
      <c r="J463" s="83"/>
      <c r="K463" s="83"/>
      <c r="L463" s="83"/>
      <c r="M463" s="6"/>
      <c r="N463" s="83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3"/>
      <c r="G464" s="83"/>
      <c r="H464" s="83"/>
      <c r="I464" s="83"/>
      <c r="J464" s="83"/>
      <c r="K464" s="83"/>
      <c r="L464" s="83"/>
      <c r="M464" s="6"/>
      <c r="N464" s="83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3"/>
      <c r="G465" s="83"/>
      <c r="H465" s="83"/>
      <c r="I465" s="83"/>
      <c r="J465" s="83"/>
      <c r="K465" s="83"/>
      <c r="L465" s="83"/>
      <c r="M465" s="6"/>
      <c r="N465" s="83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3"/>
      <c r="G466" s="83"/>
      <c r="H466" s="83"/>
      <c r="I466" s="83"/>
      <c r="J466" s="83"/>
      <c r="K466" s="83"/>
      <c r="L466" s="83"/>
      <c r="M466" s="6"/>
      <c r="N466" s="83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3"/>
      <c r="G467" s="83"/>
      <c r="H467" s="83"/>
      <c r="I467" s="83"/>
      <c r="J467" s="83"/>
      <c r="K467" s="83"/>
      <c r="L467" s="83"/>
      <c r="M467" s="6"/>
      <c r="N467" s="83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3"/>
      <c r="G468" s="83"/>
      <c r="H468" s="83"/>
      <c r="I468" s="83"/>
      <c r="J468" s="83"/>
      <c r="K468" s="83"/>
      <c r="L468" s="83"/>
      <c r="M468" s="6"/>
      <c r="N468" s="83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3"/>
      <c r="G469" s="83"/>
      <c r="H469" s="83"/>
      <c r="I469" s="83"/>
      <c r="J469" s="83"/>
      <c r="K469" s="83"/>
      <c r="L469" s="83"/>
      <c r="M469" s="6"/>
      <c r="N469" s="83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3"/>
      <c r="G470" s="83"/>
      <c r="H470" s="83"/>
      <c r="I470" s="83"/>
      <c r="J470" s="83"/>
      <c r="K470" s="83"/>
      <c r="L470" s="83"/>
      <c r="M470" s="6"/>
      <c r="N470" s="83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3"/>
      <c r="G471" s="83"/>
      <c r="H471" s="83"/>
      <c r="I471" s="83"/>
      <c r="J471" s="83"/>
      <c r="K471" s="83"/>
      <c r="L471" s="83"/>
      <c r="M471" s="6"/>
      <c r="N471" s="83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3"/>
      <c r="G472" s="83"/>
      <c r="H472" s="83"/>
      <c r="I472" s="83"/>
      <c r="J472" s="83"/>
      <c r="K472" s="83"/>
      <c r="L472" s="83"/>
      <c r="M472" s="6"/>
      <c r="N472" s="83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3"/>
      <c r="G473" s="83"/>
      <c r="H473" s="83"/>
      <c r="I473" s="83"/>
      <c r="J473" s="83"/>
      <c r="K473" s="83"/>
      <c r="L473" s="83"/>
      <c r="M473" s="6"/>
      <c r="N473" s="83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3"/>
      <c r="G474" s="83"/>
      <c r="H474" s="83"/>
      <c r="I474" s="83"/>
      <c r="J474" s="83"/>
      <c r="K474" s="83"/>
      <c r="L474" s="83"/>
      <c r="M474" s="6"/>
      <c r="N474" s="83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3"/>
      <c r="G475" s="83"/>
      <c r="H475" s="83"/>
      <c r="I475" s="83"/>
      <c r="J475" s="83"/>
      <c r="K475" s="83"/>
      <c r="L475" s="83"/>
      <c r="M475" s="6"/>
      <c r="N475" s="83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3"/>
      <c r="G476" s="83"/>
      <c r="H476" s="83"/>
      <c r="I476" s="83"/>
      <c r="J476" s="83"/>
      <c r="K476" s="83"/>
      <c r="L476" s="83"/>
      <c r="M476" s="6"/>
      <c r="N476" s="83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3"/>
      <c r="G477" s="83"/>
      <c r="H477" s="83"/>
      <c r="I477" s="83"/>
      <c r="J477" s="83"/>
      <c r="K477" s="83"/>
      <c r="L477" s="83"/>
      <c r="M477" s="6"/>
      <c r="N477" s="83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3"/>
      <c r="G478" s="83"/>
      <c r="H478" s="83"/>
      <c r="I478" s="83"/>
      <c r="J478" s="83"/>
      <c r="K478" s="83"/>
      <c r="L478" s="83"/>
      <c r="M478" s="6"/>
      <c r="N478" s="83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3"/>
      <c r="G479" s="83"/>
      <c r="H479" s="83"/>
      <c r="I479" s="83"/>
      <c r="J479" s="83"/>
      <c r="K479" s="83"/>
      <c r="L479" s="83"/>
      <c r="M479" s="6"/>
      <c r="N479" s="83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3"/>
      <c r="G480" s="83"/>
      <c r="H480" s="83"/>
      <c r="I480" s="83"/>
      <c r="J480" s="83"/>
      <c r="K480" s="83"/>
      <c r="L480" s="83"/>
      <c r="M480" s="6"/>
      <c r="N480" s="83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3"/>
      <c r="G481" s="83"/>
      <c r="H481" s="83"/>
      <c r="I481" s="83"/>
      <c r="J481" s="83"/>
      <c r="K481" s="83"/>
      <c r="L481" s="83"/>
      <c r="M481" s="6"/>
      <c r="N481" s="83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3"/>
      <c r="G482" s="83"/>
      <c r="H482" s="83"/>
      <c r="I482" s="83"/>
      <c r="J482" s="83"/>
      <c r="K482" s="83"/>
      <c r="L482" s="83"/>
      <c r="M482" s="6"/>
      <c r="N482" s="83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3"/>
      <c r="G483" s="83"/>
      <c r="H483" s="83"/>
      <c r="I483" s="83"/>
      <c r="J483" s="83"/>
      <c r="K483" s="83"/>
      <c r="L483" s="83"/>
      <c r="M483" s="6"/>
      <c r="N483" s="83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3"/>
      <c r="G484" s="83"/>
      <c r="H484" s="83"/>
      <c r="I484" s="83"/>
      <c r="J484" s="83"/>
      <c r="K484" s="83"/>
      <c r="L484" s="83"/>
      <c r="M484" s="6"/>
      <c r="N484" s="83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3"/>
      <c r="G485" s="83"/>
      <c r="H485" s="83"/>
      <c r="I485" s="83"/>
      <c r="J485" s="83"/>
      <c r="K485" s="83"/>
      <c r="L485" s="83"/>
      <c r="M485" s="6"/>
      <c r="N485" s="83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3"/>
      <c r="G486" s="83"/>
      <c r="H486" s="83"/>
      <c r="I486" s="83"/>
      <c r="J486" s="83"/>
      <c r="K486" s="83"/>
      <c r="L486" s="83"/>
      <c r="M486" s="6"/>
      <c r="N486" s="83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3"/>
      <c r="G487" s="83"/>
      <c r="H487" s="83"/>
      <c r="I487" s="83"/>
      <c r="J487" s="83"/>
      <c r="K487" s="83"/>
      <c r="L487" s="83"/>
      <c r="M487" s="6"/>
      <c r="N487" s="83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3"/>
      <c r="G488" s="83"/>
      <c r="H488" s="83"/>
      <c r="I488" s="83"/>
      <c r="J488" s="83"/>
      <c r="K488" s="83"/>
      <c r="L488" s="83"/>
      <c r="M488" s="6"/>
      <c r="N488" s="83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3"/>
      <c r="G489" s="83"/>
      <c r="H489" s="83"/>
      <c r="I489" s="83"/>
      <c r="J489" s="83"/>
      <c r="K489" s="83"/>
      <c r="L489" s="83"/>
      <c r="M489" s="6"/>
      <c r="N489" s="83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3"/>
      <c r="G490" s="83"/>
      <c r="H490" s="83"/>
      <c r="I490" s="83"/>
      <c r="J490" s="83"/>
      <c r="K490" s="83"/>
      <c r="L490" s="83"/>
      <c r="M490" s="6"/>
      <c r="N490" s="83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3"/>
      <c r="G491" s="83"/>
      <c r="H491" s="83"/>
      <c r="I491" s="83"/>
      <c r="J491" s="83"/>
      <c r="K491" s="83"/>
      <c r="L491" s="83"/>
      <c r="M491" s="6"/>
      <c r="N491" s="83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3"/>
      <c r="G492" s="83"/>
      <c r="H492" s="83"/>
      <c r="I492" s="83"/>
      <c r="J492" s="83"/>
      <c r="K492" s="83"/>
      <c r="L492" s="83"/>
      <c r="M492" s="6"/>
      <c r="N492" s="83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3"/>
      <c r="G493" s="83"/>
      <c r="H493" s="83"/>
      <c r="I493" s="83"/>
      <c r="J493" s="83"/>
      <c r="K493" s="83"/>
      <c r="L493" s="83"/>
      <c r="M493" s="6"/>
      <c r="N493" s="83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3"/>
      <c r="G494" s="83"/>
      <c r="H494" s="83"/>
      <c r="I494" s="83"/>
      <c r="J494" s="83"/>
      <c r="K494" s="83"/>
      <c r="L494" s="83"/>
      <c r="M494" s="6"/>
      <c r="N494" s="83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3"/>
      <c r="G495" s="83"/>
      <c r="H495" s="83"/>
      <c r="I495" s="83"/>
      <c r="J495" s="83"/>
      <c r="K495" s="83"/>
      <c r="L495" s="83"/>
      <c r="M495" s="6"/>
      <c r="N495" s="83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3"/>
      <c r="G496" s="83"/>
      <c r="H496" s="83"/>
      <c r="I496" s="83"/>
      <c r="J496" s="83"/>
      <c r="K496" s="83"/>
      <c r="L496" s="83"/>
      <c r="M496" s="6"/>
      <c r="N496" s="83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3"/>
      <c r="G497" s="83"/>
      <c r="H497" s="83"/>
      <c r="I497" s="83"/>
      <c r="J497" s="83"/>
      <c r="K497" s="83"/>
      <c r="L497" s="83"/>
      <c r="M497" s="6"/>
      <c r="N497" s="83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3"/>
      <c r="G498" s="83"/>
      <c r="H498" s="83"/>
      <c r="I498" s="83"/>
      <c r="J498" s="83"/>
      <c r="K498" s="83"/>
      <c r="L498" s="83"/>
      <c r="M498" s="6"/>
      <c r="N498" s="83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3"/>
      <c r="G499" s="83"/>
      <c r="H499" s="83"/>
      <c r="I499" s="83"/>
      <c r="J499" s="83"/>
      <c r="K499" s="83"/>
      <c r="L499" s="83"/>
      <c r="M499" s="6"/>
      <c r="N499" s="83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3"/>
      <c r="G500" s="83"/>
      <c r="H500" s="83"/>
      <c r="I500" s="83"/>
      <c r="J500" s="83"/>
      <c r="K500" s="83"/>
      <c r="L500" s="83"/>
      <c r="M500" s="6"/>
      <c r="N500" s="83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3"/>
      <c r="G501" s="83"/>
      <c r="H501" s="83"/>
      <c r="I501" s="83"/>
      <c r="J501" s="83"/>
      <c r="K501" s="83"/>
      <c r="L501" s="83"/>
      <c r="M501" s="6"/>
      <c r="N501" s="83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3"/>
      <c r="G502" s="83"/>
      <c r="H502" s="83"/>
      <c r="I502" s="83"/>
      <c r="J502" s="83"/>
      <c r="K502" s="83"/>
      <c r="L502" s="83"/>
      <c r="M502" s="6"/>
      <c r="N502" s="83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3"/>
      <c r="G503" s="83"/>
      <c r="H503" s="83"/>
      <c r="I503" s="83"/>
      <c r="J503" s="83"/>
      <c r="K503" s="83"/>
      <c r="L503" s="83"/>
      <c r="M503" s="6"/>
      <c r="N503" s="83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3"/>
      <c r="G504" s="83"/>
      <c r="H504" s="83"/>
      <c r="I504" s="83"/>
      <c r="J504" s="83"/>
      <c r="K504" s="83"/>
      <c r="L504" s="83"/>
      <c r="M504" s="6"/>
      <c r="N504" s="83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3"/>
      <c r="G505" s="83"/>
      <c r="H505" s="83"/>
      <c r="I505" s="83"/>
      <c r="J505" s="83"/>
      <c r="K505" s="83"/>
      <c r="L505" s="83"/>
      <c r="M505" s="6"/>
      <c r="N505" s="83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3"/>
      <c r="G506" s="83"/>
      <c r="H506" s="83"/>
      <c r="I506" s="83"/>
      <c r="J506" s="83"/>
      <c r="K506" s="83"/>
      <c r="L506" s="83"/>
      <c r="M506" s="6"/>
      <c r="N506" s="83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3"/>
      <c r="G507" s="83"/>
      <c r="H507" s="83"/>
      <c r="I507" s="83"/>
      <c r="J507" s="83"/>
      <c r="K507" s="83"/>
      <c r="L507" s="83"/>
      <c r="M507" s="6"/>
      <c r="N507" s="83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3"/>
      <c r="G508" s="83"/>
      <c r="H508" s="83"/>
      <c r="I508" s="83"/>
      <c r="J508" s="83"/>
      <c r="K508" s="83"/>
      <c r="L508" s="83"/>
      <c r="M508" s="6"/>
      <c r="N508" s="83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3"/>
      <c r="G509" s="83"/>
      <c r="H509" s="83"/>
      <c r="I509" s="83"/>
      <c r="J509" s="83"/>
      <c r="K509" s="83"/>
      <c r="L509" s="83"/>
      <c r="M509" s="6"/>
      <c r="N509" s="83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3"/>
      <c r="G510" s="83"/>
      <c r="H510" s="83"/>
      <c r="I510" s="83"/>
      <c r="J510" s="83"/>
      <c r="K510" s="83"/>
      <c r="L510" s="83"/>
      <c r="M510" s="6"/>
      <c r="N510" s="83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3"/>
      <c r="G511" s="83"/>
      <c r="H511" s="83"/>
      <c r="I511" s="83"/>
      <c r="J511" s="83"/>
      <c r="K511" s="83"/>
      <c r="L511" s="83"/>
      <c r="M511" s="6"/>
      <c r="N511" s="83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3"/>
      <c r="G512" s="83"/>
      <c r="H512" s="83"/>
      <c r="I512" s="83"/>
      <c r="J512" s="83"/>
      <c r="K512" s="83"/>
      <c r="L512" s="83"/>
      <c r="M512" s="6"/>
      <c r="N512" s="83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3"/>
      <c r="G513" s="83"/>
      <c r="H513" s="83"/>
      <c r="I513" s="83"/>
      <c r="J513" s="83"/>
      <c r="K513" s="83"/>
      <c r="L513" s="83"/>
      <c r="M513" s="6"/>
      <c r="N513" s="83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3"/>
      <c r="G514" s="83"/>
      <c r="H514" s="83"/>
      <c r="I514" s="83"/>
      <c r="J514" s="83"/>
      <c r="K514" s="83"/>
      <c r="L514" s="83"/>
      <c r="M514" s="6"/>
      <c r="N514" s="83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3"/>
      <c r="G515" s="83"/>
      <c r="H515" s="83"/>
      <c r="I515" s="83"/>
      <c r="J515" s="83"/>
      <c r="K515" s="83"/>
      <c r="L515" s="83"/>
      <c r="M515" s="6"/>
      <c r="N515" s="83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3"/>
      <c r="G516" s="83"/>
      <c r="H516" s="83"/>
      <c r="I516" s="83"/>
      <c r="J516" s="83"/>
      <c r="K516" s="83"/>
      <c r="L516" s="83"/>
      <c r="M516" s="6"/>
      <c r="N516" s="83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3"/>
      <c r="G517" s="83"/>
      <c r="H517" s="83"/>
      <c r="I517" s="83"/>
      <c r="J517" s="83"/>
      <c r="K517" s="83"/>
      <c r="L517" s="83"/>
      <c r="M517" s="6"/>
      <c r="N517" s="83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3"/>
      <c r="G518" s="83"/>
      <c r="H518" s="83"/>
      <c r="I518" s="83"/>
      <c r="J518" s="83"/>
      <c r="K518" s="83"/>
      <c r="L518" s="83"/>
      <c r="M518" s="6"/>
      <c r="N518" s="83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3"/>
      <c r="G519" s="83"/>
      <c r="H519" s="83"/>
      <c r="I519" s="83"/>
      <c r="J519" s="83"/>
      <c r="K519" s="83"/>
      <c r="L519" s="83"/>
      <c r="M519" s="6"/>
      <c r="N519" s="83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3"/>
      <c r="G520" s="83"/>
      <c r="H520" s="83"/>
      <c r="I520" s="83"/>
      <c r="J520" s="83"/>
      <c r="K520" s="83"/>
      <c r="L520" s="83"/>
      <c r="M520" s="6"/>
      <c r="N520" s="83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3"/>
      <c r="G521" s="83"/>
      <c r="H521" s="83"/>
      <c r="I521" s="83"/>
      <c r="J521" s="83"/>
      <c r="K521" s="83"/>
      <c r="L521" s="83"/>
      <c r="M521" s="6"/>
      <c r="N521" s="83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3"/>
      <c r="G522" s="83"/>
      <c r="H522" s="83"/>
      <c r="I522" s="83"/>
      <c r="J522" s="83"/>
      <c r="K522" s="83"/>
      <c r="L522" s="83"/>
      <c r="M522" s="6"/>
      <c r="N522" s="83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3"/>
      <c r="G523" s="83"/>
      <c r="H523" s="83"/>
      <c r="I523" s="83"/>
      <c r="J523" s="83"/>
      <c r="K523" s="83"/>
      <c r="L523" s="83"/>
      <c r="M523" s="6"/>
      <c r="N523" s="83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3"/>
      <c r="G524" s="83"/>
      <c r="H524" s="83"/>
      <c r="I524" s="83"/>
      <c r="J524" s="83"/>
      <c r="K524" s="83"/>
      <c r="L524" s="83"/>
      <c r="M524" s="6"/>
      <c r="N524" s="83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3"/>
      <c r="G525" s="83"/>
      <c r="H525" s="83"/>
      <c r="I525" s="83"/>
      <c r="J525" s="83"/>
      <c r="K525" s="83"/>
      <c r="L525" s="83"/>
      <c r="M525" s="6"/>
      <c r="N525" s="83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3"/>
      <c r="G526" s="83"/>
      <c r="H526" s="83"/>
      <c r="I526" s="83"/>
      <c r="J526" s="83"/>
      <c r="K526" s="83"/>
      <c r="L526" s="83"/>
      <c r="M526" s="6"/>
      <c r="N526" s="83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3"/>
      <c r="G527" s="83"/>
      <c r="H527" s="83"/>
      <c r="I527" s="83"/>
      <c r="J527" s="83"/>
      <c r="K527" s="83"/>
      <c r="L527" s="83"/>
      <c r="M527" s="6"/>
      <c r="N527" s="83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3"/>
      <c r="G528" s="83"/>
      <c r="H528" s="83"/>
      <c r="I528" s="83"/>
      <c r="J528" s="83"/>
      <c r="K528" s="83"/>
      <c r="L528" s="83"/>
      <c r="M528" s="6"/>
      <c r="N528" s="83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3"/>
      <c r="G529" s="83"/>
      <c r="H529" s="83"/>
      <c r="I529" s="83"/>
      <c r="J529" s="83"/>
      <c r="K529" s="83"/>
      <c r="L529" s="83"/>
      <c r="M529" s="6"/>
      <c r="N529" s="83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3"/>
      <c r="G530" s="83"/>
      <c r="H530" s="83"/>
      <c r="I530" s="83"/>
      <c r="J530" s="83"/>
      <c r="K530" s="83"/>
      <c r="L530" s="83"/>
      <c r="M530" s="6"/>
      <c r="N530" s="83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3"/>
      <c r="G531" s="83"/>
      <c r="H531" s="83"/>
      <c r="I531" s="83"/>
      <c r="J531" s="83"/>
      <c r="K531" s="83"/>
      <c r="L531" s="83"/>
      <c r="M531" s="6"/>
      <c r="N531" s="83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3"/>
      <c r="G532" s="83"/>
      <c r="H532" s="83"/>
      <c r="I532" s="83"/>
      <c r="J532" s="83"/>
      <c r="K532" s="83"/>
      <c r="L532" s="83"/>
      <c r="M532" s="6"/>
      <c r="N532" s="83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3"/>
      <c r="G533" s="83"/>
      <c r="H533" s="83"/>
      <c r="I533" s="83"/>
      <c r="J533" s="83"/>
      <c r="K533" s="83"/>
      <c r="L533" s="83"/>
      <c r="M533" s="6"/>
      <c r="N533" s="83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3"/>
      <c r="G534" s="83"/>
      <c r="H534" s="83"/>
      <c r="I534" s="83"/>
      <c r="J534" s="83"/>
      <c r="K534" s="83"/>
      <c r="L534" s="83"/>
      <c r="M534" s="6"/>
      <c r="N534" s="83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3"/>
      <c r="G535" s="83"/>
      <c r="H535" s="83"/>
      <c r="I535" s="83"/>
      <c r="J535" s="83"/>
      <c r="K535" s="83"/>
      <c r="L535" s="83"/>
      <c r="M535" s="6"/>
      <c r="N535" s="83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3"/>
      <c r="G536" s="83"/>
      <c r="H536" s="83"/>
      <c r="I536" s="83"/>
      <c r="J536" s="83"/>
      <c r="K536" s="83"/>
      <c r="L536" s="83"/>
      <c r="M536" s="6"/>
      <c r="N536" s="83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3"/>
      <c r="G537" s="83"/>
      <c r="H537" s="83"/>
      <c r="I537" s="83"/>
      <c r="J537" s="83"/>
      <c r="K537" s="83"/>
      <c r="L537" s="83"/>
      <c r="M537" s="6"/>
      <c r="N537" s="83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3"/>
      <c r="G538" s="83"/>
      <c r="H538" s="83"/>
      <c r="I538" s="83"/>
      <c r="J538" s="83"/>
      <c r="K538" s="83"/>
      <c r="L538" s="83"/>
      <c r="M538" s="6"/>
      <c r="N538" s="83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3"/>
      <c r="G539" s="83"/>
      <c r="H539" s="83"/>
      <c r="I539" s="83"/>
      <c r="J539" s="83"/>
      <c r="K539" s="83"/>
      <c r="L539" s="83"/>
      <c r="M539" s="6"/>
      <c r="N539" s="83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3"/>
      <c r="G540" s="83"/>
      <c r="H540" s="83"/>
      <c r="I540" s="83"/>
      <c r="J540" s="83"/>
      <c r="K540" s="83"/>
      <c r="L540" s="83"/>
      <c r="M540" s="6"/>
      <c r="N540" s="83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3"/>
      <c r="G541" s="83"/>
      <c r="H541" s="83"/>
      <c r="I541" s="83"/>
      <c r="J541" s="83"/>
      <c r="K541" s="83"/>
      <c r="L541" s="83"/>
      <c r="M541" s="6"/>
      <c r="N541" s="83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3"/>
      <c r="G542" s="83"/>
      <c r="H542" s="83"/>
      <c r="I542" s="83"/>
      <c r="J542" s="83"/>
      <c r="K542" s="83"/>
      <c r="L542" s="83"/>
      <c r="M542" s="6"/>
      <c r="N542" s="83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3"/>
      <c r="G543" s="83"/>
      <c r="H543" s="83"/>
      <c r="I543" s="83"/>
      <c r="J543" s="83"/>
      <c r="K543" s="83"/>
      <c r="L543" s="83"/>
      <c r="M543" s="6"/>
      <c r="N543" s="83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3"/>
      <c r="G544" s="83"/>
      <c r="H544" s="83"/>
      <c r="I544" s="83"/>
      <c r="J544" s="83"/>
      <c r="K544" s="83"/>
      <c r="L544" s="83"/>
      <c r="M544" s="6"/>
      <c r="N544" s="83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3"/>
      <c r="G545" s="83"/>
      <c r="H545" s="83"/>
      <c r="I545" s="83"/>
      <c r="J545" s="83"/>
      <c r="K545" s="83"/>
      <c r="L545" s="83"/>
      <c r="M545" s="6"/>
      <c r="N545" s="83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3"/>
      <c r="G546" s="83"/>
      <c r="H546" s="83"/>
      <c r="I546" s="83"/>
      <c r="J546" s="83"/>
      <c r="K546" s="83"/>
      <c r="L546" s="83"/>
      <c r="M546" s="6"/>
      <c r="N546" s="83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3"/>
      <c r="G547" s="83"/>
      <c r="H547" s="83"/>
      <c r="I547" s="83"/>
      <c r="J547" s="83"/>
      <c r="K547" s="83"/>
      <c r="L547" s="83"/>
      <c r="M547" s="6"/>
      <c r="N547" s="83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3"/>
      <c r="G548" s="83"/>
      <c r="H548" s="83"/>
      <c r="I548" s="83"/>
      <c r="J548" s="83"/>
      <c r="K548" s="83"/>
      <c r="L548" s="83"/>
      <c r="M548" s="6"/>
      <c r="N548" s="83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3"/>
      <c r="G549" s="83"/>
      <c r="H549" s="83"/>
      <c r="I549" s="83"/>
      <c r="J549" s="83"/>
      <c r="K549" s="83"/>
      <c r="L549" s="83"/>
      <c r="M549" s="6"/>
      <c r="N549" s="83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3"/>
      <c r="G550" s="83"/>
      <c r="H550" s="83"/>
      <c r="I550" s="83"/>
      <c r="J550" s="83"/>
      <c r="K550" s="83"/>
      <c r="L550" s="83"/>
      <c r="M550" s="6"/>
      <c r="N550" s="83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3"/>
      <c r="G551" s="83"/>
      <c r="H551" s="83"/>
      <c r="I551" s="83"/>
      <c r="J551" s="83"/>
      <c r="K551" s="83"/>
      <c r="L551" s="83"/>
      <c r="M551" s="6"/>
      <c r="N551" s="83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3"/>
      <c r="G552" s="83"/>
      <c r="H552" s="83"/>
      <c r="I552" s="83"/>
      <c r="J552" s="83"/>
      <c r="K552" s="83"/>
      <c r="L552" s="83"/>
      <c r="M552" s="6"/>
      <c r="N552" s="83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3"/>
      <c r="G553" s="83"/>
      <c r="H553" s="83"/>
      <c r="I553" s="83"/>
      <c r="J553" s="83"/>
      <c r="K553" s="83"/>
      <c r="L553" s="83"/>
      <c r="M553" s="6"/>
      <c r="N553" s="83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3"/>
      <c r="G554" s="83"/>
      <c r="H554" s="83"/>
      <c r="I554" s="83"/>
      <c r="J554" s="83"/>
      <c r="K554" s="83"/>
      <c r="L554" s="83"/>
      <c r="M554" s="6"/>
      <c r="N554" s="83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3"/>
      <c r="G555" s="83"/>
      <c r="H555" s="83"/>
      <c r="I555" s="83"/>
      <c r="J555" s="83"/>
      <c r="K555" s="83"/>
      <c r="L555" s="83"/>
      <c r="M555" s="6"/>
      <c r="N555" s="83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3"/>
      <c r="G556" s="83"/>
      <c r="H556" s="83"/>
      <c r="I556" s="83"/>
      <c r="J556" s="83"/>
      <c r="K556" s="83"/>
      <c r="L556" s="83"/>
      <c r="M556" s="6"/>
      <c r="N556" s="83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3"/>
      <c r="G557" s="83"/>
      <c r="H557" s="83"/>
      <c r="I557" s="83"/>
      <c r="J557" s="83"/>
      <c r="K557" s="83"/>
      <c r="L557" s="83"/>
      <c r="M557" s="6"/>
      <c r="N557" s="83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3"/>
      <c r="G558" s="83"/>
      <c r="H558" s="83"/>
      <c r="I558" s="83"/>
      <c r="J558" s="83"/>
      <c r="K558" s="83"/>
      <c r="L558" s="83"/>
      <c r="M558" s="6"/>
      <c r="N558" s="83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3"/>
      <c r="G559" s="83"/>
      <c r="H559" s="83"/>
      <c r="I559" s="83"/>
      <c r="J559" s="83"/>
      <c r="K559" s="83"/>
      <c r="L559" s="83"/>
      <c r="M559" s="6"/>
      <c r="N559" s="83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3"/>
      <c r="G560" s="83"/>
      <c r="H560" s="83"/>
      <c r="I560" s="83"/>
      <c r="J560" s="83"/>
      <c r="K560" s="83"/>
      <c r="L560" s="83"/>
      <c r="M560" s="6"/>
      <c r="N560" s="83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3"/>
      <c r="G561" s="83"/>
      <c r="H561" s="83"/>
      <c r="I561" s="83"/>
      <c r="J561" s="83"/>
      <c r="K561" s="83"/>
      <c r="L561" s="83"/>
      <c r="M561" s="6"/>
      <c r="N561" s="83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3"/>
      <c r="G562" s="83"/>
      <c r="H562" s="83"/>
      <c r="I562" s="83"/>
      <c r="J562" s="83"/>
      <c r="K562" s="83"/>
      <c r="L562" s="83"/>
      <c r="M562" s="6"/>
      <c r="N562" s="83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3"/>
      <c r="G563" s="83"/>
      <c r="H563" s="83"/>
      <c r="I563" s="83"/>
      <c r="J563" s="83"/>
      <c r="K563" s="83"/>
      <c r="L563" s="83"/>
      <c r="M563" s="6"/>
      <c r="N563" s="83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3"/>
      <c r="G564" s="83"/>
      <c r="H564" s="83"/>
      <c r="I564" s="83"/>
      <c r="J564" s="83"/>
      <c r="K564" s="83"/>
      <c r="L564" s="83"/>
      <c r="M564" s="6"/>
      <c r="N564" s="83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3"/>
      <c r="G565" s="83"/>
      <c r="H565" s="83"/>
      <c r="I565" s="83"/>
      <c r="J565" s="83"/>
      <c r="K565" s="83"/>
      <c r="L565" s="83"/>
      <c r="M565" s="6"/>
      <c r="N565" s="83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3"/>
      <c r="G566" s="83"/>
      <c r="H566" s="83"/>
      <c r="I566" s="83"/>
      <c r="J566" s="83"/>
      <c r="K566" s="83"/>
      <c r="L566" s="83"/>
      <c r="M566" s="6"/>
      <c r="N566" s="83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3"/>
      <c r="G567" s="83"/>
      <c r="H567" s="83"/>
      <c r="I567" s="83"/>
      <c r="J567" s="83"/>
      <c r="K567" s="83"/>
      <c r="L567" s="83"/>
      <c r="M567" s="6"/>
      <c r="N567" s="83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3"/>
      <c r="G568" s="83"/>
      <c r="H568" s="83"/>
      <c r="I568" s="83"/>
      <c r="J568" s="83"/>
      <c r="K568" s="83"/>
      <c r="L568" s="83"/>
      <c r="M568" s="6"/>
      <c r="N568" s="83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3"/>
      <c r="G569" s="83"/>
      <c r="H569" s="83"/>
      <c r="I569" s="83"/>
      <c r="J569" s="83"/>
      <c r="K569" s="83"/>
      <c r="L569" s="83"/>
      <c r="M569" s="6"/>
      <c r="N569" s="83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3"/>
      <c r="G570" s="83"/>
      <c r="H570" s="83"/>
      <c r="I570" s="83"/>
      <c r="J570" s="83"/>
      <c r="K570" s="83"/>
      <c r="L570" s="83"/>
      <c r="M570" s="6"/>
      <c r="N570" s="83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3"/>
      <c r="G571" s="83"/>
      <c r="H571" s="83"/>
      <c r="I571" s="83"/>
      <c r="J571" s="83"/>
      <c r="K571" s="83"/>
      <c r="L571" s="83"/>
      <c r="M571" s="6"/>
      <c r="N571" s="83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3"/>
      <c r="G572" s="83"/>
      <c r="H572" s="83"/>
      <c r="I572" s="83"/>
      <c r="J572" s="83"/>
      <c r="K572" s="83"/>
      <c r="L572" s="83"/>
      <c r="M572" s="6"/>
      <c r="N572" s="83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3"/>
      <c r="G573" s="83"/>
      <c r="H573" s="83"/>
      <c r="I573" s="83"/>
      <c r="J573" s="83"/>
      <c r="K573" s="83"/>
      <c r="L573" s="83"/>
      <c r="M573" s="6"/>
      <c r="N573" s="83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3"/>
      <c r="G574" s="83"/>
      <c r="H574" s="83"/>
      <c r="I574" s="83"/>
      <c r="J574" s="83"/>
      <c r="K574" s="83"/>
      <c r="L574" s="83"/>
      <c r="M574" s="6"/>
      <c r="N574" s="83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3"/>
      <c r="G575" s="83"/>
      <c r="H575" s="83"/>
      <c r="I575" s="83"/>
      <c r="J575" s="83"/>
      <c r="K575" s="83"/>
      <c r="L575" s="83"/>
      <c r="M575" s="6"/>
      <c r="N575" s="83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3"/>
      <c r="G576" s="83"/>
      <c r="H576" s="83"/>
      <c r="I576" s="83"/>
      <c r="J576" s="83"/>
      <c r="K576" s="83"/>
      <c r="L576" s="83"/>
      <c r="M576" s="6"/>
      <c r="N576" s="83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3"/>
      <c r="G577" s="83"/>
      <c r="H577" s="83"/>
      <c r="I577" s="83"/>
      <c r="J577" s="83"/>
      <c r="K577" s="83"/>
      <c r="L577" s="83"/>
      <c r="M577" s="6"/>
      <c r="N577" s="83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3"/>
      <c r="G578" s="83"/>
      <c r="H578" s="83"/>
      <c r="I578" s="83"/>
      <c r="J578" s="83"/>
      <c r="K578" s="83"/>
      <c r="L578" s="83"/>
      <c r="M578" s="6"/>
      <c r="N578" s="83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3"/>
      <c r="G579" s="83"/>
      <c r="H579" s="83"/>
      <c r="I579" s="83"/>
      <c r="J579" s="83"/>
      <c r="K579" s="83"/>
      <c r="L579" s="83"/>
      <c r="M579" s="6"/>
      <c r="N579" s="83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3"/>
      <c r="G580" s="83"/>
      <c r="H580" s="83"/>
      <c r="I580" s="83"/>
      <c r="J580" s="83"/>
      <c r="K580" s="83"/>
      <c r="L580" s="83"/>
      <c r="M580" s="6"/>
      <c r="N580" s="83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3"/>
      <c r="G581" s="83"/>
      <c r="H581" s="83"/>
      <c r="I581" s="83"/>
      <c r="J581" s="83"/>
      <c r="K581" s="83"/>
      <c r="L581" s="83"/>
      <c r="M581" s="6"/>
      <c r="N581" s="83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3"/>
      <c r="G582" s="83"/>
      <c r="H582" s="83"/>
      <c r="I582" s="83"/>
      <c r="J582" s="83"/>
      <c r="K582" s="83"/>
      <c r="L582" s="83"/>
      <c r="M582" s="6"/>
      <c r="N582" s="83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3"/>
      <c r="G583" s="83"/>
      <c r="H583" s="83"/>
      <c r="I583" s="83"/>
      <c r="J583" s="83"/>
      <c r="K583" s="83"/>
      <c r="L583" s="83"/>
      <c r="M583" s="6"/>
      <c r="N583" s="83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3"/>
      <c r="G584" s="83"/>
      <c r="H584" s="83"/>
      <c r="I584" s="83"/>
      <c r="J584" s="83"/>
      <c r="K584" s="83"/>
      <c r="L584" s="83"/>
      <c r="M584" s="6"/>
      <c r="N584" s="83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3"/>
      <c r="G585" s="83"/>
      <c r="H585" s="83"/>
      <c r="I585" s="83"/>
      <c r="J585" s="83"/>
      <c r="K585" s="83"/>
      <c r="L585" s="83"/>
      <c r="M585" s="6"/>
      <c r="N585" s="83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3"/>
      <c r="G586" s="83"/>
      <c r="H586" s="83"/>
      <c r="I586" s="83"/>
      <c r="J586" s="83"/>
      <c r="K586" s="83"/>
      <c r="L586" s="83"/>
      <c r="M586" s="6"/>
      <c r="N586" s="83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3"/>
      <c r="G587" s="83"/>
      <c r="H587" s="83"/>
      <c r="I587" s="83"/>
      <c r="J587" s="83"/>
      <c r="K587" s="83"/>
      <c r="L587" s="83"/>
      <c r="M587" s="6"/>
      <c r="N587" s="83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3"/>
      <c r="G588" s="83"/>
      <c r="H588" s="83"/>
      <c r="I588" s="83"/>
      <c r="J588" s="83"/>
      <c r="K588" s="83"/>
      <c r="L588" s="83"/>
      <c r="M588" s="6"/>
      <c r="N588" s="83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3"/>
      <c r="G589" s="83"/>
      <c r="H589" s="83"/>
      <c r="I589" s="83"/>
      <c r="J589" s="83"/>
      <c r="K589" s="83"/>
      <c r="L589" s="83"/>
      <c r="M589" s="6"/>
      <c r="N589" s="83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3"/>
      <c r="G590" s="83"/>
      <c r="H590" s="83"/>
      <c r="I590" s="83"/>
      <c r="J590" s="83"/>
      <c r="K590" s="83"/>
      <c r="L590" s="83"/>
      <c r="M590" s="6"/>
      <c r="N590" s="83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3"/>
      <c r="G591" s="83"/>
      <c r="H591" s="83"/>
      <c r="I591" s="83"/>
      <c r="J591" s="83"/>
      <c r="K591" s="83"/>
      <c r="L591" s="83"/>
      <c r="M591" s="6"/>
      <c r="N591" s="83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3"/>
      <c r="G592" s="83"/>
      <c r="H592" s="83"/>
      <c r="I592" s="83"/>
      <c r="J592" s="83"/>
      <c r="K592" s="83"/>
      <c r="L592" s="83"/>
      <c r="M592" s="6"/>
      <c r="N592" s="83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3"/>
      <c r="G593" s="83"/>
      <c r="H593" s="83"/>
      <c r="I593" s="83"/>
      <c r="J593" s="83"/>
      <c r="K593" s="83"/>
      <c r="L593" s="83"/>
      <c r="M593" s="6"/>
      <c r="N593" s="83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3"/>
      <c r="G594" s="83"/>
      <c r="H594" s="83"/>
      <c r="I594" s="83"/>
      <c r="J594" s="83"/>
      <c r="K594" s="83"/>
      <c r="L594" s="83"/>
      <c r="M594" s="6"/>
      <c r="N594" s="83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3"/>
      <c r="G595" s="83"/>
      <c r="H595" s="83"/>
      <c r="I595" s="83"/>
      <c r="J595" s="83"/>
      <c r="K595" s="83"/>
      <c r="L595" s="83"/>
      <c r="M595" s="6"/>
      <c r="N595" s="83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3"/>
      <c r="G596" s="83"/>
      <c r="H596" s="83"/>
      <c r="I596" s="83"/>
      <c r="J596" s="83"/>
      <c r="K596" s="83"/>
      <c r="L596" s="83"/>
      <c r="M596" s="6"/>
      <c r="N596" s="83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3"/>
      <c r="G597" s="83"/>
      <c r="H597" s="83"/>
      <c r="I597" s="83"/>
      <c r="J597" s="83"/>
      <c r="K597" s="83"/>
      <c r="L597" s="83"/>
      <c r="M597" s="6"/>
      <c r="N597" s="83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3"/>
      <c r="G598" s="83"/>
      <c r="H598" s="83"/>
      <c r="I598" s="83"/>
      <c r="J598" s="83"/>
      <c r="K598" s="83"/>
      <c r="L598" s="83"/>
      <c r="M598" s="6"/>
      <c r="N598" s="83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3"/>
      <c r="G599" s="83"/>
      <c r="H599" s="83"/>
      <c r="I599" s="83"/>
      <c r="J599" s="83"/>
      <c r="K599" s="83"/>
      <c r="L599" s="83"/>
      <c r="M599" s="6"/>
      <c r="N599" s="83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3"/>
      <c r="G600" s="83"/>
      <c r="H600" s="83"/>
      <c r="I600" s="83"/>
      <c r="J600" s="83"/>
      <c r="K600" s="83"/>
      <c r="L600" s="83"/>
      <c r="M600" s="6"/>
      <c r="N600" s="83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3"/>
      <c r="G601" s="83"/>
      <c r="H601" s="83"/>
      <c r="I601" s="83"/>
      <c r="J601" s="83"/>
      <c r="K601" s="83"/>
      <c r="L601" s="83"/>
      <c r="M601" s="6"/>
      <c r="N601" s="83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3"/>
      <c r="G602" s="83"/>
      <c r="H602" s="83"/>
      <c r="I602" s="83"/>
      <c r="J602" s="83"/>
      <c r="K602" s="83"/>
      <c r="L602" s="83"/>
      <c r="M602" s="6"/>
      <c r="N602" s="83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3"/>
      <c r="G603" s="83"/>
      <c r="H603" s="83"/>
      <c r="I603" s="83"/>
      <c r="J603" s="83"/>
      <c r="K603" s="83"/>
      <c r="L603" s="83"/>
      <c r="M603" s="6"/>
      <c r="N603" s="83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3"/>
      <c r="G604" s="83"/>
      <c r="H604" s="83"/>
      <c r="I604" s="83"/>
      <c r="J604" s="83"/>
      <c r="K604" s="83"/>
      <c r="L604" s="83"/>
      <c r="M604" s="6"/>
      <c r="N604" s="83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3"/>
      <c r="G605" s="83"/>
      <c r="H605" s="83"/>
      <c r="I605" s="83"/>
      <c r="J605" s="83"/>
      <c r="K605" s="83"/>
      <c r="L605" s="83"/>
      <c r="M605" s="6"/>
      <c r="N605" s="83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3"/>
      <c r="G606" s="83"/>
      <c r="H606" s="83"/>
      <c r="I606" s="83"/>
      <c r="J606" s="83"/>
      <c r="K606" s="83"/>
      <c r="L606" s="83"/>
      <c r="M606" s="6"/>
      <c r="N606" s="83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3"/>
      <c r="G607" s="83"/>
      <c r="H607" s="83"/>
      <c r="I607" s="83"/>
      <c r="J607" s="83"/>
      <c r="K607" s="83"/>
      <c r="L607" s="83"/>
      <c r="M607" s="6"/>
      <c r="N607" s="83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3"/>
      <c r="G608" s="83"/>
      <c r="H608" s="83"/>
      <c r="I608" s="83"/>
      <c r="J608" s="83"/>
      <c r="K608" s="83"/>
      <c r="L608" s="83"/>
      <c r="M608" s="6"/>
      <c r="N608" s="83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3"/>
      <c r="G609" s="83"/>
      <c r="H609" s="83"/>
      <c r="I609" s="83"/>
      <c r="J609" s="83"/>
      <c r="K609" s="83"/>
      <c r="L609" s="83"/>
      <c r="M609" s="6"/>
      <c r="N609" s="83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3"/>
      <c r="G610" s="83"/>
      <c r="H610" s="83"/>
      <c r="I610" s="83"/>
      <c r="J610" s="83"/>
      <c r="K610" s="83"/>
      <c r="L610" s="83"/>
      <c r="M610" s="6"/>
      <c r="N610" s="83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3"/>
      <c r="G611" s="83"/>
      <c r="H611" s="83"/>
      <c r="I611" s="83"/>
      <c r="J611" s="83"/>
      <c r="K611" s="83"/>
      <c r="L611" s="83"/>
      <c r="M611" s="6"/>
      <c r="N611" s="83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3"/>
      <c r="G612" s="83"/>
      <c r="H612" s="83"/>
      <c r="I612" s="83"/>
      <c r="J612" s="83"/>
      <c r="K612" s="83"/>
      <c r="L612" s="83"/>
      <c r="M612" s="6"/>
      <c r="N612" s="83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3"/>
      <c r="G613" s="83"/>
      <c r="H613" s="83"/>
      <c r="I613" s="83"/>
      <c r="J613" s="83"/>
      <c r="K613" s="83"/>
      <c r="L613" s="83"/>
      <c r="M613" s="6"/>
      <c r="N613" s="83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3"/>
      <c r="G614" s="83"/>
      <c r="H614" s="83"/>
      <c r="I614" s="83"/>
      <c r="J614" s="83"/>
      <c r="K614" s="83"/>
      <c r="L614" s="83"/>
      <c r="M614" s="6"/>
      <c r="N614" s="83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3"/>
      <c r="G615" s="83"/>
      <c r="H615" s="83"/>
      <c r="I615" s="83"/>
      <c r="J615" s="83"/>
      <c r="K615" s="83"/>
      <c r="L615" s="83"/>
      <c r="M615" s="6"/>
      <c r="N615" s="83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3"/>
      <c r="G616" s="83"/>
      <c r="H616" s="83"/>
      <c r="I616" s="83"/>
      <c r="J616" s="83"/>
      <c r="K616" s="83"/>
      <c r="L616" s="83"/>
      <c r="M616" s="6"/>
      <c r="N616" s="83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3"/>
      <c r="G617" s="83"/>
      <c r="H617" s="83"/>
      <c r="I617" s="83"/>
      <c r="J617" s="83"/>
      <c r="K617" s="83"/>
      <c r="L617" s="83"/>
      <c r="M617" s="6"/>
      <c r="N617" s="83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3"/>
      <c r="G618" s="83"/>
      <c r="H618" s="83"/>
      <c r="I618" s="83"/>
      <c r="J618" s="83"/>
      <c r="K618" s="83"/>
      <c r="L618" s="83"/>
      <c r="M618" s="6"/>
      <c r="N618" s="83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3"/>
      <c r="G619" s="83"/>
      <c r="H619" s="83"/>
      <c r="I619" s="83"/>
      <c r="J619" s="83"/>
      <c r="K619" s="83"/>
      <c r="L619" s="83"/>
      <c r="M619" s="6"/>
      <c r="N619" s="83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3"/>
      <c r="G620" s="83"/>
      <c r="H620" s="83"/>
      <c r="I620" s="83"/>
      <c r="J620" s="83"/>
      <c r="K620" s="83"/>
      <c r="L620" s="83"/>
      <c r="M620" s="6"/>
      <c r="N620" s="83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3"/>
      <c r="G621" s="83"/>
      <c r="H621" s="83"/>
      <c r="I621" s="83"/>
      <c r="J621" s="83"/>
      <c r="K621" s="83"/>
      <c r="L621" s="83"/>
      <c r="M621" s="6"/>
      <c r="N621" s="83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3"/>
      <c r="G622" s="83"/>
      <c r="H622" s="83"/>
      <c r="I622" s="83"/>
      <c r="J622" s="83"/>
      <c r="K622" s="83"/>
      <c r="L622" s="83"/>
      <c r="M622" s="6"/>
      <c r="N622" s="83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3"/>
      <c r="G623" s="83"/>
      <c r="H623" s="83"/>
      <c r="I623" s="83"/>
      <c r="J623" s="83"/>
      <c r="K623" s="83"/>
      <c r="L623" s="83"/>
      <c r="M623" s="6"/>
      <c r="N623" s="83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3"/>
      <c r="G624" s="83"/>
      <c r="H624" s="83"/>
      <c r="I624" s="83"/>
      <c r="J624" s="83"/>
      <c r="K624" s="83"/>
      <c r="L624" s="83"/>
      <c r="M624" s="6"/>
      <c r="N624" s="83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3"/>
      <c r="G625" s="83"/>
      <c r="H625" s="83"/>
      <c r="I625" s="83"/>
      <c r="J625" s="83"/>
      <c r="K625" s="83"/>
      <c r="L625" s="83"/>
      <c r="M625" s="6"/>
      <c r="N625" s="83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3"/>
      <c r="G626" s="83"/>
      <c r="H626" s="83"/>
      <c r="I626" s="83"/>
      <c r="J626" s="83"/>
      <c r="K626" s="83"/>
      <c r="L626" s="83"/>
      <c r="M626" s="6"/>
      <c r="N626" s="83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3"/>
      <c r="G627" s="83"/>
      <c r="H627" s="83"/>
      <c r="I627" s="83"/>
      <c r="J627" s="83"/>
      <c r="K627" s="83"/>
      <c r="L627" s="83"/>
      <c r="M627" s="6"/>
      <c r="N627" s="83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3"/>
      <c r="G628" s="83"/>
      <c r="H628" s="83"/>
      <c r="I628" s="83"/>
      <c r="J628" s="83"/>
      <c r="K628" s="83"/>
      <c r="L628" s="83"/>
      <c r="M628" s="6"/>
      <c r="N628" s="83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3"/>
      <c r="G629" s="83"/>
      <c r="H629" s="83"/>
      <c r="I629" s="83"/>
      <c r="J629" s="83"/>
      <c r="K629" s="83"/>
      <c r="L629" s="83"/>
      <c r="M629" s="6"/>
      <c r="N629" s="83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3"/>
      <c r="G630" s="83"/>
      <c r="H630" s="83"/>
      <c r="I630" s="83"/>
      <c r="J630" s="83"/>
      <c r="K630" s="83"/>
      <c r="L630" s="83"/>
      <c r="M630" s="6"/>
      <c r="N630" s="83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3"/>
      <c r="G631" s="83"/>
      <c r="H631" s="83"/>
      <c r="I631" s="83"/>
      <c r="J631" s="83"/>
      <c r="K631" s="83"/>
      <c r="L631" s="83"/>
      <c r="M631" s="6"/>
      <c r="N631" s="83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3"/>
      <c r="G632" s="83"/>
      <c r="H632" s="83"/>
      <c r="I632" s="83"/>
      <c r="J632" s="83"/>
      <c r="K632" s="83"/>
      <c r="L632" s="83"/>
      <c r="M632" s="6"/>
      <c r="N632" s="83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3"/>
      <c r="G633" s="83"/>
      <c r="H633" s="83"/>
      <c r="I633" s="83"/>
      <c r="J633" s="83"/>
      <c r="K633" s="83"/>
      <c r="L633" s="83"/>
      <c r="M633" s="6"/>
      <c r="N633" s="83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3"/>
      <c r="G634" s="83"/>
      <c r="H634" s="83"/>
      <c r="I634" s="83"/>
      <c r="J634" s="83"/>
      <c r="K634" s="83"/>
      <c r="L634" s="83"/>
      <c r="M634" s="6"/>
      <c r="N634" s="83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3"/>
      <c r="G635" s="83"/>
      <c r="H635" s="83"/>
      <c r="I635" s="83"/>
      <c r="J635" s="83"/>
      <c r="K635" s="83"/>
      <c r="L635" s="83"/>
      <c r="M635" s="6"/>
      <c r="N635" s="83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3"/>
      <c r="G636" s="83"/>
      <c r="H636" s="83"/>
      <c r="I636" s="83"/>
      <c r="J636" s="83"/>
      <c r="K636" s="83"/>
      <c r="L636" s="83"/>
      <c r="M636" s="6"/>
      <c r="N636" s="83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3"/>
      <c r="G637" s="83"/>
      <c r="H637" s="83"/>
      <c r="I637" s="83"/>
      <c r="J637" s="83"/>
      <c r="K637" s="83"/>
      <c r="L637" s="83"/>
      <c r="M637" s="6"/>
      <c r="N637" s="83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3"/>
      <c r="G638" s="83"/>
      <c r="H638" s="83"/>
      <c r="I638" s="83"/>
      <c r="J638" s="83"/>
      <c r="K638" s="83"/>
      <c r="L638" s="83"/>
      <c r="M638" s="6"/>
      <c r="N638" s="83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3"/>
      <c r="G639" s="83"/>
      <c r="H639" s="83"/>
      <c r="I639" s="83"/>
      <c r="J639" s="83"/>
      <c r="K639" s="83"/>
      <c r="L639" s="83"/>
      <c r="M639" s="6"/>
      <c r="N639" s="83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3"/>
      <c r="G640" s="83"/>
      <c r="H640" s="83"/>
      <c r="I640" s="83"/>
      <c r="J640" s="83"/>
      <c r="K640" s="83"/>
      <c r="L640" s="83"/>
      <c r="M640" s="6"/>
      <c r="N640" s="83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3"/>
      <c r="G641" s="83"/>
      <c r="H641" s="83"/>
      <c r="I641" s="83"/>
      <c r="J641" s="83"/>
      <c r="K641" s="83"/>
      <c r="L641" s="83"/>
      <c r="M641" s="6"/>
      <c r="N641" s="83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3"/>
      <c r="G642" s="83"/>
      <c r="H642" s="83"/>
      <c r="I642" s="83"/>
      <c r="J642" s="83"/>
      <c r="K642" s="83"/>
      <c r="L642" s="83"/>
      <c r="M642" s="6"/>
      <c r="N642" s="83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3"/>
      <c r="G643" s="83"/>
      <c r="H643" s="83"/>
      <c r="I643" s="83"/>
      <c r="J643" s="83"/>
      <c r="K643" s="83"/>
      <c r="L643" s="83"/>
      <c r="M643" s="6"/>
      <c r="N643" s="83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3"/>
      <c r="G644" s="83"/>
      <c r="H644" s="83"/>
      <c r="I644" s="83"/>
      <c r="J644" s="83"/>
      <c r="K644" s="83"/>
      <c r="L644" s="83"/>
      <c r="M644" s="6"/>
      <c r="N644" s="83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3"/>
      <c r="G645" s="83"/>
      <c r="H645" s="83"/>
      <c r="I645" s="83"/>
      <c r="J645" s="83"/>
      <c r="K645" s="83"/>
      <c r="L645" s="83"/>
      <c r="M645" s="6"/>
      <c r="N645" s="83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3"/>
      <c r="G646" s="83"/>
      <c r="H646" s="83"/>
      <c r="I646" s="83"/>
      <c r="J646" s="83"/>
      <c r="K646" s="83"/>
      <c r="L646" s="83"/>
      <c r="M646" s="6"/>
      <c r="N646" s="83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3"/>
      <c r="G647" s="83"/>
      <c r="H647" s="83"/>
      <c r="I647" s="83"/>
      <c r="J647" s="83"/>
      <c r="K647" s="83"/>
      <c r="L647" s="83"/>
      <c r="M647" s="6"/>
      <c r="N647" s="83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3"/>
      <c r="G648" s="83"/>
      <c r="H648" s="83"/>
      <c r="I648" s="83"/>
      <c r="J648" s="83"/>
      <c r="K648" s="83"/>
      <c r="L648" s="83"/>
      <c r="M648" s="6"/>
      <c r="N648" s="83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3"/>
      <c r="G649" s="83"/>
      <c r="H649" s="83"/>
      <c r="I649" s="83"/>
      <c r="J649" s="83"/>
      <c r="K649" s="83"/>
      <c r="L649" s="83"/>
      <c r="M649" s="6"/>
      <c r="N649" s="83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3"/>
      <c r="G650" s="83"/>
      <c r="H650" s="83"/>
      <c r="I650" s="83"/>
      <c r="J650" s="83"/>
      <c r="K650" s="83"/>
      <c r="L650" s="83"/>
      <c r="M650" s="6"/>
      <c r="N650" s="83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3"/>
      <c r="G651" s="83"/>
      <c r="H651" s="83"/>
      <c r="I651" s="83"/>
      <c r="J651" s="83"/>
      <c r="K651" s="83"/>
      <c r="L651" s="83"/>
      <c r="M651" s="6"/>
      <c r="N651" s="83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3"/>
      <c r="G652" s="83"/>
      <c r="H652" s="83"/>
      <c r="I652" s="83"/>
      <c r="J652" s="83"/>
      <c r="K652" s="83"/>
      <c r="L652" s="83"/>
      <c r="M652" s="6"/>
      <c r="N652" s="83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3"/>
      <c r="G653" s="83"/>
      <c r="H653" s="83"/>
      <c r="I653" s="83"/>
      <c r="J653" s="83"/>
      <c r="K653" s="83"/>
      <c r="L653" s="83"/>
      <c r="M653" s="6"/>
      <c r="N653" s="83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3"/>
      <c r="G654" s="83"/>
      <c r="H654" s="83"/>
      <c r="I654" s="83"/>
      <c r="J654" s="83"/>
      <c r="K654" s="83"/>
      <c r="L654" s="83"/>
      <c r="M654" s="6"/>
      <c r="N654" s="83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3"/>
      <c r="G655" s="83"/>
      <c r="H655" s="83"/>
      <c r="I655" s="83"/>
      <c r="J655" s="83"/>
      <c r="K655" s="83"/>
      <c r="L655" s="83"/>
      <c r="M655" s="6"/>
      <c r="N655" s="83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3"/>
      <c r="G656" s="83"/>
      <c r="H656" s="83"/>
      <c r="I656" s="83"/>
      <c r="J656" s="83"/>
      <c r="K656" s="83"/>
      <c r="L656" s="83"/>
      <c r="M656" s="6"/>
      <c r="N656" s="83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3"/>
      <c r="G657" s="83"/>
      <c r="H657" s="83"/>
      <c r="I657" s="83"/>
      <c r="J657" s="83"/>
      <c r="K657" s="83"/>
      <c r="L657" s="83"/>
      <c r="M657" s="6"/>
      <c r="N657" s="83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3"/>
      <c r="G658" s="83"/>
      <c r="H658" s="83"/>
      <c r="I658" s="83"/>
      <c r="J658" s="83"/>
      <c r="K658" s="83"/>
      <c r="L658" s="83"/>
      <c r="M658" s="6"/>
      <c r="N658" s="83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3"/>
      <c r="G659" s="83"/>
      <c r="H659" s="83"/>
      <c r="I659" s="83"/>
      <c r="J659" s="83"/>
      <c r="K659" s="83"/>
      <c r="L659" s="83"/>
      <c r="M659" s="6"/>
      <c r="N659" s="83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3"/>
      <c r="G660" s="83"/>
      <c r="H660" s="83"/>
      <c r="I660" s="83"/>
      <c r="J660" s="83"/>
      <c r="K660" s="83"/>
      <c r="L660" s="83"/>
      <c r="M660" s="6"/>
      <c r="N660" s="83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3"/>
      <c r="G661" s="83"/>
      <c r="H661" s="83"/>
      <c r="I661" s="83"/>
      <c r="J661" s="83"/>
      <c r="K661" s="83"/>
      <c r="L661" s="83"/>
      <c r="M661" s="6"/>
      <c r="N661" s="83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3"/>
      <c r="G662" s="83"/>
      <c r="H662" s="83"/>
      <c r="I662" s="83"/>
      <c r="J662" s="83"/>
      <c r="K662" s="83"/>
      <c r="L662" s="83"/>
      <c r="M662" s="6"/>
      <c r="N662" s="83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3"/>
      <c r="G663" s="83"/>
      <c r="H663" s="83"/>
      <c r="I663" s="83"/>
      <c r="J663" s="83"/>
      <c r="K663" s="83"/>
      <c r="L663" s="83"/>
      <c r="M663" s="6"/>
      <c r="N663" s="83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3"/>
      <c r="G664" s="83"/>
      <c r="H664" s="83"/>
      <c r="I664" s="83"/>
      <c r="J664" s="83"/>
      <c r="K664" s="83"/>
      <c r="L664" s="83"/>
      <c r="M664" s="6"/>
      <c r="N664" s="83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3"/>
      <c r="G665" s="83"/>
      <c r="H665" s="83"/>
      <c r="I665" s="83"/>
      <c r="J665" s="83"/>
      <c r="K665" s="83"/>
      <c r="L665" s="83"/>
      <c r="M665" s="6"/>
      <c r="N665" s="83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3"/>
      <c r="G666" s="83"/>
      <c r="H666" s="83"/>
      <c r="I666" s="83"/>
      <c r="J666" s="83"/>
      <c r="K666" s="83"/>
      <c r="L666" s="83"/>
      <c r="M666" s="6"/>
      <c r="N666" s="83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3"/>
      <c r="G667" s="83"/>
      <c r="H667" s="83"/>
      <c r="I667" s="83"/>
      <c r="J667" s="83"/>
      <c r="K667" s="83"/>
      <c r="L667" s="83"/>
      <c r="M667" s="6"/>
      <c r="N667" s="83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3"/>
      <c r="G668" s="83"/>
      <c r="H668" s="83"/>
      <c r="I668" s="83"/>
      <c r="J668" s="83"/>
      <c r="K668" s="83"/>
      <c r="L668" s="83"/>
      <c r="M668" s="6"/>
      <c r="N668" s="83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3"/>
      <c r="G669" s="83"/>
      <c r="H669" s="83"/>
      <c r="I669" s="83"/>
      <c r="J669" s="83"/>
      <c r="K669" s="83"/>
      <c r="L669" s="83"/>
      <c r="M669" s="6"/>
      <c r="N669" s="83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3"/>
      <c r="G670" s="83"/>
      <c r="H670" s="83"/>
      <c r="I670" s="83"/>
      <c r="J670" s="83"/>
      <c r="K670" s="83"/>
      <c r="L670" s="83"/>
      <c r="M670" s="6"/>
      <c r="N670" s="83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3"/>
      <c r="G671" s="83"/>
      <c r="H671" s="83"/>
      <c r="I671" s="83"/>
      <c r="J671" s="83"/>
      <c r="K671" s="83"/>
      <c r="L671" s="83"/>
      <c r="M671" s="6"/>
      <c r="N671" s="83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3"/>
      <c r="G672" s="83"/>
      <c r="H672" s="83"/>
      <c r="I672" s="83"/>
      <c r="J672" s="83"/>
      <c r="K672" s="83"/>
      <c r="L672" s="83"/>
      <c r="M672" s="6"/>
      <c r="N672" s="83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3"/>
      <c r="G673" s="83"/>
      <c r="H673" s="83"/>
      <c r="I673" s="83"/>
      <c r="J673" s="83"/>
      <c r="K673" s="83"/>
      <c r="L673" s="83"/>
      <c r="M673" s="6"/>
      <c r="N673" s="83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3"/>
      <c r="G674" s="83"/>
      <c r="H674" s="83"/>
      <c r="I674" s="83"/>
      <c r="J674" s="83"/>
      <c r="K674" s="83"/>
      <c r="L674" s="83"/>
      <c r="M674" s="6"/>
      <c r="N674" s="83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3"/>
      <c r="G675" s="83"/>
      <c r="H675" s="83"/>
      <c r="I675" s="83"/>
      <c r="J675" s="83"/>
      <c r="K675" s="83"/>
      <c r="L675" s="83"/>
      <c r="M675" s="6"/>
      <c r="N675" s="83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3"/>
      <c r="G676" s="83"/>
      <c r="H676" s="83"/>
      <c r="I676" s="83"/>
      <c r="J676" s="83"/>
      <c r="K676" s="83"/>
      <c r="L676" s="83"/>
      <c r="M676" s="6"/>
      <c r="N676" s="83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3"/>
      <c r="G677" s="83"/>
      <c r="H677" s="83"/>
      <c r="I677" s="83"/>
      <c r="J677" s="83"/>
      <c r="K677" s="83"/>
      <c r="L677" s="83"/>
      <c r="M677" s="6"/>
      <c r="N677" s="83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3"/>
      <c r="G678" s="83"/>
      <c r="H678" s="83"/>
      <c r="I678" s="83"/>
      <c r="J678" s="83"/>
      <c r="K678" s="83"/>
      <c r="L678" s="83"/>
      <c r="M678" s="6"/>
      <c r="N678" s="83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3"/>
      <c r="G679" s="83"/>
      <c r="H679" s="83"/>
      <c r="I679" s="83"/>
      <c r="J679" s="83"/>
      <c r="K679" s="83"/>
      <c r="L679" s="83"/>
      <c r="M679" s="6"/>
      <c r="N679" s="83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3"/>
      <c r="G680" s="83"/>
      <c r="H680" s="83"/>
      <c r="I680" s="83"/>
      <c r="J680" s="83"/>
      <c r="K680" s="83"/>
      <c r="L680" s="83"/>
      <c r="M680" s="6"/>
      <c r="N680" s="83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3"/>
      <c r="G681" s="83"/>
      <c r="H681" s="83"/>
      <c r="I681" s="83"/>
      <c r="J681" s="83"/>
      <c r="K681" s="83"/>
      <c r="L681" s="83"/>
      <c r="M681" s="6"/>
      <c r="N681" s="83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3"/>
      <c r="G682" s="83"/>
      <c r="H682" s="83"/>
      <c r="I682" s="83"/>
      <c r="J682" s="83"/>
      <c r="K682" s="83"/>
      <c r="L682" s="83"/>
      <c r="M682" s="6"/>
      <c r="N682" s="83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3"/>
      <c r="G683" s="83"/>
      <c r="H683" s="83"/>
      <c r="I683" s="83"/>
      <c r="J683" s="83"/>
      <c r="K683" s="83"/>
      <c r="L683" s="83"/>
      <c r="M683" s="6"/>
      <c r="N683" s="83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3"/>
      <c r="G684" s="83"/>
      <c r="H684" s="83"/>
      <c r="I684" s="83"/>
      <c r="J684" s="83"/>
      <c r="K684" s="83"/>
      <c r="L684" s="83"/>
      <c r="M684" s="6"/>
      <c r="N684" s="83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3"/>
      <c r="G685" s="83"/>
      <c r="H685" s="83"/>
      <c r="I685" s="83"/>
      <c r="J685" s="83"/>
      <c r="K685" s="83"/>
      <c r="L685" s="83"/>
      <c r="M685" s="6"/>
      <c r="N685" s="83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3"/>
      <c r="G686" s="83"/>
      <c r="H686" s="83"/>
      <c r="I686" s="83"/>
      <c r="J686" s="83"/>
      <c r="K686" s="83"/>
      <c r="L686" s="83"/>
      <c r="M686" s="6"/>
      <c r="N686" s="83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3"/>
      <c r="G687" s="83"/>
      <c r="H687" s="83"/>
      <c r="I687" s="83"/>
      <c r="J687" s="83"/>
      <c r="K687" s="83"/>
      <c r="L687" s="83"/>
      <c r="M687" s="6"/>
      <c r="N687" s="83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3"/>
      <c r="G688" s="83"/>
      <c r="H688" s="83"/>
      <c r="I688" s="83"/>
      <c r="J688" s="83"/>
      <c r="K688" s="83"/>
      <c r="L688" s="83"/>
      <c r="M688" s="6"/>
      <c r="N688" s="83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3"/>
      <c r="G689" s="83"/>
      <c r="H689" s="83"/>
      <c r="I689" s="83"/>
      <c r="J689" s="83"/>
      <c r="K689" s="83"/>
      <c r="L689" s="83"/>
      <c r="M689" s="6"/>
      <c r="N689" s="83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3"/>
      <c r="G690" s="83"/>
      <c r="H690" s="83"/>
      <c r="I690" s="83"/>
      <c r="J690" s="83"/>
      <c r="K690" s="83"/>
      <c r="L690" s="83"/>
      <c r="M690" s="6"/>
      <c r="N690" s="83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3"/>
      <c r="G691" s="83"/>
      <c r="H691" s="83"/>
      <c r="I691" s="83"/>
      <c r="J691" s="83"/>
      <c r="K691" s="83"/>
      <c r="L691" s="83"/>
      <c r="M691" s="6"/>
      <c r="N691" s="83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3"/>
      <c r="G692" s="83"/>
      <c r="H692" s="83"/>
      <c r="I692" s="83"/>
      <c r="J692" s="83"/>
      <c r="K692" s="83"/>
      <c r="L692" s="83"/>
      <c r="M692" s="6"/>
      <c r="N692" s="83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3"/>
      <c r="G693" s="83"/>
      <c r="H693" s="83"/>
      <c r="I693" s="83"/>
      <c r="J693" s="83"/>
      <c r="K693" s="83"/>
      <c r="L693" s="83"/>
      <c r="M693" s="6"/>
      <c r="N693" s="83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3"/>
      <c r="G694" s="83"/>
      <c r="H694" s="83"/>
      <c r="I694" s="83"/>
      <c r="J694" s="83"/>
      <c r="K694" s="83"/>
      <c r="L694" s="83"/>
      <c r="M694" s="6"/>
      <c r="N694" s="83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3"/>
      <c r="G695" s="83"/>
      <c r="H695" s="83"/>
      <c r="I695" s="83"/>
      <c r="J695" s="83"/>
      <c r="K695" s="83"/>
      <c r="L695" s="83"/>
      <c r="M695" s="6"/>
      <c r="N695" s="83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3"/>
      <c r="G696" s="83"/>
      <c r="H696" s="83"/>
      <c r="I696" s="83"/>
      <c r="J696" s="83"/>
      <c r="K696" s="83"/>
      <c r="L696" s="83"/>
      <c r="M696" s="6"/>
      <c r="N696" s="83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3"/>
      <c r="G697" s="83"/>
      <c r="H697" s="83"/>
      <c r="I697" s="83"/>
      <c r="J697" s="83"/>
      <c r="K697" s="83"/>
      <c r="L697" s="83"/>
      <c r="M697" s="6"/>
      <c r="N697" s="83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3"/>
      <c r="G698" s="83"/>
      <c r="H698" s="83"/>
      <c r="I698" s="83"/>
      <c r="J698" s="83"/>
      <c r="K698" s="83"/>
      <c r="L698" s="83"/>
      <c r="M698" s="6"/>
      <c r="N698" s="83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3"/>
      <c r="G699" s="83"/>
      <c r="H699" s="83"/>
      <c r="I699" s="83"/>
      <c r="J699" s="83"/>
      <c r="K699" s="83"/>
      <c r="L699" s="83"/>
      <c r="M699" s="6"/>
      <c r="N699" s="83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3"/>
      <c r="G700" s="83"/>
      <c r="H700" s="83"/>
      <c r="I700" s="83"/>
      <c r="J700" s="83"/>
      <c r="K700" s="83"/>
      <c r="L700" s="83"/>
      <c r="M700" s="6"/>
      <c r="N700" s="83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3"/>
      <c r="G701" s="83"/>
      <c r="H701" s="83"/>
      <c r="I701" s="83"/>
      <c r="J701" s="83"/>
      <c r="K701" s="83"/>
      <c r="L701" s="83"/>
      <c r="M701" s="6"/>
      <c r="N701" s="83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3"/>
      <c r="G702" s="83"/>
      <c r="H702" s="83"/>
      <c r="I702" s="83"/>
      <c r="J702" s="83"/>
      <c r="K702" s="83"/>
      <c r="L702" s="83"/>
      <c r="M702" s="6"/>
      <c r="N702" s="83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3"/>
      <c r="G703" s="83"/>
      <c r="H703" s="83"/>
      <c r="I703" s="83"/>
      <c r="J703" s="83"/>
      <c r="K703" s="83"/>
      <c r="L703" s="83"/>
      <c r="M703" s="6"/>
      <c r="N703" s="83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3"/>
      <c r="G704" s="83"/>
      <c r="H704" s="83"/>
      <c r="I704" s="83"/>
      <c r="J704" s="83"/>
      <c r="K704" s="83"/>
      <c r="L704" s="83"/>
      <c r="M704" s="6"/>
      <c r="N704" s="83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3"/>
      <c r="G705" s="83"/>
      <c r="H705" s="83"/>
      <c r="I705" s="83"/>
      <c r="J705" s="83"/>
      <c r="K705" s="83"/>
      <c r="L705" s="83"/>
      <c r="M705" s="6"/>
      <c r="N705" s="83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3"/>
      <c r="G706" s="83"/>
      <c r="H706" s="83"/>
      <c r="I706" s="83"/>
      <c r="J706" s="83"/>
      <c r="K706" s="83"/>
      <c r="L706" s="83"/>
      <c r="M706" s="6"/>
      <c r="N706" s="83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3"/>
      <c r="G707" s="83"/>
      <c r="H707" s="83"/>
      <c r="I707" s="83"/>
      <c r="J707" s="83"/>
      <c r="K707" s="83"/>
      <c r="L707" s="83"/>
      <c r="M707" s="6"/>
      <c r="N707" s="83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3"/>
      <c r="G708" s="83"/>
      <c r="H708" s="83"/>
      <c r="I708" s="83"/>
      <c r="J708" s="83"/>
      <c r="K708" s="83"/>
      <c r="L708" s="83"/>
      <c r="M708" s="6"/>
      <c r="N708" s="83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3"/>
      <c r="G709" s="83"/>
      <c r="H709" s="83"/>
      <c r="I709" s="83"/>
      <c r="J709" s="83"/>
      <c r="K709" s="83"/>
      <c r="L709" s="83"/>
      <c r="M709" s="6"/>
      <c r="N709" s="83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3"/>
      <c r="G710" s="83"/>
      <c r="H710" s="83"/>
      <c r="I710" s="83"/>
      <c r="J710" s="83"/>
      <c r="K710" s="83"/>
      <c r="L710" s="83"/>
      <c r="M710" s="6"/>
      <c r="N710" s="83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3"/>
      <c r="G711" s="83"/>
      <c r="H711" s="83"/>
      <c r="I711" s="83"/>
      <c r="J711" s="83"/>
      <c r="K711" s="83"/>
      <c r="L711" s="83"/>
      <c r="M711" s="6"/>
      <c r="N711" s="83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3"/>
      <c r="G712" s="83"/>
      <c r="H712" s="83"/>
      <c r="I712" s="83"/>
      <c r="J712" s="83"/>
      <c r="K712" s="83"/>
      <c r="L712" s="83"/>
      <c r="M712" s="6"/>
      <c r="N712" s="83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3"/>
      <c r="G713" s="83"/>
      <c r="H713" s="83"/>
      <c r="I713" s="83"/>
      <c r="J713" s="83"/>
      <c r="K713" s="83"/>
      <c r="L713" s="83"/>
      <c r="M713" s="6"/>
      <c r="N713" s="83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3"/>
      <c r="G714" s="83"/>
      <c r="H714" s="83"/>
      <c r="I714" s="83"/>
      <c r="J714" s="83"/>
      <c r="K714" s="83"/>
      <c r="L714" s="83"/>
      <c r="M714" s="6"/>
      <c r="N714" s="83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3"/>
      <c r="G715" s="83"/>
      <c r="H715" s="83"/>
      <c r="I715" s="83"/>
      <c r="J715" s="83"/>
      <c r="K715" s="83"/>
      <c r="L715" s="83"/>
      <c r="M715" s="6"/>
      <c r="N715" s="83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3"/>
      <c r="G716" s="83"/>
      <c r="H716" s="83"/>
      <c r="I716" s="83"/>
      <c r="J716" s="83"/>
      <c r="K716" s="83"/>
      <c r="L716" s="83"/>
      <c r="M716" s="6"/>
      <c r="N716" s="83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3"/>
      <c r="G717" s="83"/>
      <c r="H717" s="83"/>
      <c r="I717" s="83"/>
      <c r="J717" s="83"/>
      <c r="K717" s="83"/>
      <c r="L717" s="83"/>
      <c r="M717" s="6"/>
      <c r="N717" s="83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3"/>
      <c r="G718" s="83"/>
      <c r="H718" s="83"/>
      <c r="I718" s="83"/>
      <c r="J718" s="83"/>
      <c r="K718" s="83"/>
      <c r="L718" s="83"/>
      <c r="M718" s="6"/>
      <c r="N718" s="83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3"/>
      <c r="G719" s="83"/>
      <c r="H719" s="83"/>
      <c r="I719" s="83"/>
      <c r="J719" s="83"/>
      <c r="K719" s="83"/>
      <c r="L719" s="83"/>
      <c r="M719" s="6"/>
      <c r="N719" s="83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3"/>
      <c r="G720" s="83"/>
      <c r="H720" s="83"/>
      <c r="I720" s="83"/>
      <c r="J720" s="83"/>
      <c r="K720" s="83"/>
      <c r="L720" s="83"/>
      <c r="M720" s="6"/>
      <c r="N720" s="83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3"/>
      <c r="G721" s="83"/>
      <c r="H721" s="83"/>
      <c r="I721" s="83"/>
      <c r="J721" s="83"/>
      <c r="K721" s="83"/>
      <c r="L721" s="83"/>
      <c r="M721" s="6"/>
      <c r="N721" s="83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3"/>
      <c r="G722" s="83"/>
      <c r="H722" s="83"/>
      <c r="I722" s="83"/>
      <c r="J722" s="83"/>
      <c r="K722" s="83"/>
      <c r="L722" s="83"/>
      <c r="M722" s="6"/>
      <c r="N722" s="83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3"/>
      <c r="G723" s="83"/>
      <c r="H723" s="83"/>
      <c r="I723" s="83"/>
      <c r="J723" s="83"/>
      <c r="K723" s="83"/>
      <c r="L723" s="83"/>
      <c r="M723" s="6"/>
      <c r="N723" s="83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3"/>
      <c r="G724" s="83"/>
      <c r="H724" s="83"/>
      <c r="I724" s="83"/>
      <c r="J724" s="83"/>
      <c r="K724" s="83"/>
      <c r="L724" s="83"/>
      <c r="M724" s="6"/>
      <c r="N724" s="83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3"/>
      <c r="G725" s="83"/>
      <c r="H725" s="83"/>
      <c r="I725" s="83"/>
      <c r="J725" s="83"/>
      <c r="K725" s="83"/>
      <c r="L725" s="83"/>
      <c r="M725" s="6"/>
      <c r="N725" s="83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3"/>
      <c r="G726" s="83"/>
      <c r="H726" s="83"/>
      <c r="I726" s="83"/>
      <c r="J726" s="83"/>
      <c r="K726" s="83"/>
      <c r="L726" s="83"/>
      <c r="M726" s="6"/>
      <c r="N726" s="83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3"/>
      <c r="G727" s="83"/>
      <c r="H727" s="83"/>
      <c r="I727" s="83"/>
      <c r="J727" s="83"/>
      <c r="K727" s="83"/>
      <c r="L727" s="83"/>
      <c r="M727" s="6"/>
      <c r="N727" s="83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3"/>
      <c r="G728" s="83"/>
      <c r="H728" s="83"/>
      <c r="I728" s="83"/>
      <c r="J728" s="83"/>
      <c r="K728" s="83"/>
      <c r="L728" s="83"/>
      <c r="M728" s="6"/>
      <c r="N728" s="83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3"/>
      <c r="G729" s="83"/>
      <c r="H729" s="83"/>
      <c r="I729" s="83"/>
      <c r="J729" s="83"/>
      <c r="K729" s="83"/>
      <c r="L729" s="83"/>
      <c r="M729" s="6"/>
      <c r="N729" s="83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3"/>
      <c r="G730" s="83"/>
      <c r="H730" s="83"/>
      <c r="I730" s="83"/>
      <c r="J730" s="83"/>
      <c r="K730" s="83"/>
      <c r="L730" s="83"/>
      <c r="M730" s="6"/>
      <c r="N730" s="83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3"/>
      <c r="G731" s="83"/>
      <c r="H731" s="83"/>
      <c r="I731" s="83"/>
      <c r="J731" s="83"/>
      <c r="K731" s="83"/>
      <c r="L731" s="83"/>
      <c r="M731" s="6"/>
      <c r="N731" s="83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3"/>
      <c r="G732" s="83"/>
      <c r="H732" s="83"/>
      <c r="I732" s="83"/>
      <c r="J732" s="83"/>
      <c r="K732" s="83"/>
      <c r="L732" s="83"/>
      <c r="M732" s="6"/>
      <c r="N732" s="83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3"/>
      <c r="G733" s="83"/>
      <c r="H733" s="83"/>
      <c r="I733" s="83"/>
      <c r="J733" s="83"/>
      <c r="K733" s="83"/>
      <c r="L733" s="83"/>
      <c r="M733" s="6"/>
      <c r="N733" s="83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3"/>
      <c r="G734" s="83"/>
      <c r="H734" s="83"/>
      <c r="I734" s="83"/>
      <c r="J734" s="83"/>
      <c r="K734" s="83"/>
      <c r="L734" s="83"/>
      <c r="M734" s="6"/>
      <c r="N734" s="83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3"/>
      <c r="G735" s="83"/>
      <c r="H735" s="83"/>
      <c r="I735" s="83"/>
      <c r="J735" s="83"/>
      <c r="K735" s="83"/>
      <c r="L735" s="83"/>
      <c r="M735" s="6"/>
      <c r="N735" s="83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3"/>
      <c r="G736" s="83"/>
      <c r="H736" s="83"/>
      <c r="I736" s="83"/>
      <c r="J736" s="83"/>
      <c r="K736" s="83"/>
      <c r="L736" s="83"/>
      <c r="M736" s="6"/>
      <c r="N736" s="83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3"/>
      <c r="G737" s="83"/>
      <c r="H737" s="83"/>
      <c r="I737" s="83"/>
      <c r="J737" s="83"/>
      <c r="K737" s="83"/>
      <c r="L737" s="83"/>
      <c r="M737" s="6"/>
      <c r="N737" s="83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3"/>
      <c r="G738" s="83"/>
      <c r="H738" s="83"/>
      <c r="I738" s="83"/>
      <c r="J738" s="83"/>
      <c r="K738" s="83"/>
      <c r="L738" s="83"/>
      <c r="M738" s="6"/>
      <c r="N738" s="83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3"/>
      <c r="G739" s="83"/>
      <c r="H739" s="83"/>
      <c r="I739" s="83"/>
      <c r="J739" s="83"/>
      <c r="K739" s="83"/>
      <c r="L739" s="83"/>
      <c r="M739" s="6"/>
      <c r="N739" s="83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3"/>
      <c r="G740" s="83"/>
      <c r="H740" s="83"/>
      <c r="I740" s="83"/>
      <c r="J740" s="83"/>
      <c r="K740" s="83"/>
      <c r="L740" s="83"/>
      <c r="M740" s="6"/>
      <c r="N740" s="83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3"/>
      <c r="G741" s="83"/>
      <c r="H741" s="83"/>
      <c r="I741" s="83"/>
      <c r="J741" s="83"/>
      <c r="K741" s="83"/>
      <c r="L741" s="83"/>
      <c r="M741" s="6"/>
      <c r="N741" s="83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3"/>
      <c r="G742" s="83"/>
      <c r="H742" s="83"/>
      <c r="I742" s="83"/>
      <c r="J742" s="83"/>
      <c r="K742" s="83"/>
      <c r="L742" s="83"/>
      <c r="M742" s="6"/>
      <c r="N742" s="83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3"/>
      <c r="G743" s="83"/>
      <c r="H743" s="83"/>
      <c r="I743" s="83"/>
      <c r="J743" s="83"/>
      <c r="K743" s="83"/>
      <c r="L743" s="83"/>
      <c r="M743" s="6"/>
      <c r="N743" s="83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3"/>
      <c r="G744" s="83"/>
      <c r="H744" s="83"/>
      <c r="I744" s="83"/>
      <c r="J744" s="83"/>
      <c r="K744" s="83"/>
      <c r="L744" s="83"/>
      <c r="M744" s="6"/>
      <c r="N744" s="83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3"/>
      <c r="G745" s="83"/>
      <c r="H745" s="83"/>
      <c r="I745" s="83"/>
      <c r="J745" s="83"/>
      <c r="K745" s="83"/>
      <c r="L745" s="83"/>
      <c r="M745" s="6"/>
      <c r="N745" s="83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3"/>
      <c r="G746" s="83"/>
      <c r="H746" s="83"/>
      <c r="I746" s="83"/>
      <c r="J746" s="83"/>
      <c r="K746" s="83"/>
      <c r="L746" s="83"/>
      <c r="M746" s="6"/>
      <c r="N746" s="83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3"/>
      <c r="G747" s="83"/>
      <c r="H747" s="83"/>
      <c r="I747" s="83"/>
      <c r="J747" s="83"/>
      <c r="K747" s="83"/>
      <c r="L747" s="83"/>
      <c r="M747" s="6"/>
      <c r="N747" s="83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3"/>
      <c r="G748" s="83"/>
      <c r="H748" s="83"/>
      <c r="I748" s="83"/>
      <c r="J748" s="83"/>
      <c r="K748" s="83"/>
      <c r="L748" s="83"/>
      <c r="M748" s="6"/>
      <c r="N748" s="83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3"/>
      <c r="G749" s="83"/>
      <c r="H749" s="83"/>
      <c r="I749" s="83"/>
      <c r="J749" s="83"/>
      <c r="K749" s="83"/>
      <c r="L749" s="83"/>
      <c r="M749" s="6"/>
      <c r="N749" s="83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3"/>
      <c r="G750" s="83"/>
      <c r="H750" s="83"/>
      <c r="I750" s="83"/>
      <c r="J750" s="83"/>
      <c r="K750" s="83"/>
      <c r="L750" s="83"/>
      <c r="M750" s="6"/>
      <c r="N750" s="83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3"/>
      <c r="G751" s="83"/>
      <c r="H751" s="83"/>
      <c r="I751" s="83"/>
      <c r="J751" s="83"/>
      <c r="K751" s="83"/>
      <c r="L751" s="83"/>
      <c r="M751" s="6"/>
      <c r="N751" s="83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3"/>
      <c r="G752" s="83"/>
      <c r="H752" s="83"/>
      <c r="I752" s="83"/>
      <c r="J752" s="83"/>
      <c r="K752" s="83"/>
      <c r="L752" s="83"/>
      <c r="M752" s="6"/>
      <c r="N752" s="83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3"/>
      <c r="G753" s="83"/>
      <c r="H753" s="83"/>
      <c r="I753" s="83"/>
      <c r="J753" s="83"/>
      <c r="K753" s="83"/>
      <c r="L753" s="83"/>
      <c r="M753" s="6"/>
      <c r="N753" s="83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3"/>
      <c r="G754" s="83"/>
      <c r="H754" s="83"/>
      <c r="I754" s="83"/>
      <c r="J754" s="83"/>
      <c r="K754" s="83"/>
      <c r="L754" s="83"/>
      <c r="M754" s="6"/>
      <c r="N754" s="83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3"/>
      <c r="G755" s="83"/>
      <c r="H755" s="83"/>
      <c r="I755" s="83"/>
      <c r="J755" s="83"/>
      <c r="K755" s="83"/>
      <c r="L755" s="83"/>
      <c r="M755" s="6"/>
      <c r="N755" s="83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3"/>
      <c r="G756" s="83"/>
      <c r="H756" s="83"/>
      <c r="I756" s="83"/>
      <c r="J756" s="83"/>
      <c r="K756" s="83"/>
      <c r="L756" s="83"/>
      <c r="M756" s="6"/>
      <c r="N756" s="83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3"/>
      <c r="G757" s="83"/>
      <c r="H757" s="83"/>
      <c r="I757" s="83"/>
      <c r="J757" s="83"/>
      <c r="K757" s="83"/>
      <c r="L757" s="83"/>
      <c r="M757" s="6"/>
      <c r="N757" s="83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3"/>
      <c r="G758" s="83"/>
      <c r="H758" s="83"/>
      <c r="I758" s="83"/>
      <c r="J758" s="83"/>
      <c r="K758" s="83"/>
      <c r="L758" s="83"/>
      <c r="M758" s="6"/>
      <c r="N758" s="83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3"/>
      <c r="G759" s="83"/>
      <c r="H759" s="83"/>
      <c r="I759" s="83"/>
      <c r="J759" s="83"/>
      <c r="K759" s="83"/>
      <c r="L759" s="83"/>
      <c r="M759" s="6"/>
      <c r="N759" s="83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3"/>
      <c r="G760" s="83"/>
      <c r="H760" s="83"/>
      <c r="I760" s="83"/>
      <c r="J760" s="83"/>
      <c r="K760" s="83"/>
      <c r="L760" s="83"/>
      <c r="M760" s="6"/>
      <c r="N760" s="83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3"/>
      <c r="G761" s="83"/>
      <c r="H761" s="83"/>
      <c r="I761" s="83"/>
      <c r="J761" s="83"/>
      <c r="K761" s="83"/>
      <c r="L761" s="83"/>
      <c r="M761" s="6"/>
      <c r="N761" s="83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3"/>
      <c r="G762" s="83"/>
      <c r="H762" s="83"/>
      <c r="I762" s="83"/>
      <c r="J762" s="83"/>
      <c r="K762" s="83"/>
      <c r="L762" s="83"/>
      <c r="M762" s="6"/>
      <c r="N762" s="83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3"/>
      <c r="G763" s="83"/>
      <c r="H763" s="83"/>
      <c r="I763" s="83"/>
      <c r="J763" s="83"/>
      <c r="K763" s="83"/>
      <c r="L763" s="83"/>
      <c r="M763" s="6"/>
      <c r="N763" s="83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3"/>
      <c r="G764" s="83"/>
      <c r="H764" s="83"/>
      <c r="I764" s="83"/>
      <c r="J764" s="83"/>
      <c r="K764" s="83"/>
      <c r="L764" s="83"/>
      <c r="M764" s="6"/>
      <c r="N764" s="83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3"/>
      <c r="G765" s="83"/>
      <c r="H765" s="83"/>
      <c r="I765" s="83"/>
      <c r="J765" s="83"/>
      <c r="K765" s="83"/>
      <c r="L765" s="83"/>
      <c r="M765" s="6"/>
      <c r="N765" s="83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3"/>
      <c r="G766" s="83"/>
      <c r="H766" s="83"/>
      <c r="I766" s="83"/>
      <c r="J766" s="83"/>
      <c r="K766" s="83"/>
      <c r="L766" s="83"/>
      <c r="M766" s="6"/>
      <c r="N766" s="83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3"/>
      <c r="G767" s="83"/>
      <c r="H767" s="83"/>
      <c r="I767" s="83"/>
      <c r="J767" s="83"/>
      <c r="K767" s="83"/>
      <c r="L767" s="83"/>
      <c r="M767" s="6"/>
      <c r="N767" s="83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3"/>
      <c r="G768" s="83"/>
      <c r="H768" s="83"/>
      <c r="I768" s="83"/>
      <c r="J768" s="83"/>
      <c r="K768" s="83"/>
      <c r="L768" s="83"/>
      <c r="M768" s="6"/>
      <c r="N768" s="83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3"/>
      <c r="G769" s="83"/>
      <c r="H769" s="83"/>
      <c r="I769" s="83"/>
      <c r="J769" s="83"/>
      <c r="K769" s="83"/>
      <c r="L769" s="83"/>
      <c r="M769" s="6"/>
      <c r="N769" s="83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3"/>
      <c r="G770" s="83"/>
      <c r="H770" s="83"/>
      <c r="I770" s="83"/>
      <c r="J770" s="83"/>
      <c r="K770" s="83"/>
      <c r="L770" s="83"/>
      <c r="M770" s="6"/>
      <c r="N770" s="83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3"/>
      <c r="G771" s="83"/>
      <c r="H771" s="83"/>
      <c r="I771" s="83"/>
      <c r="J771" s="83"/>
      <c r="K771" s="83"/>
      <c r="L771" s="83"/>
      <c r="M771" s="6"/>
      <c r="N771" s="83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3"/>
      <c r="G772" s="83"/>
      <c r="H772" s="83"/>
      <c r="I772" s="83"/>
      <c r="J772" s="83"/>
      <c r="K772" s="83"/>
      <c r="L772" s="83"/>
      <c r="M772" s="6"/>
      <c r="N772" s="83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3"/>
      <c r="G773" s="83"/>
      <c r="H773" s="83"/>
      <c r="I773" s="83"/>
      <c r="J773" s="83"/>
      <c r="K773" s="83"/>
      <c r="L773" s="83"/>
      <c r="M773" s="6"/>
      <c r="N773" s="83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3"/>
      <c r="G774" s="83"/>
      <c r="H774" s="83"/>
      <c r="I774" s="83"/>
      <c r="J774" s="83"/>
      <c r="K774" s="83"/>
      <c r="L774" s="83"/>
      <c r="M774" s="6"/>
      <c r="N774" s="83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3"/>
      <c r="G775" s="83"/>
      <c r="H775" s="83"/>
      <c r="I775" s="83"/>
      <c r="J775" s="83"/>
      <c r="K775" s="83"/>
      <c r="L775" s="83"/>
      <c r="M775" s="6"/>
      <c r="N775" s="83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3"/>
      <c r="G776" s="83"/>
      <c r="H776" s="83"/>
      <c r="I776" s="83"/>
      <c r="J776" s="83"/>
      <c r="K776" s="83"/>
      <c r="L776" s="83"/>
      <c r="M776" s="6"/>
      <c r="N776" s="83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3"/>
      <c r="G777" s="83"/>
      <c r="H777" s="83"/>
      <c r="I777" s="83"/>
      <c r="J777" s="83"/>
      <c r="K777" s="83"/>
      <c r="L777" s="83"/>
      <c r="M777" s="6"/>
      <c r="N777" s="83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3"/>
      <c r="G778" s="83"/>
      <c r="H778" s="83"/>
      <c r="I778" s="83"/>
      <c r="J778" s="83"/>
      <c r="K778" s="83"/>
      <c r="L778" s="83"/>
      <c r="M778" s="6"/>
      <c r="N778" s="83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3"/>
      <c r="G779" s="83"/>
      <c r="H779" s="83"/>
      <c r="I779" s="83"/>
      <c r="J779" s="83"/>
      <c r="K779" s="83"/>
      <c r="L779" s="83"/>
      <c r="M779" s="6"/>
      <c r="N779" s="83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3"/>
      <c r="G780" s="83"/>
      <c r="H780" s="83"/>
      <c r="I780" s="83"/>
      <c r="J780" s="83"/>
      <c r="K780" s="83"/>
      <c r="L780" s="83"/>
      <c r="M780" s="6"/>
      <c r="N780" s="83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3"/>
      <c r="G781" s="83"/>
      <c r="H781" s="83"/>
      <c r="I781" s="83"/>
      <c r="J781" s="83"/>
      <c r="K781" s="83"/>
      <c r="L781" s="83"/>
      <c r="M781" s="6"/>
      <c r="N781" s="83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3"/>
      <c r="G782" s="83"/>
      <c r="H782" s="83"/>
      <c r="I782" s="83"/>
      <c r="J782" s="83"/>
      <c r="K782" s="83"/>
      <c r="L782" s="83"/>
      <c r="M782" s="6"/>
      <c r="N782" s="83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3"/>
      <c r="G783" s="83"/>
      <c r="H783" s="83"/>
      <c r="I783" s="83"/>
      <c r="J783" s="83"/>
      <c r="K783" s="83"/>
      <c r="L783" s="83"/>
      <c r="M783" s="6"/>
      <c r="N783" s="83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3"/>
      <c r="G784" s="83"/>
      <c r="H784" s="83"/>
      <c r="I784" s="83"/>
      <c r="J784" s="83"/>
      <c r="K784" s="83"/>
      <c r="L784" s="83"/>
      <c r="M784" s="6"/>
      <c r="N784" s="83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3"/>
      <c r="G785" s="83"/>
      <c r="H785" s="83"/>
      <c r="I785" s="83"/>
      <c r="J785" s="83"/>
      <c r="K785" s="83"/>
      <c r="L785" s="83"/>
      <c r="M785" s="6"/>
      <c r="N785" s="83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3"/>
      <c r="G786" s="83"/>
      <c r="H786" s="83"/>
      <c r="I786" s="83"/>
      <c r="J786" s="83"/>
      <c r="K786" s="83"/>
      <c r="L786" s="83"/>
      <c r="M786" s="6"/>
      <c r="N786" s="83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3"/>
      <c r="G787" s="83"/>
      <c r="H787" s="83"/>
      <c r="I787" s="83"/>
      <c r="J787" s="83"/>
      <c r="K787" s="83"/>
      <c r="L787" s="83"/>
      <c r="M787" s="6"/>
      <c r="N787" s="83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3"/>
      <c r="G788" s="83"/>
      <c r="H788" s="83"/>
      <c r="I788" s="83"/>
      <c r="J788" s="83"/>
      <c r="K788" s="83"/>
      <c r="L788" s="83"/>
      <c r="M788" s="6"/>
      <c r="N788" s="83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3"/>
      <c r="G789" s="83"/>
      <c r="H789" s="83"/>
      <c r="I789" s="83"/>
      <c r="J789" s="83"/>
      <c r="K789" s="83"/>
      <c r="L789" s="83"/>
      <c r="M789" s="6"/>
      <c r="N789" s="83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3"/>
      <c r="G790" s="83"/>
      <c r="H790" s="83"/>
      <c r="I790" s="83"/>
      <c r="J790" s="83"/>
      <c r="K790" s="83"/>
      <c r="L790" s="83"/>
      <c r="M790" s="6"/>
      <c r="N790" s="83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3"/>
      <c r="G791" s="83"/>
      <c r="H791" s="83"/>
      <c r="I791" s="83"/>
      <c r="J791" s="83"/>
      <c r="K791" s="83"/>
      <c r="L791" s="83"/>
      <c r="M791" s="6"/>
      <c r="N791" s="83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3"/>
      <c r="G792" s="83"/>
      <c r="H792" s="83"/>
      <c r="I792" s="83"/>
      <c r="J792" s="83"/>
      <c r="K792" s="83"/>
      <c r="L792" s="83"/>
      <c r="M792" s="6"/>
      <c r="N792" s="83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3"/>
      <c r="G793" s="83"/>
      <c r="H793" s="83"/>
      <c r="I793" s="83"/>
      <c r="J793" s="83"/>
      <c r="K793" s="83"/>
      <c r="L793" s="83"/>
      <c r="M793" s="6"/>
      <c r="N793" s="83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3"/>
      <c r="G794" s="83"/>
      <c r="H794" s="83"/>
      <c r="I794" s="83"/>
      <c r="J794" s="83"/>
      <c r="K794" s="83"/>
      <c r="L794" s="83"/>
      <c r="M794" s="6"/>
      <c r="N794" s="83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3"/>
      <c r="G795" s="83"/>
      <c r="H795" s="83"/>
      <c r="I795" s="83"/>
      <c r="J795" s="83"/>
      <c r="K795" s="83"/>
      <c r="L795" s="83"/>
      <c r="M795" s="6"/>
      <c r="N795" s="83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3"/>
      <c r="G796" s="83"/>
      <c r="H796" s="83"/>
      <c r="I796" s="83"/>
      <c r="J796" s="83"/>
      <c r="K796" s="83"/>
      <c r="L796" s="83"/>
      <c r="M796" s="6"/>
      <c r="N796" s="83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3"/>
      <c r="G797" s="83"/>
      <c r="H797" s="83"/>
      <c r="I797" s="83"/>
      <c r="J797" s="83"/>
      <c r="K797" s="83"/>
      <c r="L797" s="83"/>
      <c r="M797" s="6"/>
      <c r="N797" s="83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3"/>
      <c r="G798" s="83"/>
      <c r="H798" s="83"/>
      <c r="I798" s="83"/>
      <c r="J798" s="83"/>
      <c r="K798" s="83"/>
      <c r="L798" s="83"/>
      <c r="M798" s="6"/>
      <c r="N798" s="83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3"/>
      <c r="G799" s="83"/>
      <c r="H799" s="83"/>
      <c r="I799" s="83"/>
      <c r="J799" s="83"/>
      <c r="K799" s="83"/>
      <c r="L799" s="83"/>
      <c r="M799" s="6"/>
      <c r="N799" s="83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3"/>
      <c r="G800" s="83"/>
      <c r="H800" s="83"/>
      <c r="I800" s="83"/>
      <c r="J800" s="83"/>
      <c r="K800" s="83"/>
      <c r="L800" s="83"/>
      <c r="M800" s="6"/>
      <c r="N800" s="83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3"/>
      <c r="G801" s="83"/>
      <c r="H801" s="83"/>
      <c r="I801" s="83"/>
      <c r="J801" s="83"/>
      <c r="K801" s="83"/>
      <c r="L801" s="83"/>
      <c r="M801" s="6"/>
      <c r="N801" s="83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3"/>
      <c r="G802" s="83"/>
      <c r="H802" s="83"/>
      <c r="I802" s="83"/>
      <c r="J802" s="83"/>
      <c r="K802" s="83"/>
      <c r="L802" s="83"/>
      <c r="M802" s="6"/>
      <c r="N802" s="83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3"/>
      <c r="G803" s="83"/>
      <c r="H803" s="83"/>
      <c r="I803" s="83"/>
      <c r="J803" s="83"/>
      <c r="K803" s="83"/>
      <c r="L803" s="83"/>
      <c r="M803" s="6"/>
      <c r="N803" s="83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3"/>
      <c r="G804" s="83"/>
      <c r="H804" s="83"/>
      <c r="I804" s="83"/>
      <c r="J804" s="83"/>
      <c r="K804" s="83"/>
      <c r="L804" s="83"/>
      <c r="M804" s="6"/>
      <c r="N804" s="83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3"/>
      <c r="G805" s="83"/>
      <c r="H805" s="83"/>
      <c r="I805" s="83"/>
      <c r="J805" s="83"/>
      <c r="K805" s="83"/>
      <c r="L805" s="83"/>
      <c r="M805" s="6"/>
      <c r="N805" s="83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3"/>
      <c r="G806" s="83"/>
      <c r="H806" s="83"/>
      <c r="I806" s="83"/>
      <c r="J806" s="83"/>
      <c r="K806" s="83"/>
      <c r="L806" s="83"/>
      <c r="M806" s="6"/>
      <c r="N806" s="83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3"/>
      <c r="G807" s="83"/>
      <c r="H807" s="83"/>
      <c r="I807" s="83"/>
      <c r="J807" s="83"/>
      <c r="K807" s="83"/>
      <c r="L807" s="83"/>
      <c r="M807" s="6"/>
      <c r="N807" s="83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3"/>
      <c r="G808" s="83"/>
      <c r="H808" s="83"/>
      <c r="I808" s="83"/>
      <c r="J808" s="83"/>
      <c r="K808" s="83"/>
      <c r="L808" s="83"/>
      <c r="M808" s="6"/>
      <c r="N808" s="83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3"/>
      <c r="G809" s="83"/>
      <c r="H809" s="83"/>
      <c r="I809" s="83"/>
      <c r="J809" s="83"/>
      <c r="K809" s="83"/>
      <c r="L809" s="83"/>
      <c r="M809" s="6"/>
      <c r="N809" s="83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3"/>
      <c r="G810" s="83"/>
      <c r="H810" s="83"/>
      <c r="I810" s="83"/>
      <c r="J810" s="83"/>
      <c r="K810" s="83"/>
      <c r="L810" s="83"/>
      <c r="M810" s="6"/>
      <c r="N810" s="83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3"/>
      <c r="G811" s="83"/>
      <c r="H811" s="83"/>
      <c r="I811" s="83"/>
      <c r="J811" s="83"/>
      <c r="K811" s="83"/>
      <c r="L811" s="83"/>
      <c r="M811" s="6"/>
      <c r="N811" s="83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3"/>
      <c r="G812" s="83"/>
      <c r="H812" s="83"/>
      <c r="I812" s="83"/>
      <c r="J812" s="83"/>
      <c r="K812" s="83"/>
      <c r="L812" s="83"/>
      <c r="M812" s="6"/>
      <c r="N812" s="83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3"/>
      <c r="G813" s="83"/>
      <c r="H813" s="83"/>
      <c r="I813" s="83"/>
      <c r="J813" s="83"/>
      <c r="K813" s="83"/>
      <c r="L813" s="83"/>
      <c r="M813" s="6"/>
      <c r="N813" s="83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3"/>
      <c r="G814" s="83"/>
      <c r="H814" s="83"/>
      <c r="I814" s="83"/>
      <c r="J814" s="83"/>
      <c r="K814" s="83"/>
      <c r="L814" s="83"/>
      <c r="M814" s="6"/>
      <c r="N814" s="83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3"/>
      <c r="G815" s="83"/>
      <c r="H815" s="83"/>
      <c r="I815" s="83"/>
      <c r="J815" s="83"/>
      <c r="K815" s="83"/>
      <c r="L815" s="83"/>
      <c r="M815" s="6"/>
      <c r="N815" s="83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3"/>
      <c r="G816" s="83"/>
      <c r="H816" s="83"/>
      <c r="I816" s="83"/>
      <c r="J816" s="83"/>
      <c r="K816" s="83"/>
      <c r="L816" s="83"/>
      <c r="M816" s="6"/>
      <c r="N816" s="83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3"/>
      <c r="G817" s="83"/>
      <c r="H817" s="83"/>
      <c r="I817" s="83"/>
      <c r="J817" s="83"/>
      <c r="K817" s="83"/>
      <c r="L817" s="83"/>
      <c r="M817" s="6"/>
      <c r="N817" s="83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3"/>
      <c r="G818" s="83"/>
      <c r="H818" s="83"/>
      <c r="I818" s="83"/>
      <c r="J818" s="83"/>
      <c r="K818" s="83"/>
      <c r="L818" s="83"/>
      <c r="M818" s="6"/>
      <c r="N818" s="83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3"/>
      <c r="G819" s="83"/>
      <c r="H819" s="83"/>
      <c r="I819" s="83"/>
      <c r="J819" s="83"/>
      <c r="K819" s="83"/>
      <c r="L819" s="83"/>
      <c r="M819" s="6"/>
      <c r="N819" s="83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3"/>
      <c r="G820" s="83"/>
      <c r="H820" s="83"/>
      <c r="I820" s="83"/>
      <c r="J820" s="83"/>
      <c r="K820" s="83"/>
      <c r="L820" s="83"/>
      <c r="M820" s="6"/>
      <c r="N820" s="83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3"/>
      <c r="G821" s="83"/>
      <c r="H821" s="83"/>
      <c r="I821" s="83"/>
      <c r="J821" s="83"/>
      <c r="K821" s="83"/>
      <c r="L821" s="83"/>
      <c r="M821" s="6"/>
      <c r="N821" s="83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3"/>
      <c r="G822" s="83"/>
      <c r="H822" s="83"/>
      <c r="I822" s="83"/>
      <c r="J822" s="83"/>
      <c r="K822" s="83"/>
      <c r="L822" s="83"/>
      <c r="M822" s="6"/>
      <c r="N822" s="83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3"/>
      <c r="G823" s="83"/>
      <c r="H823" s="83"/>
      <c r="I823" s="83"/>
      <c r="J823" s="83"/>
      <c r="K823" s="83"/>
      <c r="L823" s="83"/>
      <c r="M823" s="6"/>
      <c r="N823" s="83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3"/>
      <c r="G824" s="83"/>
      <c r="H824" s="83"/>
      <c r="I824" s="83"/>
      <c r="J824" s="83"/>
      <c r="K824" s="83"/>
      <c r="L824" s="83"/>
      <c r="M824" s="6"/>
      <c r="N824" s="83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3"/>
      <c r="G825" s="83"/>
      <c r="H825" s="83"/>
      <c r="I825" s="83"/>
      <c r="J825" s="83"/>
      <c r="K825" s="83"/>
      <c r="L825" s="83"/>
      <c r="M825" s="6"/>
      <c r="N825" s="83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3"/>
      <c r="G826" s="83"/>
      <c r="H826" s="83"/>
      <c r="I826" s="83"/>
      <c r="J826" s="83"/>
      <c r="K826" s="83"/>
      <c r="L826" s="83"/>
      <c r="M826" s="6"/>
      <c r="N826" s="83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3"/>
      <c r="G827" s="83"/>
      <c r="H827" s="83"/>
      <c r="I827" s="83"/>
      <c r="J827" s="83"/>
      <c r="K827" s="83"/>
      <c r="L827" s="83"/>
      <c r="M827" s="6"/>
      <c r="N827" s="83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3"/>
      <c r="G828" s="83"/>
      <c r="H828" s="83"/>
      <c r="I828" s="83"/>
      <c r="J828" s="83"/>
      <c r="K828" s="83"/>
      <c r="L828" s="83"/>
      <c r="M828" s="6"/>
      <c r="N828" s="83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3"/>
      <c r="G829" s="83"/>
      <c r="H829" s="83"/>
      <c r="I829" s="83"/>
      <c r="J829" s="83"/>
      <c r="K829" s="83"/>
      <c r="L829" s="83"/>
      <c r="M829" s="6"/>
      <c r="N829" s="83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3"/>
      <c r="G830" s="83"/>
      <c r="H830" s="83"/>
      <c r="I830" s="83"/>
      <c r="J830" s="83"/>
      <c r="K830" s="83"/>
      <c r="L830" s="83"/>
      <c r="M830" s="6"/>
      <c r="N830" s="83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3"/>
      <c r="G831" s="83"/>
      <c r="H831" s="83"/>
      <c r="I831" s="83"/>
      <c r="J831" s="83"/>
      <c r="K831" s="83"/>
      <c r="L831" s="83"/>
      <c r="M831" s="6"/>
      <c r="N831" s="83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3"/>
      <c r="G832" s="83"/>
      <c r="H832" s="83"/>
      <c r="I832" s="83"/>
      <c r="J832" s="83"/>
      <c r="K832" s="83"/>
      <c r="L832" s="83"/>
      <c r="M832" s="6"/>
      <c r="N832" s="83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3"/>
      <c r="G833" s="83"/>
      <c r="H833" s="83"/>
      <c r="I833" s="83"/>
      <c r="J833" s="83"/>
      <c r="K833" s="83"/>
      <c r="L833" s="83"/>
      <c r="M833" s="6"/>
      <c r="N833" s="83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3"/>
      <c r="G834" s="83"/>
      <c r="H834" s="83"/>
      <c r="I834" s="83"/>
      <c r="J834" s="83"/>
      <c r="K834" s="83"/>
      <c r="L834" s="83"/>
      <c r="M834" s="6"/>
      <c r="N834" s="83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3"/>
      <c r="G835" s="83"/>
      <c r="H835" s="83"/>
      <c r="I835" s="83"/>
      <c r="J835" s="83"/>
      <c r="K835" s="83"/>
      <c r="L835" s="83"/>
      <c r="M835" s="6"/>
      <c r="N835" s="83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3"/>
      <c r="G836" s="83"/>
      <c r="H836" s="83"/>
      <c r="I836" s="83"/>
      <c r="J836" s="83"/>
      <c r="K836" s="83"/>
      <c r="L836" s="83"/>
      <c r="M836" s="6"/>
      <c r="N836" s="83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3"/>
      <c r="G837" s="83"/>
      <c r="H837" s="83"/>
      <c r="I837" s="83"/>
      <c r="J837" s="83"/>
      <c r="K837" s="83"/>
      <c r="L837" s="83"/>
      <c r="M837" s="6"/>
      <c r="N837" s="83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3"/>
      <c r="G838" s="83"/>
      <c r="H838" s="83"/>
      <c r="I838" s="83"/>
      <c r="J838" s="83"/>
      <c r="K838" s="83"/>
      <c r="L838" s="83"/>
      <c r="M838" s="6"/>
      <c r="N838" s="83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3"/>
      <c r="G839" s="83"/>
      <c r="H839" s="83"/>
      <c r="I839" s="83"/>
      <c r="J839" s="83"/>
      <c r="K839" s="83"/>
      <c r="L839" s="83"/>
      <c r="M839" s="6"/>
      <c r="N839" s="83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3"/>
      <c r="G840" s="83"/>
      <c r="H840" s="83"/>
      <c r="I840" s="83"/>
      <c r="J840" s="83"/>
      <c r="K840" s="83"/>
      <c r="L840" s="83"/>
      <c r="M840" s="6"/>
      <c r="N840" s="83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3"/>
      <c r="G841" s="83"/>
      <c r="H841" s="83"/>
      <c r="I841" s="83"/>
      <c r="J841" s="83"/>
      <c r="K841" s="83"/>
      <c r="L841" s="83"/>
      <c r="M841" s="6"/>
      <c r="N841" s="83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3"/>
      <c r="G842" s="83"/>
      <c r="H842" s="83"/>
      <c r="I842" s="83"/>
      <c r="J842" s="83"/>
      <c r="K842" s="83"/>
      <c r="L842" s="83"/>
      <c r="M842" s="6"/>
      <c r="N842" s="83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3"/>
      <c r="G843" s="83"/>
      <c r="H843" s="83"/>
      <c r="I843" s="83"/>
      <c r="J843" s="83"/>
      <c r="K843" s="83"/>
      <c r="L843" s="83"/>
      <c r="M843" s="6"/>
      <c r="N843" s="83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3"/>
      <c r="G844" s="83"/>
      <c r="H844" s="83"/>
      <c r="I844" s="83"/>
      <c r="J844" s="83"/>
      <c r="K844" s="83"/>
      <c r="L844" s="83"/>
      <c r="M844" s="6"/>
      <c r="N844" s="83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3"/>
      <c r="G845" s="83"/>
      <c r="H845" s="83"/>
      <c r="I845" s="83"/>
      <c r="J845" s="83"/>
      <c r="K845" s="83"/>
      <c r="L845" s="83"/>
      <c r="M845" s="6"/>
      <c r="N845" s="83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3"/>
      <c r="G846" s="83"/>
      <c r="H846" s="83"/>
      <c r="I846" s="83"/>
      <c r="J846" s="83"/>
      <c r="K846" s="83"/>
      <c r="L846" s="83"/>
      <c r="M846" s="6"/>
      <c r="N846" s="83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3"/>
      <c r="G847" s="83"/>
      <c r="H847" s="83"/>
      <c r="I847" s="83"/>
      <c r="J847" s="83"/>
      <c r="K847" s="83"/>
      <c r="L847" s="83"/>
      <c r="M847" s="6"/>
      <c r="N847" s="83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3"/>
      <c r="G848" s="83"/>
      <c r="H848" s="83"/>
      <c r="I848" s="83"/>
      <c r="J848" s="83"/>
      <c r="K848" s="83"/>
      <c r="L848" s="83"/>
      <c r="M848" s="6"/>
      <c r="N848" s="83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3"/>
      <c r="G849" s="83"/>
      <c r="H849" s="83"/>
      <c r="I849" s="83"/>
      <c r="J849" s="83"/>
      <c r="K849" s="83"/>
      <c r="L849" s="83"/>
      <c r="M849" s="6"/>
      <c r="N849" s="83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3"/>
      <c r="G850" s="83"/>
      <c r="H850" s="83"/>
      <c r="I850" s="83"/>
      <c r="J850" s="83"/>
      <c r="K850" s="83"/>
      <c r="L850" s="83"/>
      <c r="M850" s="6"/>
      <c r="N850" s="83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3"/>
      <c r="G851" s="83"/>
      <c r="H851" s="83"/>
      <c r="I851" s="83"/>
      <c r="J851" s="83"/>
      <c r="K851" s="83"/>
      <c r="L851" s="83"/>
      <c r="M851" s="6"/>
      <c r="N851" s="83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3"/>
      <c r="G852" s="83"/>
      <c r="H852" s="83"/>
      <c r="I852" s="83"/>
      <c r="J852" s="83"/>
      <c r="K852" s="83"/>
      <c r="L852" s="83"/>
      <c r="M852" s="6"/>
      <c r="N852" s="83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3"/>
      <c r="G853" s="83"/>
      <c r="H853" s="83"/>
      <c r="I853" s="83"/>
      <c r="J853" s="83"/>
      <c r="K853" s="83"/>
      <c r="L853" s="83"/>
      <c r="M853" s="6"/>
      <c r="N853" s="83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3"/>
      <c r="G854" s="83"/>
      <c r="H854" s="83"/>
      <c r="I854" s="83"/>
      <c r="J854" s="83"/>
      <c r="K854" s="83"/>
      <c r="L854" s="83"/>
      <c r="M854" s="6"/>
      <c r="N854" s="83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3"/>
      <c r="G855" s="83"/>
      <c r="H855" s="83"/>
      <c r="I855" s="83"/>
      <c r="J855" s="83"/>
      <c r="K855" s="83"/>
      <c r="L855" s="83"/>
      <c r="M855" s="6"/>
      <c r="N855" s="83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3"/>
      <c r="G856" s="83"/>
      <c r="H856" s="83"/>
      <c r="I856" s="83"/>
      <c r="J856" s="83"/>
      <c r="K856" s="83"/>
      <c r="L856" s="83"/>
      <c r="M856" s="6"/>
      <c r="N856" s="83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3"/>
      <c r="G857" s="83"/>
      <c r="H857" s="83"/>
      <c r="I857" s="83"/>
      <c r="J857" s="83"/>
      <c r="K857" s="83"/>
      <c r="L857" s="83"/>
      <c r="M857" s="6"/>
      <c r="N857" s="83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3"/>
      <c r="G858" s="83"/>
      <c r="H858" s="83"/>
      <c r="I858" s="83"/>
      <c r="J858" s="83"/>
      <c r="K858" s="83"/>
      <c r="L858" s="83"/>
      <c r="M858" s="6"/>
      <c r="N858" s="83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3"/>
      <c r="G859" s="83"/>
      <c r="H859" s="83"/>
      <c r="I859" s="83"/>
      <c r="J859" s="83"/>
      <c r="K859" s="83"/>
      <c r="L859" s="83"/>
      <c r="M859" s="6"/>
      <c r="N859" s="83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3"/>
      <c r="G860" s="83"/>
      <c r="H860" s="83"/>
      <c r="I860" s="83"/>
      <c r="J860" s="83"/>
      <c r="K860" s="83"/>
      <c r="L860" s="83"/>
      <c r="M860" s="6"/>
      <c r="N860" s="83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3"/>
      <c r="G861" s="83"/>
      <c r="H861" s="83"/>
      <c r="I861" s="83"/>
      <c r="J861" s="83"/>
      <c r="K861" s="83"/>
      <c r="L861" s="83"/>
      <c r="M861" s="6"/>
      <c r="N861" s="83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3"/>
      <c r="G862" s="83"/>
      <c r="H862" s="83"/>
      <c r="I862" s="83"/>
      <c r="J862" s="83"/>
      <c r="K862" s="83"/>
      <c r="L862" s="83"/>
      <c r="M862" s="6"/>
      <c r="N862" s="83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3"/>
      <c r="G863" s="83"/>
      <c r="H863" s="83"/>
      <c r="I863" s="83"/>
      <c r="J863" s="83"/>
      <c r="K863" s="83"/>
      <c r="L863" s="83"/>
      <c r="M863" s="6"/>
      <c r="N863" s="83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3"/>
      <c r="G864" s="83"/>
      <c r="H864" s="83"/>
      <c r="I864" s="83"/>
      <c r="J864" s="83"/>
      <c r="K864" s="83"/>
      <c r="L864" s="83"/>
      <c r="M864" s="6"/>
      <c r="N864" s="83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3"/>
      <c r="G865" s="83"/>
      <c r="H865" s="83"/>
      <c r="I865" s="83"/>
      <c r="J865" s="83"/>
      <c r="K865" s="83"/>
      <c r="L865" s="83"/>
      <c r="M865" s="6"/>
      <c r="N865" s="83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3"/>
      <c r="G866" s="83"/>
      <c r="H866" s="83"/>
      <c r="I866" s="83"/>
      <c r="J866" s="83"/>
      <c r="K866" s="83"/>
      <c r="L866" s="83"/>
      <c r="M866" s="6"/>
      <c r="N866" s="83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3"/>
      <c r="G867" s="83"/>
      <c r="H867" s="83"/>
      <c r="I867" s="83"/>
      <c r="J867" s="83"/>
      <c r="K867" s="83"/>
      <c r="L867" s="83"/>
      <c r="M867" s="6"/>
      <c r="N867" s="83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3"/>
      <c r="G868" s="83"/>
      <c r="H868" s="83"/>
      <c r="I868" s="83"/>
      <c r="J868" s="83"/>
      <c r="K868" s="83"/>
      <c r="L868" s="83"/>
      <c r="M868" s="6"/>
      <c r="N868" s="83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3"/>
      <c r="G869" s="83"/>
      <c r="H869" s="83"/>
      <c r="I869" s="83"/>
      <c r="J869" s="83"/>
      <c r="K869" s="83"/>
      <c r="L869" s="83"/>
      <c r="M869" s="6"/>
      <c r="N869" s="83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3"/>
      <c r="G870" s="83"/>
      <c r="H870" s="83"/>
      <c r="I870" s="83"/>
      <c r="J870" s="83"/>
      <c r="K870" s="83"/>
      <c r="L870" s="83"/>
      <c r="M870" s="6"/>
      <c r="N870" s="83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3"/>
      <c r="G871" s="83"/>
      <c r="H871" s="83"/>
      <c r="I871" s="83"/>
      <c r="J871" s="83"/>
      <c r="K871" s="83"/>
      <c r="L871" s="83"/>
      <c r="M871" s="6"/>
      <c r="N871" s="83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3"/>
      <c r="G872" s="83"/>
      <c r="H872" s="83"/>
      <c r="I872" s="83"/>
      <c r="J872" s="83"/>
      <c r="K872" s="83"/>
      <c r="L872" s="83"/>
      <c r="M872" s="6"/>
      <c r="N872" s="83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3"/>
      <c r="G873" s="83"/>
      <c r="H873" s="83"/>
      <c r="I873" s="83"/>
      <c r="J873" s="83"/>
      <c r="K873" s="83"/>
      <c r="L873" s="83"/>
      <c r="M873" s="6"/>
      <c r="N873" s="83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3"/>
      <c r="G874" s="83"/>
      <c r="H874" s="83"/>
      <c r="I874" s="83"/>
      <c r="J874" s="83"/>
      <c r="K874" s="83"/>
      <c r="L874" s="83"/>
      <c r="M874" s="6"/>
      <c r="N874" s="83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3"/>
      <c r="G875" s="83"/>
      <c r="H875" s="83"/>
      <c r="I875" s="83"/>
      <c r="J875" s="83"/>
      <c r="K875" s="83"/>
      <c r="L875" s="83"/>
      <c r="M875" s="6"/>
      <c r="N875" s="83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3"/>
      <c r="G876" s="83"/>
      <c r="H876" s="83"/>
      <c r="I876" s="83"/>
      <c r="J876" s="83"/>
      <c r="K876" s="83"/>
      <c r="L876" s="83"/>
      <c r="M876" s="6"/>
      <c r="N876" s="83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3"/>
      <c r="G877" s="83"/>
      <c r="H877" s="83"/>
      <c r="I877" s="83"/>
      <c r="J877" s="83"/>
      <c r="K877" s="83"/>
      <c r="L877" s="83"/>
      <c r="M877" s="6"/>
      <c r="N877" s="83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3"/>
      <c r="G878" s="83"/>
      <c r="H878" s="83"/>
      <c r="I878" s="83"/>
      <c r="J878" s="83"/>
      <c r="K878" s="83"/>
      <c r="L878" s="83"/>
      <c r="M878" s="6"/>
      <c r="N878" s="83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3"/>
      <c r="G879" s="83"/>
      <c r="H879" s="83"/>
      <c r="I879" s="83"/>
      <c r="J879" s="83"/>
      <c r="K879" s="83"/>
      <c r="L879" s="83"/>
      <c r="M879" s="6"/>
      <c r="N879" s="83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3"/>
      <c r="G880" s="83"/>
      <c r="H880" s="83"/>
      <c r="I880" s="83"/>
      <c r="J880" s="83"/>
      <c r="K880" s="83"/>
      <c r="L880" s="83"/>
      <c r="M880" s="6"/>
      <c r="N880" s="83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3"/>
      <c r="G881" s="83"/>
      <c r="H881" s="83"/>
      <c r="I881" s="83"/>
      <c r="J881" s="83"/>
      <c r="K881" s="83"/>
      <c r="L881" s="83"/>
      <c r="M881" s="6"/>
      <c r="N881" s="83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3"/>
      <c r="G882" s="83"/>
      <c r="H882" s="83"/>
      <c r="I882" s="83"/>
      <c r="J882" s="83"/>
      <c r="K882" s="83"/>
      <c r="L882" s="83"/>
      <c r="M882" s="6"/>
      <c r="N882" s="83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3"/>
      <c r="G883" s="83"/>
      <c r="H883" s="83"/>
      <c r="I883" s="83"/>
      <c r="J883" s="83"/>
      <c r="K883" s="83"/>
      <c r="L883" s="83"/>
      <c r="M883" s="6"/>
      <c r="N883" s="83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3"/>
      <c r="G884" s="83"/>
      <c r="H884" s="83"/>
      <c r="I884" s="83"/>
      <c r="J884" s="83"/>
      <c r="K884" s="83"/>
      <c r="L884" s="83"/>
      <c r="M884" s="6"/>
      <c r="N884" s="83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3"/>
      <c r="G885" s="83"/>
      <c r="H885" s="83"/>
      <c r="I885" s="83"/>
      <c r="J885" s="83"/>
      <c r="K885" s="83"/>
      <c r="L885" s="83"/>
      <c r="M885" s="6"/>
      <c r="N885" s="83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3"/>
      <c r="G886" s="83"/>
      <c r="H886" s="83"/>
      <c r="I886" s="83"/>
      <c r="J886" s="83"/>
      <c r="K886" s="83"/>
      <c r="L886" s="83"/>
      <c r="M886" s="6"/>
      <c r="N886" s="83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3"/>
      <c r="G887" s="83"/>
      <c r="H887" s="83"/>
      <c r="I887" s="83"/>
      <c r="J887" s="83"/>
      <c r="K887" s="83"/>
      <c r="L887" s="83"/>
      <c r="M887" s="6"/>
      <c r="N887" s="83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3"/>
      <c r="G888" s="83"/>
      <c r="H888" s="83"/>
      <c r="I888" s="83"/>
      <c r="J888" s="83"/>
      <c r="K888" s="83"/>
      <c r="L888" s="83"/>
      <c r="M888" s="6"/>
      <c r="N888" s="83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3"/>
      <c r="G889" s="83"/>
      <c r="H889" s="83"/>
      <c r="I889" s="83"/>
      <c r="J889" s="83"/>
      <c r="K889" s="83"/>
      <c r="L889" s="83"/>
      <c r="M889" s="6"/>
      <c r="N889" s="83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3"/>
      <c r="G890" s="83"/>
      <c r="H890" s="83"/>
      <c r="I890" s="83"/>
      <c r="J890" s="83"/>
      <c r="K890" s="83"/>
      <c r="L890" s="83"/>
      <c r="M890" s="6"/>
      <c r="N890" s="83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3"/>
      <c r="G891" s="83"/>
      <c r="H891" s="83"/>
      <c r="I891" s="83"/>
      <c r="J891" s="83"/>
      <c r="K891" s="83"/>
      <c r="L891" s="83"/>
      <c r="M891" s="6"/>
      <c r="N891" s="83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3"/>
      <c r="G892" s="83"/>
      <c r="H892" s="83"/>
      <c r="I892" s="83"/>
      <c r="J892" s="83"/>
      <c r="K892" s="83"/>
      <c r="L892" s="83"/>
      <c r="M892" s="6"/>
      <c r="N892" s="83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3"/>
      <c r="G893" s="83"/>
      <c r="H893" s="83"/>
      <c r="I893" s="83"/>
      <c r="J893" s="83"/>
      <c r="K893" s="83"/>
      <c r="L893" s="83"/>
      <c r="M893" s="6"/>
      <c r="N893" s="83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3"/>
      <c r="G894" s="83"/>
      <c r="H894" s="83"/>
      <c r="I894" s="83"/>
      <c r="J894" s="83"/>
      <c r="K894" s="83"/>
      <c r="L894" s="83"/>
      <c r="M894" s="6"/>
      <c r="N894" s="83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3"/>
      <c r="G895" s="83"/>
      <c r="H895" s="83"/>
      <c r="I895" s="83"/>
      <c r="J895" s="83"/>
      <c r="K895" s="83"/>
      <c r="L895" s="83"/>
      <c r="M895" s="6"/>
      <c r="N895" s="83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3"/>
      <c r="G896" s="83"/>
      <c r="H896" s="83"/>
      <c r="I896" s="83"/>
      <c r="J896" s="83"/>
      <c r="K896" s="83"/>
      <c r="L896" s="83"/>
      <c r="M896" s="6"/>
      <c r="N896" s="83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3"/>
      <c r="G897" s="83"/>
      <c r="H897" s="83"/>
      <c r="I897" s="83"/>
      <c r="J897" s="83"/>
      <c r="K897" s="83"/>
      <c r="L897" s="83"/>
      <c r="M897" s="6"/>
      <c r="N897" s="83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3"/>
      <c r="G898" s="83"/>
      <c r="H898" s="83"/>
      <c r="I898" s="83"/>
      <c r="J898" s="83"/>
      <c r="K898" s="83"/>
      <c r="L898" s="83"/>
      <c r="M898" s="6"/>
      <c r="N898" s="83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3"/>
      <c r="G899" s="83"/>
      <c r="H899" s="83"/>
      <c r="I899" s="83"/>
      <c r="J899" s="83"/>
      <c r="K899" s="83"/>
      <c r="L899" s="83"/>
      <c r="M899" s="6"/>
      <c r="N899" s="83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3"/>
      <c r="G900" s="83"/>
      <c r="H900" s="83"/>
      <c r="I900" s="83"/>
      <c r="J900" s="83"/>
      <c r="K900" s="83"/>
      <c r="L900" s="83"/>
      <c r="M900" s="6"/>
      <c r="N900" s="83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3"/>
      <c r="G901" s="83"/>
      <c r="H901" s="83"/>
      <c r="I901" s="83"/>
      <c r="J901" s="83"/>
      <c r="K901" s="83"/>
      <c r="L901" s="83"/>
      <c r="M901" s="6"/>
      <c r="N901" s="83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3"/>
      <c r="G902" s="83"/>
      <c r="H902" s="83"/>
      <c r="I902" s="83"/>
      <c r="J902" s="83"/>
      <c r="K902" s="83"/>
      <c r="L902" s="83"/>
      <c r="M902" s="6"/>
      <c r="N902" s="83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3"/>
      <c r="G903" s="83"/>
      <c r="H903" s="83"/>
      <c r="I903" s="83"/>
      <c r="J903" s="83"/>
      <c r="K903" s="83"/>
      <c r="L903" s="83"/>
      <c r="M903" s="6"/>
      <c r="N903" s="83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3"/>
      <c r="G904" s="83"/>
      <c r="H904" s="83"/>
      <c r="I904" s="83"/>
      <c r="J904" s="83"/>
      <c r="K904" s="83"/>
      <c r="L904" s="83"/>
      <c r="M904" s="6"/>
      <c r="N904" s="83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3"/>
      <c r="G905" s="83"/>
      <c r="H905" s="83"/>
      <c r="I905" s="83"/>
      <c r="J905" s="83"/>
      <c r="K905" s="83"/>
      <c r="L905" s="83"/>
      <c r="M905" s="6"/>
      <c r="N905" s="83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3"/>
      <c r="G906" s="83"/>
      <c r="H906" s="83"/>
      <c r="I906" s="83"/>
      <c r="J906" s="83"/>
      <c r="K906" s="83"/>
      <c r="L906" s="83"/>
      <c r="M906" s="6"/>
      <c r="N906" s="83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3"/>
      <c r="G907" s="83"/>
      <c r="H907" s="83"/>
      <c r="I907" s="83"/>
      <c r="J907" s="83"/>
      <c r="K907" s="83"/>
      <c r="L907" s="83"/>
      <c r="M907" s="6"/>
      <c r="N907" s="83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3"/>
      <c r="G908" s="83"/>
      <c r="H908" s="83"/>
      <c r="I908" s="83"/>
      <c r="J908" s="83"/>
      <c r="K908" s="83"/>
      <c r="L908" s="83"/>
      <c r="M908" s="6"/>
      <c r="N908" s="83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3"/>
      <c r="G909" s="83"/>
      <c r="H909" s="83"/>
      <c r="I909" s="83"/>
      <c r="J909" s="83"/>
      <c r="K909" s="83"/>
      <c r="L909" s="83"/>
      <c r="M909" s="6"/>
      <c r="N909" s="83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3"/>
      <c r="G910" s="83"/>
      <c r="H910" s="83"/>
      <c r="I910" s="83"/>
      <c r="J910" s="83"/>
      <c r="K910" s="83"/>
      <c r="L910" s="83"/>
      <c r="M910" s="6"/>
      <c r="N910" s="83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3"/>
      <c r="G911" s="83"/>
      <c r="H911" s="83"/>
      <c r="I911" s="83"/>
      <c r="J911" s="83"/>
      <c r="K911" s="83"/>
      <c r="L911" s="83"/>
      <c r="M911" s="6"/>
      <c r="N911" s="83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3"/>
      <c r="G912" s="83"/>
      <c r="H912" s="83"/>
      <c r="I912" s="83"/>
      <c r="J912" s="83"/>
      <c r="K912" s="83"/>
      <c r="L912" s="83"/>
      <c r="M912" s="6"/>
      <c r="N912" s="83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3"/>
      <c r="G913" s="83"/>
      <c r="H913" s="83"/>
      <c r="I913" s="83"/>
      <c r="J913" s="83"/>
      <c r="K913" s="83"/>
      <c r="L913" s="83"/>
      <c r="M913" s="6"/>
      <c r="N913" s="83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3"/>
      <c r="G914" s="83"/>
      <c r="H914" s="83"/>
      <c r="I914" s="83"/>
      <c r="J914" s="83"/>
      <c r="K914" s="83"/>
      <c r="L914" s="83"/>
      <c r="M914" s="6"/>
      <c r="N914" s="83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3"/>
      <c r="G915" s="83"/>
      <c r="H915" s="83"/>
      <c r="I915" s="83"/>
      <c r="J915" s="83"/>
      <c r="K915" s="83"/>
      <c r="L915" s="83"/>
      <c r="M915" s="6"/>
      <c r="N915" s="83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3"/>
      <c r="G916" s="83"/>
      <c r="H916" s="83"/>
      <c r="I916" s="83"/>
      <c r="J916" s="83"/>
      <c r="K916" s="83"/>
      <c r="L916" s="83"/>
      <c r="M916" s="6"/>
      <c r="N916" s="83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3"/>
      <c r="G917" s="83"/>
      <c r="H917" s="83"/>
      <c r="I917" s="83"/>
      <c r="J917" s="83"/>
      <c r="K917" s="83"/>
      <c r="L917" s="83"/>
      <c r="M917" s="6"/>
      <c r="N917" s="83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3"/>
      <c r="G918" s="83"/>
      <c r="H918" s="83"/>
      <c r="I918" s="83"/>
      <c r="J918" s="83"/>
      <c r="K918" s="83"/>
      <c r="L918" s="83"/>
      <c r="M918" s="6"/>
      <c r="N918" s="83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3"/>
      <c r="G919" s="83"/>
      <c r="H919" s="83"/>
      <c r="I919" s="83"/>
      <c r="J919" s="83"/>
      <c r="K919" s="83"/>
      <c r="L919" s="83"/>
      <c r="M919" s="6"/>
      <c r="N919" s="83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3"/>
      <c r="G920" s="83"/>
      <c r="H920" s="83"/>
      <c r="I920" s="83"/>
      <c r="J920" s="83"/>
      <c r="K920" s="83"/>
      <c r="L920" s="83"/>
      <c r="M920" s="6"/>
      <c r="N920" s="83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3"/>
      <c r="G921" s="83"/>
      <c r="H921" s="83"/>
      <c r="I921" s="83"/>
      <c r="J921" s="83"/>
      <c r="K921" s="83"/>
      <c r="L921" s="83"/>
      <c r="M921" s="6"/>
      <c r="N921" s="83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3"/>
      <c r="G922" s="83"/>
      <c r="H922" s="83"/>
      <c r="I922" s="83"/>
      <c r="J922" s="83"/>
      <c r="K922" s="83"/>
      <c r="L922" s="83"/>
      <c r="M922" s="6"/>
      <c r="N922" s="83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3"/>
      <c r="G923" s="83"/>
      <c r="H923" s="83"/>
      <c r="I923" s="83"/>
      <c r="J923" s="83"/>
      <c r="K923" s="83"/>
      <c r="L923" s="83"/>
      <c r="M923" s="6"/>
      <c r="N923" s="83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3"/>
      <c r="G924" s="83"/>
      <c r="H924" s="83"/>
      <c r="I924" s="83"/>
      <c r="J924" s="83"/>
      <c r="K924" s="83"/>
      <c r="L924" s="83"/>
      <c r="M924" s="6"/>
      <c r="N924" s="83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3"/>
      <c r="G925" s="83"/>
      <c r="H925" s="83"/>
      <c r="I925" s="83"/>
      <c r="J925" s="83"/>
      <c r="K925" s="83"/>
      <c r="L925" s="83"/>
      <c r="M925" s="6"/>
      <c r="N925" s="83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3"/>
      <c r="G926" s="83"/>
      <c r="H926" s="83"/>
      <c r="I926" s="83"/>
      <c r="J926" s="83"/>
      <c r="K926" s="83"/>
      <c r="L926" s="83"/>
      <c r="M926" s="6"/>
      <c r="N926" s="83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3"/>
      <c r="G927" s="83"/>
      <c r="H927" s="83"/>
      <c r="I927" s="83"/>
      <c r="J927" s="83"/>
      <c r="K927" s="83"/>
      <c r="L927" s="83"/>
      <c r="M927" s="6"/>
      <c r="N927" s="83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3"/>
      <c r="G928" s="83"/>
      <c r="H928" s="83"/>
      <c r="I928" s="83"/>
      <c r="J928" s="83"/>
      <c r="K928" s="83"/>
      <c r="L928" s="83"/>
      <c r="M928" s="6"/>
      <c r="N928" s="83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3"/>
      <c r="G929" s="83"/>
      <c r="H929" s="83"/>
      <c r="I929" s="83"/>
      <c r="J929" s="83"/>
      <c r="K929" s="83"/>
      <c r="L929" s="83"/>
      <c r="M929" s="6"/>
      <c r="N929" s="83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3"/>
      <c r="G930" s="83"/>
      <c r="H930" s="83"/>
      <c r="I930" s="83"/>
      <c r="J930" s="83"/>
      <c r="K930" s="83"/>
      <c r="L930" s="83"/>
      <c r="M930" s="6"/>
      <c r="N930" s="83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3"/>
      <c r="G931" s="83"/>
      <c r="H931" s="83"/>
      <c r="I931" s="83"/>
      <c r="J931" s="83"/>
      <c r="K931" s="83"/>
      <c r="L931" s="83"/>
      <c r="M931" s="6"/>
      <c r="N931" s="83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3"/>
      <c r="G932" s="83"/>
      <c r="H932" s="83"/>
      <c r="I932" s="83"/>
      <c r="J932" s="83"/>
      <c r="K932" s="83"/>
      <c r="L932" s="83"/>
      <c r="M932" s="6"/>
      <c r="N932" s="83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3"/>
      <c r="G933" s="83"/>
      <c r="H933" s="83"/>
      <c r="I933" s="83"/>
      <c r="J933" s="83"/>
      <c r="K933" s="83"/>
      <c r="L933" s="83"/>
      <c r="M933" s="6"/>
      <c r="N933" s="83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3"/>
      <c r="G934" s="83"/>
      <c r="H934" s="83"/>
      <c r="I934" s="83"/>
      <c r="J934" s="83"/>
      <c r="K934" s="83"/>
      <c r="L934" s="83"/>
      <c r="M934" s="6"/>
      <c r="N934" s="83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3"/>
      <c r="G935" s="83"/>
      <c r="H935" s="83"/>
      <c r="I935" s="83"/>
      <c r="J935" s="83"/>
      <c r="K935" s="83"/>
      <c r="L935" s="83"/>
      <c r="M935" s="6"/>
      <c r="N935" s="83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3"/>
      <c r="G936" s="83"/>
      <c r="H936" s="83"/>
      <c r="I936" s="83"/>
      <c r="J936" s="83"/>
      <c r="K936" s="83"/>
      <c r="L936" s="83"/>
      <c r="M936" s="6"/>
      <c r="N936" s="83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3"/>
      <c r="G937" s="83"/>
      <c r="H937" s="83"/>
      <c r="I937" s="83"/>
      <c r="J937" s="83"/>
      <c r="K937" s="83"/>
      <c r="L937" s="83"/>
      <c r="M937" s="6"/>
      <c r="N937" s="83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3"/>
      <c r="G938" s="83"/>
      <c r="H938" s="83"/>
      <c r="I938" s="83"/>
      <c r="J938" s="83"/>
      <c r="K938" s="83"/>
      <c r="L938" s="83"/>
      <c r="M938" s="6"/>
      <c r="N938" s="83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3"/>
      <c r="G939" s="83"/>
      <c r="H939" s="83"/>
      <c r="I939" s="83"/>
      <c r="J939" s="83"/>
      <c r="K939" s="83"/>
      <c r="L939" s="83"/>
      <c r="M939" s="6"/>
      <c r="N939" s="83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3"/>
      <c r="G940" s="83"/>
      <c r="H940" s="83"/>
      <c r="I940" s="83"/>
      <c r="J940" s="83"/>
      <c r="K940" s="83"/>
      <c r="L940" s="83"/>
      <c r="M940" s="6"/>
      <c r="N940" s="83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3"/>
      <c r="G941" s="83"/>
      <c r="H941" s="83"/>
      <c r="I941" s="83"/>
      <c r="J941" s="83"/>
      <c r="K941" s="83"/>
      <c r="L941" s="83"/>
      <c r="M941" s="6"/>
      <c r="N941" s="83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3"/>
      <c r="G942" s="83"/>
      <c r="H942" s="83"/>
      <c r="I942" s="83"/>
      <c r="J942" s="83"/>
      <c r="K942" s="83"/>
      <c r="L942" s="83"/>
      <c r="M942" s="6"/>
      <c r="N942" s="83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3"/>
      <c r="G943" s="83"/>
      <c r="H943" s="83"/>
      <c r="I943" s="83"/>
      <c r="J943" s="83"/>
      <c r="K943" s="83"/>
      <c r="L943" s="83"/>
      <c r="M943" s="6"/>
      <c r="N943" s="83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3"/>
      <c r="G944" s="83"/>
      <c r="H944" s="83"/>
      <c r="I944" s="83"/>
      <c r="J944" s="83"/>
      <c r="K944" s="83"/>
      <c r="L944" s="83"/>
      <c r="M944" s="6"/>
      <c r="N944" s="83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</sheetData>
  <mergeCells count="59">
    <mergeCell ref="D66:E66"/>
    <mergeCell ref="B70:E70"/>
    <mergeCell ref="A69:E69"/>
    <mergeCell ref="D64:E64"/>
    <mergeCell ref="C52:E52"/>
    <mergeCell ref="C63:E63"/>
    <mergeCell ref="C60:E60"/>
    <mergeCell ref="D53:E53"/>
    <mergeCell ref="D61:E61"/>
    <mergeCell ref="C36:E36"/>
    <mergeCell ref="C57:E57"/>
    <mergeCell ref="D58:E58"/>
    <mergeCell ref="D45:E45"/>
    <mergeCell ref="D46:D47"/>
    <mergeCell ref="D49:E49"/>
    <mergeCell ref="D42:E42"/>
    <mergeCell ref="C41:E41"/>
    <mergeCell ref="D37:E37"/>
    <mergeCell ref="B75:E75"/>
    <mergeCell ref="D72:E72"/>
    <mergeCell ref="C71:E71"/>
    <mergeCell ref="D88:E88"/>
    <mergeCell ref="D83:E83"/>
    <mergeCell ref="D85:E85"/>
    <mergeCell ref="C76:E76"/>
    <mergeCell ref="D77:E77"/>
    <mergeCell ref="D81:E81"/>
    <mergeCell ref="C80:E80"/>
    <mergeCell ref="B79:E79"/>
    <mergeCell ref="A74:E74"/>
    <mergeCell ref="C31:E31"/>
    <mergeCell ref="D32:E32"/>
    <mergeCell ref="B35:E35"/>
    <mergeCell ref="D29:E29"/>
    <mergeCell ref="D26:E26"/>
    <mergeCell ref="D19:E19"/>
    <mergeCell ref="C25:E25"/>
    <mergeCell ref="C22:E22"/>
    <mergeCell ref="D23:E23"/>
    <mergeCell ref="A1:I1"/>
    <mergeCell ref="A7:E7"/>
    <mergeCell ref="B9:E9"/>
    <mergeCell ref="A8:E8"/>
    <mergeCell ref="D11:E11"/>
    <mergeCell ref="D17:E17"/>
    <mergeCell ref="A2:E2"/>
    <mergeCell ref="C13:E13"/>
    <mergeCell ref="C10:E10"/>
    <mergeCell ref="D14:E14"/>
    <mergeCell ref="C16:E16"/>
    <mergeCell ref="M5:M6"/>
    <mergeCell ref="N5:N7"/>
    <mergeCell ref="A3:N3"/>
    <mergeCell ref="J5:L5"/>
    <mergeCell ref="A5:E6"/>
    <mergeCell ref="H5:H6"/>
    <mergeCell ref="G5:G6"/>
    <mergeCell ref="F5:F6"/>
    <mergeCell ref="I5:I6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rowBreaks count="2" manualBreakCount="2">
    <brk id="36" max="13" man="1"/>
    <brk id="8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zoomScale="85" zoomScaleNormal="85" workbookViewId="0">
      <selection sqref="A1:I1"/>
    </sheetView>
  </sheetViews>
  <sheetFormatPr baseColWidth="10" defaultColWidth="13.5" defaultRowHeight="15" customHeight="1" x14ac:dyDescent="0.25"/>
  <cols>
    <col min="1" max="1" width="5.125" style="100" customWidth="1"/>
    <col min="2" max="2" width="4.875" style="100" customWidth="1"/>
    <col min="3" max="3" width="5.25" style="100" customWidth="1"/>
    <col min="4" max="4" width="4.75" style="100" customWidth="1"/>
    <col min="5" max="5" width="45.25" style="100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44" t="s">
        <v>139</v>
      </c>
      <c r="B2" s="444"/>
      <c r="C2" s="444"/>
      <c r="D2" s="444"/>
      <c r="E2" s="444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50" t="s">
        <v>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4"/>
      <c r="B4" s="84"/>
      <c r="C4" s="84"/>
      <c r="D4" s="84"/>
      <c r="E4" s="84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05" t="s">
        <v>7</v>
      </c>
      <c r="B5" s="532"/>
      <c r="C5" s="532"/>
      <c r="D5" s="532"/>
      <c r="E5" s="533"/>
      <c r="F5" s="458" t="s">
        <v>9</v>
      </c>
      <c r="G5" s="458" t="s">
        <v>10</v>
      </c>
      <c r="H5" s="448" t="s">
        <v>11</v>
      </c>
      <c r="I5" s="448" t="s">
        <v>12</v>
      </c>
      <c r="J5" s="451" t="s">
        <v>13</v>
      </c>
      <c r="K5" s="522"/>
      <c r="L5" s="523"/>
      <c r="M5" s="456" t="s">
        <v>14</v>
      </c>
      <c r="N5" s="454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34"/>
      <c r="B6" s="535"/>
      <c r="C6" s="535"/>
      <c r="D6" s="535"/>
      <c r="E6" s="536"/>
      <c r="F6" s="531"/>
      <c r="G6" s="531"/>
      <c r="H6" s="530"/>
      <c r="I6" s="530"/>
      <c r="J6" s="11" t="s">
        <v>16</v>
      </c>
      <c r="K6" s="12" t="s">
        <v>17</v>
      </c>
      <c r="L6" s="12" t="s">
        <v>18</v>
      </c>
      <c r="M6" s="526"/>
      <c r="N6" s="52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527" t="s">
        <v>19</v>
      </c>
      <c r="B7" s="528"/>
      <c r="C7" s="528"/>
      <c r="D7" s="528"/>
      <c r="E7" s="529"/>
      <c r="F7" s="9">
        <v>0</v>
      </c>
      <c r="G7" s="9">
        <v>1902158</v>
      </c>
      <c r="H7" s="9">
        <v>885491</v>
      </c>
      <c r="I7" s="9">
        <v>885491</v>
      </c>
      <c r="J7" s="9">
        <v>885491</v>
      </c>
      <c r="K7" s="9">
        <v>885491</v>
      </c>
      <c r="L7" s="9">
        <v>0</v>
      </c>
      <c r="M7" s="355" t="s">
        <v>177</v>
      </c>
      <c r="N7" s="52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463" t="s">
        <v>20</v>
      </c>
      <c r="B8" s="473"/>
      <c r="C8" s="473"/>
      <c r="D8" s="473"/>
      <c r="E8" s="478"/>
      <c r="F8" s="13">
        <v>0</v>
      </c>
      <c r="G8" s="13">
        <v>901774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77" t="s">
        <v>24</v>
      </c>
      <c r="N8" s="14">
        <f>G8/$G$7</f>
        <v>0.47407944029886057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53"/>
      <c r="B9" s="461" t="s">
        <v>21</v>
      </c>
      <c r="C9" s="479"/>
      <c r="D9" s="479"/>
      <c r="E9" s="516"/>
      <c r="F9" s="17">
        <v>0</v>
      </c>
      <c r="G9" s="17">
        <v>735323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8" t="s">
        <v>24</v>
      </c>
      <c r="N9" s="18">
        <f>G9/$G$7</f>
        <v>0.38657303967388618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54"/>
      <c r="B10" s="155"/>
      <c r="C10" s="517" t="s">
        <v>22</v>
      </c>
      <c r="D10" s="518"/>
      <c r="E10" s="519"/>
      <c r="F10" s="21">
        <v>0</v>
      </c>
      <c r="G10" s="21">
        <v>6563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79" t="s">
        <v>24</v>
      </c>
      <c r="N10" s="22">
        <f>G10/$G$7</f>
        <v>3.4502917212976001E-3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54"/>
      <c r="B11" s="155"/>
      <c r="C11" s="101"/>
      <c r="D11" s="447" t="s">
        <v>23</v>
      </c>
      <c r="E11" s="470"/>
      <c r="F11" s="33">
        <v>0</v>
      </c>
      <c r="G11" s="33">
        <v>6563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80" t="s">
        <v>24</v>
      </c>
      <c r="N11" s="24">
        <v>3.6148296082130649E-3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54"/>
      <c r="B12" s="155"/>
      <c r="C12" s="102"/>
      <c r="D12" s="103"/>
      <c r="E12" s="85" t="s">
        <v>25</v>
      </c>
      <c r="F12" s="25">
        <v>0</v>
      </c>
      <c r="G12" s="25">
        <v>6563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181" t="s">
        <v>26</v>
      </c>
      <c r="N12" s="26">
        <v>3.6148296082130649E-3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54"/>
      <c r="B13" s="155"/>
      <c r="C13" s="475" t="s">
        <v>27</v>
      </c>
      <c r="D13" s="476"/>
      <c r="E13" s="477"/>
      <c r="F13" s="31">
        <v>0</v>
      </c>
      <c r="G13" s="31">
        <v>28010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182" t="s">
        <v>26</v>
      </c>
      <c r="N13" s="29">
        <f t="shared" ref="N13:N30" si="0">G13/$G$7</f>
        <v>1.4725380331181741E-2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54"/>
      <c r="B14" s="155"/>
      <c r="C14" s="101"/>
      <c r="D14" s="447" t="s">
        <v>28</v>
      </c>
      <c r="E14" s="470"/>
      <c r="F14" s="33">
        <v>0</v>
      </c>
      <c r="G14" s="33">
        <v>28010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180" t="s">
        <v>26</v>
      </c>
      <c r="N14" s="24">
        <f t="shared" si="0"/>
        <v>1.4725380331181741E-2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54"/>
      <c r="B15" s="155"/>
      <c r="C15" s="102"/>
      <c r="D15" s="104"/>
      <c r="E15" s="85" t="s">
        <v>29</v>
      </c>
      <c r="F15" s="27">
        <v>0</v>
      </c>
      <c r="G15" s="27">
        <v>28010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181" t="s">
        <v>26</v>
      </c>
      <c r="N15" s="26">
        <f t="shared" si="0"/>
        <v>1.4725380331181741E-2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154"/>
      <c r="B16" s="155"/>
      <c r="C16" s="475" t="s">
        <v>30</v>
      </c>
      <c r="D16" s="476"/>
      <c r="E16" s="477"/>
      <c r="F16" s="31">
        <v>0</v>
      </c>
      <c r="G16" s="31">
        <v>20058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182" t="s">
        <v>26</v>
      </c>
      <c r="N16" s="29">
        <f t="shared" si="0"/>
        <v>1.054486535818791E-2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54"/>
      <c r="B17" s="155"/>
      <c r="C17" s="101"/>
      <c r="D17" s="447" t="s">
        <v>31</v>
      </c>
      <c r="E17" s="470"/>
      <c r="F17" s="33">
        <v>0</v>
      </c>
      <c r="G17" s="33">
        <v>20058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80" t="s">
        <v>26</v>
      </c>
      <c r="N17" s="24">
        <f t="shared" si="0"/>
        <v>1.054486535818791E-2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54"/>
      <c r="B18" s="155"/>
      <c r="C18" s="174"/>
      <c r="D18" s="107"/>
      <c r="E18" s="86" t="s">
        <v>32</v>
      </c>
      <c r="F18" s="25">
        <v>0</v>
      </c>
      <c r="G18" s="25">
        <v>20058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1" t="s">
        <v>26</v>
      </c>
      <c r="N18" s="26">
        <f t="shared" si="0"/>
        <v>1.054486535818791E-2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54"/>
      <c r="B19" s="155"/>
      <c r="C19" s="174"/>
      <c r="D19" s="447" t="s">
        <v>33</v>
      </c>
      <c r="E19" s="470"/>
      <c r="F19" s="33"/>
      <c r="G19" s="33"/>
      <c r="H19" s="33"/>
      <c r="I19" s="33"/>
      <c r="J19" s="33"/>
      <c r="K19" s="33"/>
      <c r="L19" s="33"/>
      <c r="M19" s="180"/>
      <c r="N19" s="24">
        <f t="shared" si="0"/>
        <v>0</v>
      </c>
      <c r="O19" s="34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54"/>
      <c r="B20" s="155"/>
      <c r="C20" s="174"/>
      <c r="D20" s="108"/>
      <c r="E20" s="86" t="s">
        <v>35</v>
      </c>
      <c r="F20" s="25"/>
      <c r="G20" s="25"/>
      <c r="H20" s="25"/>
      <c r="I20" s="25"/>
      <c r="J20" s="25"/>
      <c r="K20" s="25"/>
      <c r="L20" s="25"/>
      <c r="M20" s="181"/>
      <c r="N20" s="26">
        <f t="shared" si="0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54"/>
      <c r="B21" s="155"/>
      <c r="C21" s="174"/>
      <c r="D21" s="109"/>
      <c r="E21" s="87" t="s">
        <v>36</v>
      </c>
      <c r="F21" s="27"/>
      <c r="G21" s="27"/>
      <c r="H21" s="27"/>
      <c r="I21" s="27"/>
      <c r="J21" s="27"/>
      <c r="K21" s="27"/>
      <c r="L21" s="27"/>
      <c r="M21" s="181"/>
      <c r="N21" s="26">
        <f t="shared" si="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6"/>
      <c r="B22" s="145"/>
      <c r="C22" s="475" t="s">
        <v>100</v>
      </c>
      <c r="D22" s="476"/>
      <c r="E22" s="477"/>
      <c r="F22" s="31"/>
      <c r="G22" s="31"/>
      <c r="H22" s="31"/>
      <c r="I22" s="31"/>
      <c r="J22" s="31"/>
      <c r="K22" s="31"/>
      <c r="L22" s="31"/>
      <c r="M22" s="182"/>
      <c r="N22" s="32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6"/>
      <c r="B23" s="145"/>
      <c r="C23" s="123"/>
      <c r="D23" s="447" t="s">
        <v>101</v>
      </c>
      <c r="E23" s="470"/>
      <c r="F23" s="33"/>
      <c r="G23" s="33"/>
      <c r="H23" s="33"/>
      <c r="I23" s="33"/>
      <c r="J23" s="33"/>
      <c r="K23" s="33"/>
      <c r="L23" s="33"/>
      <c r="M23" s="180"/>
      <c r="N23" s="28">
        <f t="shared" si="0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6"/>
      <c r="B24" s="145"/>
      <c r="C24" s="124"/>
      <c r="D24" s="126"/>
      <c r="E24" s="85" t="s">
        <v>102</v>
      </c>
      <c r="F24" s="25"/>
      <c r="G24" s="25"/>
      <c r="H24" s="25"/>
      <c r="I24" s="25"/>
      <c r="J24" s="25"/>
      <c r="K24" s="25"/>
      <c r="L24" s="25"/>
      <c r="M24" s="181"/>
      <c r="N24" s="30">
        <f t="shared" si="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54"/>
      <c r="B25" s="155"/>
      <c r="C25" s="475" t="s">
        <v>38</v>
      </c>
      <c r="D25" s="476"/>
      <c r="E25" s="477"/>
      <c r="F25" s="31">
        <v>0</v>
      </c>
      <c r="G25" s="31">
        <v>680692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182" t="s">
        <v>24</v>
      </c>
      <c r="N25" s="29">
        <f t="shared" si="0"/>
        <v>0.35785250226321891</v>
      </c>
      <c r="O25" s="35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54"/>
      <c r="B26" s="155"/>
      <c r="C26" s="101"/>
      <c r="D26" s="447" t="s">
        <v>39</v>
      </c>
      <c r="E26" s="470"/>
      <c r="F26" s="33">
        <v>0</v>
      </c>
      <c r="G26" s="33">
        <v>242549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180" t="s">
        <v>26</v>
      </c>
      <c r="N26" s="24">
        <f t="shared" si="0"/>
        <v>0.12751254101920029</v>
      </c>
      <c r="O26" s="34"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54"/>
      <c r="B27" s="155"/>
      <c r="C27" s="110"/>
      <c r="D27" s="108"/>
      <c r="E27" s="88" t="s">
        <v>40</v>
      </c>
      <c r="F27" s="25">
        <v>0</v>
      </c>
      <c r="G27" s="25">
        <v>242549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181" t="s">
        <v>26</v>
      </c>
      <c r="N27" s="26">
        <f t="shared" si="0"/>
        <v>0.12751254101920029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54"/>
      <c r="B28" s="155"/>
      <c r="C28" s="110"/>
      <c r="D28" s="113"/>
      <c r="E28" s="88" t="s">
        <v>41</v>
      </c>
      <c r="F28" s="25"/>
      <c r="G28" s="25"/>
      <c r="H28" s="25"/>
      <c r="I28" s="25"/>
      <c r="J28" s="25"/>
      <c r="K28" s="25"/>
      <c r="L28" s="25"/>
      <c r="M28" s="181"/>
      <c r="N28" s="26">
        <f t="shared" si="0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154"/>
      <c r="B29" s="155"/>
      <c r="C29" s="174"/>
      <c r="D29" s="447" t="s">
        <v>42</v>
      </c>
      <c r="E29" s="470"/>
      <c r="F29" s="33">
        <v>0</v>
      </c>
      <c r="G29" s="33">
        <v>438143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180" t="s">
        <v>26</v>
      </c>
      <c r="N29" s="24">
        <f t="shared" si="0"/>
        <v>0.23033996124401865</v>
      </c>
      <c r="O29" s="34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154"/>
      <c r="B30" s="155"/>
      <c r="C30" s="102"/>
      <c r="D30" s="353"/>
      <c r="E30" s="152" t="s">
        <v>43</v>
      </c>
      <c r="F30" s="25">
        <v>0</v>
      </c>
      <c r="G30" s="25">
        <v>438143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181" t="s">
        <v>26</v>
      </c>
      <c r="N30" s="26">
        <f t="shared" si="0"/>
        <v>0.23033996124401865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54"/>
      <c r="B31" s="155"/>
      <c r="C31" s="471" t="s">
        <v>44</v>
      </c>
      <c r="D31" s="438"/>
      <c r="E31" s="472"/>
      <c r="F31" s="31"/>
      <c r="G31" s="31"/>
      <c r="H31" s="31"/>
      <c r="I31" s="31"/>
      <c r="J31" s="31"/>
      <c r="K31" s="31"/>
      <c r="L31" s="31"/>
      <c r="M31" s="182"/>
      <c r="N31" s="29">
        <f t="shared" ref="N31:N50" si="1">G31/$G$7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54"/>
      <c r="B32" s="155"/>
      <c r="C32" s="101"/>
      <c r="D32" s="521" t="s">
        <v>45</v>
      </c>
      <c r="E32" s="484"/>
      <c r="F32" s="33"/>
      <c r="G32" s="33"/>
      <c r="H32" s="33"/>
      <c r="I32" s="33"/>
      <c r="J32" s="33"/>
      <c r="K32" s="33"/>
      <c r="L32" s="33"/>
      <c r="M32" s="180"/>
      <c r="N32" s="24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66"/>
      <c r="B33" s="145"/>
      <c r="C33" s="173"/>
      <c r="D33" s="354"/>
      <c r="E33" s="85" t="s">
        <v>103</v>
      </c>
      <c r="F33" s="25"/>
      <c r="G33" s="25"/>
      <c r="H33" s="25"/>
      <c r="I33" s="25"/>
      <c r="J33" s="25"/>
      <c r="K33" s="25"/>
      <c r="L33" s="25"/>
      <c r="M33" s="181"/>
      <c r="N33" s="26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thickBot="1" x14ac:dyDescent="0.3">
      <c r="A34" s="154"/>
      <c r="B34" s="155"/>
      <c r="C34" s="174"/>
      <c r="D34" s="109"/>
      <c r="E34" s="85" t="s">
        <v>46</v>
      </c>
      <c r="F34" s="27"/>
      <c r="G34" s="27"/>
      <c r="H34" s="27"/>
      <c r="I34" s="27"/>
      <c r="J34" s="27"/>
      <c r="K34" s="27"/>
      <c r="L34" s="27"/>
      <c r="M34" s="181"/>
      <c r="N34" s="26">
        <f t="shared" si="1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thickBot="1" x14ac:dyDescent="0.3">
      <c r="A35" s="153"/>
      <c r="B35" s="461" t="s">
        <v>47</v>
      </c>
      <c r="C35" s="479"/>
      <c r="D35" s="479"/>
      <c r="E35" s="516"/>
      <c r="F35" s="17">
        <v>0</v>
      </c>
      <c r="G35" s="17">
        <v>166451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8" t="s">
        <v>24</v>
      </c>
      <c r="N35" s="18">
        <f t="shared" si="1"/>
        <v>8.7506400624974376E-2</v>
      </c>
      <c r="O35" s="19"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54"/>
      <c r="B36" s="157" t="s">
        <v>48</v>
      </c>
      <c r="C36" s="517" t="s">
        <v>49</v>
      </c>
      <c r="D36" s="518"/>
      <c r="E36" s="519"/>
      <c r="F36" s="42">
        <v>0</v>
      </c>
      <c r="G36" s="42">
        <v>60584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184" t="s">
        <v>26</v>
      </c>
      <c r="N36" s="43">
        <f t="shared" si="1"/>
        <v>3.1850140734891633E-2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54"/>
      <c r="B37" s="157"/>
      <c r="C37" s="116"/>
      <c r="D37" s="447" t="s">
        <v>50</v>
      </c>
      <c r="E37" s="470"/>
      <c r="F37" s="47">
        <v>0</v>
      </c>
      <c r="G37" s="47">
        <v>60584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185" t="s">
        <v>26</v>
      </c>
      <c r="N37" s="43">
        <f t="shared" si="1"/>
        <v>3.1850140734891633E-2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54"/>
      <c r="B38" s="157"/>
      <c r="C38" s="117"/>
      <c r="D38" s="108"/>
      <c r="E38" s="92" t="s">
        <v>51</v>
      </c>
      <c r="F38" s="25"/>
      <c r="G38" s="25"/>
      <c r="H38" s="25"/>
      <c r="I38" s="25"/>
      <c r="J38" s="25"/>
      <c r="K38" s="25"/>
      <c r="L38" s="25"/>
      <c r="M38" s="181"/>
      <c r="N38" s="26">
        <f t="shared" si="1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54"/>
      <c r="B39" s="157"/>
      <c r="C39" s="117"/>
      <c r="D39" s="109"/>
      <c r="E39" s="92" t="s">
        <v>52</v>
      </c>
      <c r="F39" s="25">
        <v>0</v>
      </c>
      <c r="G39" s="25">
        <v>60584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181" t="s">
        <v>26</v>
      </c>
      <c r="N39" s="26">
        <f t="shared" si="1"/>
        <v>3.1850140734891633E-2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54"/>
      <c r="B40" s="157"/>
      <c r="C40" s="118"/>
      <c r="D40" s="113"/>
      <c r="E40" s="92" t="s">
        <v>53</v>
      </c>
      <c r="F40" s="27"/>
      <c r="G40" s="27"/>
      <c r="H40" s="27"/>
      <c r="I40" s="27"/>
      <c r="J40" s="27"/>
      <c r="K40" s="27"/>
      <c r="L40" s="27"/>
      <c r="M40" s="181"/>
      <c r="N40" s="26">
        <f t="shared" si="1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54"/>
      <c r="B41" s="157"/>
      <c r="C41" s="475" t="s">
        <v>54</v>
      </c>
      <c r="D41" s="476"/>
      <c r="E41" s="477"/>
      <c r="F41" s="49">
        <v>0</v>
      </c>
      <c r="G41" s="49">
        <v>35249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186" t="s">
        <v>26</v>
      </c>
      <c r="N41" s="46">
        <f t="shared" si="1"/>
        <v>1.8531057882678517E-2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54"/>
      <c r="B42" s="158"/>
      <c r="C42" s="101"/>
      <c r="D42" s="447" t="s">
        <v>55</v>
      </c>
      <c r="E42" s="470"/>
      <c r="F42" s="47"/>
      <c r="G42" s="47"/>
      <c r="H42" s="47"/>
      <c r="I42" s="47"/>
      <c r="J42" s="47"/>
      <c r="K42" s="47"/>
      <c r="L42" s="47"/>
      <c r="M42" s="185"/>
      <c r="N42" s="43">
        <f t="shared" si="1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54"/>
      <c r="B43" s="158"/>
      <c r="C43" s="174"/>
      <c r="D43" s="112"/>
      <c r="E43" s="85" t="s">
        <v>56</v>
      </c>
      <c r="F43" s="27"/>
      <c r="G43" s="27"/>
      <c r="H43" s="27"/>
      <c r="I43" s="27"/>
      <c r="J43" s="27"/>
      <c r="K43" s="27"/>
      <c r="L43" s="27"/>
      <c r="M43" s="181"/>
      <c r="N43" s="26">
        <f t="shared" si="1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54"/>
      <c r="B44" s="158"/>
      <c r="C44" s="174"/>
      <c r="D44" s="115"/>
      <c r="E44" s="88" t="s">
        <v>98</v>
      </c>
      <c r="F44" s="25"/>
      <c r="G44" s="25"/>
      <c r="H44" s="25"/>
      <c r="I44" s="25"/>
      <c r="J44" s="25"/>
      <c r="K44" s="25"/>
      <c r="L44" s="25"/>
      <c r="M44" s="181"/>
      <c r="N44" s="26">
        <f t="shared" si="1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54"/>
      <c r="B45" s="158"/>
      <c r="C45" s="174"/>
      <c r="D45" s="447" t="s">
        <v>58</v>
      </c>
      <c r="E45" s="470"/>
      <c r="F45" s="47"/>
      <c r="G45" s="47"/>
      <c r="H45" s="47"/>
      <c r="I45" s="47"/>
      <c r="J45" s="47"/>
      <c r="K45" s="47"/>
      <c r="L45" s="47"/>
      <c r="M45" s="185"/>
      <c r="N45" s="43">
        <f t="shared" si="1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54"/>
      <c r="B46" s="158"/>
      <c r="C46" s="174"/>
      <c r="D46" s="537"/>
      <c r="E46" s="168" t="s">
        <v>61</v>
      </c>
      <c r="F46" s="27"/>
      <c r="G46" s="27"/>
      <c r="H46" s="27"/>
      <c r="I46" s="27"/>
      <c r="J46" s="27"/>
      <c r="K46" s="27"/>
      <c r="L46" s="27"/>
      <c r="M46" s="181"/>
      <c r="N46" s="26">
        <f t="shared" si="1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54"/>
      <c r="B47" s="158"/>
      <c r="C47" s="174"/>
      <c r="D47" s="537"/>
      <c r="E47" s="93" t="s">
        <v>59</v>
      </c>
      <c r="F47" s="25"/>
      <c r="G47" s="25"/>
      <c r="H47" s="25"/>
      <c r="I47" s="25"/>
      <c r="J47" s="25"/>
      <c r="K47" s="25"/>
      <c r="L47" s="25"/>
      <c r="M47" s="181"/>
      <c r="N47" s="26">
        <f t="shared" si="1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66"/>
      <c r="B48" s="147"/>
      <c r="C48" s="173"/>
      <c r="D48" s="538"/>
      <c r="E48" s="363" t="s">
        <v>118</v>
      </c>
      <c r="F48" s="170"/>
      <c r="G48" s="25"/>
      <c r="H48" s="25"/>
      <c r="I48" s="25"/>
      <c r="J48" s="25"/>
      <c r="K48" s="25"/>
      <c r="L48" s="25"/>
      <c r="M48" s="181"/>
      <c r="N48" s="30">
        <f t="shared" si="1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54"/>
      <c r="B49" s="158"/>
      <c r="C49" s="174"/>
      <c r="D49" s="447" t="s">
        <v>60</v>
      </c>
      <c r="E49" s="470"/>
      <c r="F49" s="47">
        <v>0</v>
      </c>
      <c r="G49" s="47">
        <v>35249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185" t="s">
        <v>26</v>
      </c>
      <c r="N49" s="43">
        <f t="shared" si="1"/>
        <v>1.8531057882678517E-2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6"/>
      <c r="B50" s="147"/>
      <c r="C50" s="132"/>
      <c r="D50" s="230"/>
      <c r="E50" s="356" t="s">
        <v>107</v>
      </c>
      <c r="F50" s="170"/>
      <c r="G50" s="25"/>
      <c r="H50" s="25"/>
      <c r="I50" s="25"/>
      <c r="J50" s="25"/>
      <c r="K50" s="25"/>
      <c r="L50" s="25"/>
      <c r="M50" s="181"/>
      <c r="N50" s="26">
        <f t="shared" si="1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54"/>
      <c r="B51" s="158"/>
      <c r="C51" s="111"/>
      <c r="D51" s="113"/>
      <c r="E51" s="88" t="s">
        <v>62</v>
      </c>
      <c r="F51" s="25">
        <v>0</v>
      </c>
      <c r="G51" s="25">
        <v>35249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81" t="s">
        <v>26</v>
      </c>
      <c r="N51" s="26" t="e">
        <f>#REF!/$G$7</f>
        <v>#REF!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54"/>
      <c r="B52" s="157"/>
      <c r="C52" s="475" t="s">
        <v>70</v>
      </c>
      <c r="D52" s="476"/>
      <c r="E52" s="477"/>
      <c r="F52" s="52">
        <v>0</v>
      </c>
      <c r="G52" s="52">
        <v>26000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186" t="s">
        <v>26</v>
      </c>
      <c r="N52" s="46">
        <f t="shared" ref="N52:N58" si="2">G52/$G$7</f>
        <v>1.3668685776891299E-2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54"/>
      <c r="B53" s="157"/>
      <c r="C53" s="116"/>
      <c r="D53" s="447" t="s">
        <v>71</v>
      </c>
      <c r="E53" s="470"/>
      <c r="F53" s="47">
        <v>0</v>
      </c>
      <c r="G53" s="47">
        <v>26000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185" t="s">
        <v>26</v>
      </c>
      <c r="N53" s="43">
        <f t="shared" si="2"/>
        <v>1.3668685776891299E-2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54"/>
      <c r="B54" s="157"/>
      <c r="C54" s="117"/>
      <c r="D54" s="108"/>
      <c r="E54" s="92" t="s">
        <v>72</v>
      </c>
      <c r="F54" s="25"/>
      <c r="G54" s="25"/>
      <c r="H54" s="25"/>
      <c r="I54" s="25"/>
      <c r="J54" s="25"/>
      <c r="K54" s="25"/>
      <c r="L54" s="25"/>
      <c r="M54" s="181"/>
      <c r="N54" s="26">
        <f t="shared" si="2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54"/>
      <c r="B55" s="157"/>
      <c r="C55" s="117"/>
      <c r="D55" s="109"/>
      <c r="E55" s="92" t="s">
        <v>99</v>
      </c>
      <c r="F55" s="25"/>
      <c r="G55" s="25"/>
      <c r="H55" s="25"/>
      <c r="I55" s="25"/>
      <c r="J55" s="25"/>
      <c r="K55" s="25"/>
      <c r="L55" s="25"/>
      <c r="M55" s="181"/>
      <c r="N55" s="26">
        <f t="shared" si="2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54"/>
      <c r="B56" s="157"/>
      <c r="C56" s="118"/>
      <c r="D56" s="113"/>
      <c r="E56" s="92" t="s">
        <v>73</v>
      </c>
      <c r="F56" s="27">
        <v>0</v>
      </c>
      <c r="G56" s="27">
        <v>26000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181" t="s">
        <v>26</v>
      </c>
      <c r="N56" s="26">
        <f t="shared" si="2"/>
        <v>1.3668685776891299E-2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6"/>
      <c r="B57" s="146"/>
      <c r="C57" s="475" t="s">
        <v>104</v>
      </c>
      <c r="D57" s="476"/>
      <c r="E57" s="477"/>
      <c r="F57" s="49"/>
      <c r="G57" s="49"/>
      <c r="H57" s="49"/>
      <c r="I57" s="49"/>
      <c r="J57" s="49"/>
      <c r="K57" s="49"/>
      <c r="L57" s="49"/>
      <c r="M57" s="186"/>
      <c r="N57" s="45">
        <f t="shared" si="2"/>
        <v>0</v>
      </c>
      <c r="O57" s="53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25">
      <c r="A58" s="166"/>
      <c r="B58" s="146"/>
      <c r="C58" s="123"/>
      <c r="D58" s="447" t="s">
        <v>105</v>
      </c>
      <c r="E58" s="470"/>
      <c r="F58" s="47"/>
      <c r="G58" s="47"/>
      <c r="H58" s="47"/>
      <c r="I58" s="47"/>
      <c r="J58" s="47"/>
      <c r="K58" s="47"/>
      <c r="L58" s="47"/>
      <c r="M58" s="185"/>
      <c r="N58" s="44">
        <f t="shared" si="2"/>
        <v>0</v>
      </c>
      <c r="O58" s="5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6"/>
      <c r="B59" s="146"/>
      <c r="C59" s="140"/>
      <c r="D59" s="125"/>
      <c r="E59" s="85" t="s">
        <v>106</v>
      </c>
      <c r="F59" s="27"/>
      <c r="G59" s="27"/>
      <c r="H59" s="27"/>
      <c r="I59" s="27"/>
      <c r="J59" s="27"/>
      <c r="K59" s="27"/>
      <c r="L59" s="27"/>
      <c r="M59" s="181"/>
      <c r="N59" s="30">
        <f t="shared" ref="N59" si="3">G59/$G$7</f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54"/>
      <c r="B60" s="157"/>
      <c r="C60" s="475" t="s">
        <v>74</v>
      </c>
      <c r="D60" s="476"/>
      <c r="E60" s="477"/>
      <c r="F60" s="49"/>
      <c r="G60" s="49"/>
      <c r="H60" s="49"/>
      <c r="I60" s="49"/>
      <c r="J60" s="49"/>
      <c r="K60" s="49"/>
      <c r="L60" s="49"/>
      <c r="M60" s="186"/>
      <c r="N60" s="46">
        <f t="shared" ref="N60:N87" si="4">G60/$G$7</f>
        <v>0</v>
      </c>
      <c r="O60" s="53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54"/>
      <c r="B61" s="157"/>
      <c r="C61" s="101"/>
      <c r="D61" s="447" t="s">
        <v>75</v>
      </c>
      <c r="E61" s="470"/>
      <c r="F61" s="47"/>
      <c r="G61" s="47"/>
      <c r="H61" s="47"/>
      <c r="I61" s="47"/>
      <c r="J61" s="47"/>
      <c r="K61" s="47"/>
      <c r="L61" s="47"/>
      <c r="M61" s="185"/>
      <c r="N61" s="43">
        <f t="shared" si="4"/>
        <v>0</v>
      </c>
      <c r="O61" s="54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54"/>
      <c r="B62" s="157"/>
      <c r="C62" s="120"/>
      <c r="D62" s="103"/>
      <c r="E62" s="94" t="s">
        <v>76</v>
      </c>
      <c r="F62" s="25"/>
      <c r="G62" s="25"/>
      <c r="H62" s="25"/>
      <c r="I62" s="25"/>
      <c r="J62" s="25"/>
      <c r="K62" s="25"/>
      <c r="L62" s="25"/>
      <c r="M62" s="181"/>
      <c r="N62" s="26">
        <f t="shared" si="4"/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54"/>
      <c r="B63" s="157"/>
      <c r="C63" s="475" t="s">
        <v>77</v>
      </c>
      <c r="D63" s="476"/>
      <c r="E63" s="477"/>
      <c r="F63" s="49">
        <v>0</v>
      </c>
      <c r="G63" s="49">
        <v>44618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186" t="s">
        <v>26</v>
      </c>
      <c r="N63" s="46">
        <f t="shared" si="4"/>
        <v>2.3456516230512921E-2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54"/>
      <c r="B64" s="157"/>
      <c r="C64" s="174"/>
      <c r="D64" s="447" t="s">
        <v>78</v>
      </c>
      <c r="E64" s="470"/>
      <c r="F64" s="47">
        <v>0</v>
      </c>
      <c r="G64" s="47">
        <v>26000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185" t="s">
        <v>26</v>
      </c>
      <c r="N64" s="43">
        <f t="shared" si="4"/>
        <v>1.3668685776891299E-2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54"/>
      <c r="B65" s="157"/>
      <c r="C65" s="174"/>
      <c r="D65" s="106"/>
      <c r="E65" s="96" t="s">
        <v>79</v>
      </c>
      <c r="F65" s="27">
        <v>0</v>
      </c>
      <c r="G65" s="27">
        <v>26000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181" t="s">
        <v>26</v>
      </c>
      <c r="N65" s="26">
        <f t="shared" si="4"/>
        <v>1.3668685776891299E-2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54"/>
      <c r="B66" s="157"/>
      <c r="C66" s="174"/>
      <c r="D66" s="447" t="s">
        <v>80</v>
      </c>
      <c r="E66" s="470"/>
      <c r="F66" s="47">
        <v>0</v>
      </c>
      <c r="G66" s="47">
        <v>26000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185" t="s">
        <v>26</v>
      </c>
      <c r="N66" s="43">
        <f t="shared" si="4"/>
        <v>1.3668685776891299E-2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54"/>
      <c r="B67" s="158"/>
      <c r="C67" s="174"/>
      <c r="D67" s="106"/>
      <c r="E67" s="88" t="s">
        <v>81</v>
      </c>
      <c r="F67" s="25"/>
      <c r="G67" s="25"/>
      <c r="H67" s="25"/>
      <c r="I67" s="25"/>
      <c r="J67" s="25"/>
      <c r="K67" s="25"/>
      <c r="L67" s="25"/>
      <c r="M67" s="181"/>
      <c r="N67" s="26">
        <f t="shared" si="4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thickBot="1" x14ac:dyDescent="0.3">
      <c r="A68" s="154"/>
      <c r="B68" s="158"/>
      <c r="C68" s="102"/>
      <c r="D68" s="107"/>
      <c r="E68" s="88" t="s">
        <v>82</v>
      </c>
      <c r="F68" s="25">
        <v>0</v>
      </c>
      <c r="G68" s="25">
        <v>26000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181" t="s">
        <v>26</v>
      </c>
      <c r="N68" s="26">
        <f t="shared" si="4"/>
        <v>1.3668685776891299E-2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thickBot="1" x14ac:dyDescent="0.3">
      <c r="A69" s="463" t="s">
        <v>83</v>
      </c>
      <c r="B69" s="473"/>
      <c r="C69" s="473"/>
      <c r="D69" s="473"/>
      <c r="E69" s="478"/>
      <c r="F69" s="55">
        <v>0</v>
      </c>
      <c r="G69" s="55">
        <v>893711</v>
      </c>
      <c r="H69" s="55">
        <v>885491</v>
      </c>
      <c r="I69" s="55">
        <v>885491</v>
      </c>
      <c r="J69" s="55">
        <v>885491</v>
      </c>
      <c r="K69" s="55">
        <v>885491</v>
      </c>
      <c r="L69" s="55">
        <v>0</v>
      </c>
      <c r="M69" s="188" t="s">
        <v>131</v>
      </c>
      <c r="N69" s="56">
        <f t="shared" si="4"/>
        <v>0.46984057055197309</v>
      </c>
      <c r="O69" s="57">
        <v>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thickBot="1" x14ac:dyDescent="0.3">
      <c r="A70" s="153"/>
      <c r="B70" s="461" t="s">
        <v>86</v>
      </c>
      <c r="C70" s="479"/>
      <c r="D70" s="479"/>
      <c r="E70" s="516"/>
      <c r="F70" s="59">
        <v>0</v>
      </c>
      <c r="G70" s="59">
        <v>893711</v>
      </c>
      <c r="H70" s="59">
        <v>885491</v>
      </c>
      <c r="I70" s="59">
        <v>885491</v>
      </c>
      <c r="J70" s="59">
        <v>885491</v>
      </c>
      <c r="K70" s="59">
        <v>885491</v>
      </c>
      <c r="L70" s="59">
        <v>0</v>
      </c>
      <c r="M70" s="189" t="s">
        <v>130</v>
      </c>
      <c r="N70" s="60">
        <f t="shared" si="4"/>
        <v>0.46984057055197309</v>
      </c>
      <c r="O70" s="61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54"/>
      <c r="B71" s="155"/>
      <c r="C71" s="517" t="s">
        <v>84</v>
      </c>
      <c r="D71" s="518"/>
      <c r="E71" s="519"/>
      <c r="F71" s="49">
        <v>0</v>
      </c>
      <c r="G71" s="49">
        <v>893711</v>
      </c>
      <c r="H71" s="49">
        <v>885491</v>
      </c>
      <c r="I71" s="49">
        <v>885491</v>
      </c>
      <c r="J71" s="49">
        <v>885491</v>
      </c>
      <c r="K71" s="49">
        <v>885491</v>
      </c>
      <c r="L71" s="49">
        <v>0</v>
      </c>
      <c r="M71" s="186" t="s">
        <v>130</v>
      </c>
      <c r="N71" s="45">
        <f t="shared" si="4"/>
        <v>0.46984057055197309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54"/>
      <c r="B72" s="155"/>
      <c r="C72" s="101"/>
      <c r="D72" s="447" t="s">
        <v>85</v>
      </c>
      <c r="E72" s="470"/>
      <c r="F72" s="47">
        <v>0</v>
      </c>
      <c r="G72" s="47">
        <v>893711</v>
      </c>
      <c r="H72" s="47">
        <v>885491</v>
      </c>
      <c r="I72" s="47">
        <v>885491</v>
      </c>
      <c r="J72" s="47">
        <v>885491</v>
      </c>
      <c r="K72" s="47">
        <v>885491</v>
      </c>
      <c r="L72" s="47">
        <v>0</v>
      </c>
      <c r="M72" s="185" t="s">
        <v>130</v>
      </c>
      <c r="N72" s="44">
        <f t="shared" si="4"/>
        <v>0.46984057055197309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thickBot="1" x14ac:dyDescent="0.3">
      <c r="A73" s="154"/>
      <c r="B73" s="155"/>
      <c r="C73" s="174"/>
      <c r="D73" s="106"/>
      <c r="E73" s="96" t="s">
        <v>87</v>
      </c>
      <c r="F73" s="38">
        <v>0</v>
      </c>
      <c r="G73" s="38">
        <v>893711</v>
      </c>
      <c r="H73" s="38">
        <v>885491</v>
      </c>
      <c r="I73" s="38">
        <v>885491</v>
      </c>
      <c r="J73" s="38">
        <v>885491</v>
      </c>
      <c r="K73" s="38">
        <v>885491</v>
      </c>
      <c r="L73" s="38">
        <v>0</v>
      </c>
      <c r="M73" s="183" t="s">
        <v>131</v>
      </c>
      <c r="N73" s="39">
        <f t="shared" si="4"/>
        <v>0.46984057055197309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thickBot="1" x14ac:dyDescent="0.3">
      <c r="A74" s="463" t="s">
        <v>88</v>
      </c>
      <c r="B74" s="473"/>
      <c r="C74" s="473"/>
      <c r="D74" s="473"/>
      <c r="E74" s="474"/>
      <c r="F74" s="62">
        <v>0</v>
      </c>
      <c r="G74" s="63">
        <v>106673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190" t="s">
        <v>24</v>
      </c>
      <c r="N74" s="56">
        <f t="shared" si="4"/>
        <v>5.607998914916637E-2</v>
      </c>
      <c r="O74" s="64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thickBot="1" x14ac:dyDescent="0.3">
      <c r="A75" s="153"/>
      <c r="B75" s="461" t="s">
        <v>89</v>
      </c>
      <c r="C75" s="479"/>
      <c r="D75" s="479"/>
      <c r="E75" s="480"/>
      <c r="F75" s="66"/>
      <c r="G75" s="67"/>
      <c r="H75" s="67"/>
      <c r="I75" s="67"/>
      <c r="J75" s="67"/>
      <c r="K75" s="67"/>
      <c r="L75" s="67"/>
      <c r="M75" s="191"/>
      <c r="N75" s="65">
        <f t="shared" si="4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54"/>
      <c r="B76" s="159"/>
      <c r="C76" s="517" t="s">
        <v>90</v>
      </c>
      <c r="D76" s="518"/>
      <c r="E76" s="519"/>
      <c r="F76" s="68"/>
      <c r="G76" s="68"/>
      <c r="H76" s="68"/>
      <c r="I76" s="68"/>
      <c r="J76" s="68"/>
      <c r="K76" s="68"/>
      <c r="L76" s="68"/>
      <c r="M76" s="192"/>
      <c r="N76" s="41">
        <f t="shared" si="4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54"/>
      <c r="B77" s="160"/>
      <c r="C77" s="101"/>
      <c r="D77" s="447" t="s">
        <v>91</v>
      </c>
      <c r="E77" s="470"/>
      <c r="F77" s="70"/>
      <c r="G77" s="70"/>
      <c r="H77" s="70"/>
      <c r="I77" s="70"/>
      <c r="J77" s="70"/>
      <c r="K77" s="70"/>
      <c r="L77" s="70"/>
      <c r="M77" s="193"/>
      <c r="N77" s="43">
        <f t="shared" si="4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thickBot="1" x14ac:dyDescent="0.3">
      <c r="A78" s="154"/>
      <c r="B78" s="160"/>
      <c r="C78" s="174"/>
      <c r="D78" s="106"/>
      <c r="E78" s="96" t="s">
        <v>92</v>
      </c>
      <c r="F78" s="74"/>
      <c r="G78" s="74"/>
      <c r="H78" s="74"/>
      <c r="I78" s="74"/>
      <c r="J78" s="74"/>
      <c r="K78" s="74"/>
      <c r="L78" s="74"/>
      <c r="M78" s="194"/>
      <c r="N78" s="37">
        <f t="shared" si="4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thickBot="1" x14ac:dyDescent="0.3">
      <c r="A79" s="153"/>
      <c r="B79" s="461" t="s">
        <v>93</v>
      </c>
      <c r="C79" s="479"/>
      <c r="D79" s="479"/>
      <c r="E79" s="480"/>
      <c r="F79" s="66">
        <v>0</v>
      </c>
      <c r="G79" s="67">
        <v>106673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191" t="s">
        <v>24</v>
      </c>
      <c r="N79" s="65">
        <f t="shared" si="4"/>
        <v>5.607998914916637E-2</v>
      </c>
      <c r="O79" s="73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54"/>
      <c r="B80" s="161"/>
      <c r="C80" s="517" t="s">
        <v>94</v>
      </c>
      <c r="D80" s="518"/>
      <c r="E80" s="519"/>
      <c r="F80" s="68">
        <v>0</v>
      </c>
      <c r="G80" s="68">
        <v>106673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192" t="s">
        <v>24</v>
      </c>
      <c r="N80" s="41">
        <f t="shared" si="4"/>
        <v>5.607998914916637E-2</v>
      </c>
      <c r="O80" s="7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54"/>
      <c r="B81" s="162"/>
      <c r="C81" s="121"/>
      <c r="D81" s="440" t="s">
        <v>95</v>
      </c>
      <c r="E81" s="470"/>
      <c r="F81" s="77">
        <v>0</v>
      </c>
      <c r="G81" s="77">
        <v>1311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195" t="s">
        <v>26</v>
      </c>
      <c r="N81" s="43">
        <f t="shared" si="4"/>
        <v>6.8921719436555739E-4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54"/>
      <c r="B82" s="162"/>
      <c r="C82" s="121"/>
      <c r="D82" s="107"/>
      <c r="E82" s="92" t="s">
        <v>63</v>
      </c>
      <c r="F82" s="78">
        <v>0</v>
      </c>
      <c r="G82" s="78">
        <v>1311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196" t="s">
        <v>26</v>
      </c>
      <c r="N82" s="26">
        <f t="shared" si="4"/>
        <v>6.8921719436555739E-4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54"/>
      <c r="B83" s="162"/>
      <c r="C83" s="121"/>
      <c r="D83" s="440" t="s">
        <v>96</v>
      </c>
      <c r="E83" s="470"/>
      <c r="F83" s="70">
        <v>0</v>
      </c>
      <c r="G83" s="70">
        <v>34205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193" t="s">
        <v>26</v>
      </c>
      <c r="N83" s="43">
        <f t="shared" si="4"/>
        <v>1.7982207576867956E-2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54"/>
      <c r="B84" s="162"/>
      <c r="C84" s="121"/>
      <c r="D84" s="106"/>
      <c r="E84" s="97" t="s">
        <v>64</v>
      </c>
      <c r="F84" s="80">
        <v>0</v>
      </c>
      <c r="G84" s="80">
        <v>34205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197" t="s">
        <v>26</v>
      </c>
      <c r="N84" s="26">
        <f t="shared" si="4"/>
        <v>1.7982207576867956E-2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thickBot="1" x14ac:dyDescent="0.3">
      <c r="A85" s="154"/>
      <c r="B85" s="162"/>
      <c r="C85" s="121"/>
      <c r="D85" s="499" t="s">
        <v>65</v>
      </c>
      <c r="E85" s="520"/>
      <c r="F85" s="70">
        <v>0</v>
      </c>
      <c r="G85" s="70">
        <v>63547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193" t="s">
        <v>26</v>
      </c>
      <c r="N85" s="43">
        <f t="shared" si="4"/>
        <v>3.3407845194773515E-2</v>
      </c>
      <c r="O85" s="81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54"/>
      <c r="B86" s="162"/>
      <c r="C86" s="121"/>
      <c r="D86" s="106"/>
      <c r="E86" s="95" t="s">
        <v>66</v>
      </c>
      <c r="F86" s="78">
        <v>0</v>
      </c>
      <c r="G86" s="78">
        <v>4000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196" t="s">
        <v>26</v>
      </c>
      <c r="N86" s="26">
        <f t="shared" si="4"/>
        <v>2.1028747349063539E-3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54"/>
      <c r="B87" s="162"/>
      <c r="C87" s="121"/>
      <c r="D87" s="107"/>
      <c r="E87" s="95" t="s">
        <v>67</v>
      </c>
      <c r="F87" s="78">
        <v>0</v>
      </c>
      <c r="G87" s="78">
        <v>59547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196" t="s">
        <v>26</v>
      </c>
      <c r="N87" s="26">
        <f t="shared" si="4"/>
        <v>3.130497045986716E-2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54"/>
      <c r="B88" s="162"/>
      <c r="C88" s="121"/>
      <c r="D88" s="446" t="s">
        <v>68</v>
      </c>
      <c r="E88" s="515"/>
      <c r="F88" s="70">
        <v>0</v>
      </c>
      <c r="G88" s="70">
        <v>7610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193" t="s">
        <v>26</v>
      </c>
      <c r="N88" s="43">
        <f>G88/$G$7</f>
        <v>4.0007191831593382E-3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54"/>
      <c r="B89" s="162"/>
      <c r="C89" s="121"/>
      <c r="D89" s="119"/>
      <c r="E89" s="95" t="s">
        <v>69</v>
      </c>
      <c r="F89" s="78">
        <v>0</v>
      </c>
      <c r="G89" s="78">
        <v>4110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9" t="s">
        <v>26</v>
      </c>
      <c r="N89" s="26">
        <f>G89/$G$7</f>
        <v>2.1607037901162783E-3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54"/>
      <c r="B90" s="162"/>
      <c r="C90" s="121"/>
      <c r="D90" s="119"/>
      <c r="E90" s="98" t="s">
        <v>97</v>
      </c>
      <c r="F90" s="74">
        <v>0</v>
      </c>
      <c r="G90" s="74">
        <v>3500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5" t="s">
        <v>26</v>
      </c>
      <c r="N90" s="37">
        <f>G90/$G$7</f>
        <v>1.8400153930430594E-3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99"/>
      <c r="B91" s="99"/>
      <c r="C91" s="99"/>
      <c r="D91" s="99"/>
      <c r="E91" s="99"/>
      <c r="F91" s="82"/>
      <c r="G91" s="82"/>
      <c r="H91" s="82"/>
      <c r="I91" s="82"/>
      <c r="J91" s="82"/>
      <c r="K91" s="82"/>
      <c r="L91" s="82"/>
      <c r="M91" s="6"/>
      <c r="N91" s="8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99"/>
      <c r="B92" s="99"/>
      <c r="C92" s="99"/>
      <c r="D92" s="99"/>
      <c r="E92" s="99"/>
      <c r="F92" s="82"/>
      <c r="G92" s="82"/>
      <c r="H92" s="82"/>
      <c r="I92" s="82"/>
      <c r="J92" s="82"/>
      <c r="K92" s="82"/>
      <c r="L92" s="82"/>
      <c r="M92" s="6"/>
      <c r="N92" s="8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99"/>
      <c r="B93" s="99"/>
      <c r="C93" s="99"/>
      <c r="D93" s="99"/>
      <c r="E93" s="99"/>
      <c r="F93" s="82"/>
      <c r="G93" s="82"/>
      <c r="H93" s="82"/>
      <c r="I93" s="82"/>
      <c r="J93" s="82"/>
      <c r="K93" s="82"/>
      <c r="L93" s="82"/>
      <c r="M93" s="6"/>
      <c r="N93" s="8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99"/>
      <c r="B94" s="99"/>
      <c r="C94" s="99"/>
      <c r="D94" s="99"/>
      <c r="E94" s="99"/>
      <c r="F94" s="82"/>
      <c r="G94" s="82"/>
      <c r="H94" s="82"/>
      <c r="I94" s="82"/>
      <c r="J94" s="82"/>
      <c r="K94" s="82"/>
      <c r="L94" s="82"/>
      <c r="M94" s="6"/>
      <c r="N94" s="8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99"/>
      <c r="B95" s="99"/>
      <c r="C95" s="99"/>
      <c r="D95" s="99"/>
      <c r="E95" s="99"/>
      <c r="F95" s="82"/>
      <c r="G95" s="82"/>
      <c r="H95" s="82"/>
      <c r="I95" s="82"/>
      <c r="J95" s="82"/>
      <c r="K95" s="82"/>
      <c r="L95" s="82"/>
      <c r="M95" s="6"/>
      <c r="N95" s="8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99"/>
      <c r="B96" s="99"/>
      <c r="C96" s="99"/>
      <c r="D96" s="99"/>
      <c r="E96" s="99"/>
      <c r="F96" s="82"/>
      <c r="G96" s="82"/>
      <c r="H96" s="82"/>
      <c r="I96" s="82"/>
      <c r="J96" s="82"/>
      <c r="K96" s="82"/>
      <c r="L96" s="82"/>
      <c r="M96" s="6"/>
      <c r="N96" s="8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99"/>
      <c r="B97" s="99"/>
      <c r="C97" s="99"/>
      <c r="D97" s="99"/>
      <c r="E97" s="99"/>
      <c r="F97" s="82"/>
      <c r="G97" s="82"/>
      <c r="H97" s="82"/>
      <c r="I97" s="82"/>
      <c r="J97" s="82"/>
      <c r="K97" s="82"/>
      <c r="L97" s="82"/>
      <c r="M97" s="6"/>
      <c r="N97" s="8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99"/>
      <c r="B98" s="99"/>
      <c r="C98" s="99"/>
      <c r="D98" s="99"/>
      <c r="E98" s="99"/>
      <c r="F98" s="82"/>
      <c r="G98" s="82"/>
      <c r="H98" s="82"/>
      <c r="I98" s="82"/>
      <c r="J98" s="82"/>
      <c r="K98" s="82"/>
      <c r="L98" s="82"/>
      <c r="M98" s="6"/>
      <c r="N98" s="8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99"/>
      <c r="B99" s="99"/>
      <c r="C99" s="99"/>
      <c r="D99" s="99"/>
      <c r="E99" s="99"/>
      <c r="F99" s="82"/>
      <c r="G99" s="82"/>
      <c r="H99" s="82"/>
      <c r="I99" s="82"/>
      <c r="J99" s="82"/>
      <c r="K99" s="82"/>
      <c r="L99" s="82"/>
      <c r="M99" s="6"/>
      <c r="N99" s="8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99"/>
      <c r="B100" s="99"/>
      <c r="C100" s="99"/>
      <c r="D100" s="99"/>
      <c r="E100" s="99"/>
      <c r="F100" s="82"/>
      <c r="G100" s="82"/>
      <c r="H100" s="82"/>
      <c r="I100" s="82"/>
      <c r="J100" s="82"/>
      <c r="K100" s="82"/>
      <c r="L100" s="82"/>
      <c r="M100" s="6"/>
      <c r="N100" s="8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99"/>
      <c r="B101" s="99"/>
      <c r="C101" s="99"/>
      <c r="D101" s="99"/>
      <c r="E101" s="99"/>
      <c r="F101" s="82"/>
      <c r="G101" s="82"/>
      <c r="H101" s="82"/>
      <c r="I101" s="82"/>
      <c r="J101" s="82"/>
      <c r="K101" s="82"/>
      <c r="L101" s="82"/>
      <c r="M101" s="6"/>
      <c r="N101" s="8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99"/>
      <c r="B102" s="99"/>
      <c r="C102" s="99"/>
      <c r="D102" s="99"/>
      <c r="E102" s="99"/>
      <c r="F102" s="82"/>
      <c r="G102" s="82"/>
      <c r="H102" s="82"/>
      <c r="I102" s="82"/>
      <c r="J102" s="82"/>
      <c r="K102" s="82"/>
      <c r="L102" s="82"/>
      <c r="M102" s="6"/>
      <c r="N102" s="8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25">
      <c r="A103" s="99"/>
      <c r="B103" s="99"/>
      <c r="C103" s="99"/>
      <c r="D103" s="99"/>
      <c r="E103" s="99"/>
      <c r="F103" s="82"/>
      <c r="G103" s="82"/>
      <c r="H103" s="82"/>
      <c r="I103" s="82"/>
      <c r="J103" s="82"/>
      <c r="K103" s="82"/>
      <c r="L103" s="82"/>
      <c r="M103" s="6"/>
      <c r="N103" s="8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25">
      <c r="A104" s="99"/>
      <c r="B104" s="99"/>
      <c r="C104" s="99"/>
      <c r="D104" s="99"/>
      <c r="E104" s="99"/>
      <c r="F104" s="82"/>
      <c r="G104" s="82"/>
      <c r="H104" s="82"/>
      <c r="I104" s="82"/>
      <c r="J104" s="82"/>
      <c r="K104" s="82"/>
      <c r="L104" s="82"/>
      <c r="M104" s="6"/>
      <c r="N104" s="8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99"/>
      <c r="B105" s="99"/>
      <c r="C105" s="99"/>
      <c r="D105" s="99"/>
      <c r="E105" s="99"/>
      <c r="F105" s="82"/>
      <c r="G105" s="82"/>
      <c r="H105" s="82"/>
      <c r="I105" s="82"/>
      <c r="J105" s="82"/>
      <c r="K105" s="82"/>
      <c r="L105" s="82"/>
      <c r="M105" s="6"/>
      <c r="N105" s="8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99"/>
      <c r="B106" s="99"/>
      <c r="C106" s="99"/>
      <c r="D106" s="99"/>
      <c r="E106" s="99"/>
      <c r="F106" s="82"/>
      <c r="G106" s="82"/>
      <c r="H106" s="82"/>
      <c r="I106" s="82"/>
      <c r="J106" s="82"/>
      <c r="K106" s="82"/>
      <c r="L106" s="82"/>
      <c r="M106" s="6"/>
      <c r="N106" s="8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99"/>
      <c r="B107" s="99"/>
      <c r="C107" s="99"/>
      <c r="D107" s="99"/>
      <c r="E107" s="99"/>
      <c r="F107" s="83"/>
      <c r="G107" s="83"/>
      <c r="H107" s="83"/>
      <c r="I107" s="83"/>
      <c r="J107" s="83"/>
      <c r="K107" s="83"/>
      <c r="L107" s="83"/>
      <c r="M107" s="6"/>
      <c r="N107" s="8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25">
      <c r="A108" s="99"/>
      <c r="B108" s="99"/>
      <c r="C108" s="99"/>
      <c r="D108" s="99"/>
      <c r="E108" s="99"/>
      <c r="F108" s="83"/>
      <c r="G108" s="83"/>
      <c r="H108" s="83"/>
      <c r="I108" s="83"/>
      <c r="J108" s="83"/>
      <c r="K108" s="83"/>
      <c r="L108" s="83"/>
      <c r="M108" s="6"/>
      <c r="N108" s="8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25">
      <c r="A109" s="99"/>
      <c r="B109" s="99"/>
      <c r="C109" s="99"/>
      <c r="D109" s="99"/>
      <c r="E109" s="99"/>
      <c r="F109" s="83"/>
      <c r="G109" s="83"/>
      <c r="H109" s="83"/>
      <c r="I109" s="83"/>
      <c r="J109" s="83"/>
      <c r="K109" s="83"/>
      <c r="L109" s="83"/>
      <c r="M109" s="6"/>
      <c r="N109" s="8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99"/>
      <c r="B110" s="99"/>
      <c r="C110" s="99"/>
      <c r="D110" s="99"/>
      <c r="E110" s="99"/>
      <c r="F110" s="83"/>
      <c r="G110" s="83"/>
      <c r="H110" s="83"/>
      <c r="I110" s="83"/>
      <c r="J110" s="83"/>
      <c r="K110" s="83"/>
      <c r="L110" s="83"/>
      <c r="M110" s="6"/>
      <c r="N110" s="8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99"/>
      <c r="B111" s="99"/>
      <c r="C111" s="99"/>
      <c r="D111" s="99"/>
      <c r="E111" s="99"/>
      <c r="F111" s="83"/>
      <c r="G111" s="83"/>
      <c r="H111" s="83"/>
      <c r="I111" s="83"/>
      <c r="J111" s="83"/>
      <c r="K111" s="83"/>
      <c r="L111" s="83"/>
      <c r="M111" s="6"/>
      <c r="N111" s="8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99"/>
      <c r="B112" s="99"/>
      <c r="C112" s="99"/>
      <c r="D112" s="99"/>
      <c r="E112" s="99"/>
      <c r="F112" s="83"/>
      <c r="G112" s="83"/>
      <c r="H112" s="83"/>
      <c r="I112" s="83"/>
      <c r="J112" s="83"/>
      <c r="K112" s="83"/>
      <c r="L112" s="83"/>
      <c r="M112" s="6"/>
      <c r="N112" s="8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99"/>
      <c r="B113" s="99"/>
      <c r="C113" s="99"/>
      <c r="D113" s="99"/>
      <c r="E113" s="99"/>
      <c r="F113" s="83"/>
      <c r="G113" s="83"/>
      <c r="H113" s="83"/>
      <c r="I113" s="83"/>
      <c r="J113" s="83"/>
      <c r="K113" s="83"/>
      <c r="L113" s="83"/>
      <c r="M113" s="6"/>
      <c r="N113" s="8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99"/>
      <c r="B114" s="99"/>
      <c r="C114" s="99"/>
      <c r="D114" s="99"/>
      <c r="E114" s="99"/>
      <c r="F114" s="83"/>
      <c r="G114" s="83"/>
      <c r="H114" s="83"/>
      <c r="I114" s="83"/>
      <c r="J114" s="83"/>
      <c r="K114" s="83"/>
      <c r="L114" s="83"/>
      <c r="M114" s="6"/>
      <c r="N114" s="8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99"/>
      <c r="B115" s="99"/>
      <c r="C115" s="99"/>
      <c r="D115" s="99"/>
      <c r="E115" s="99"/>
      <c r="F115" s="83"/>
      <c r="G115" s="83"/>
      <c r="H115" s="83"/>
      <c r="I115" s="83"/>
      <c r="J115" s="83"/>
      <c r="K115" s="83"/>
      <c r="L115" s="83"/>
      <c r="M115" s="6"/>
      <c r="N115" s="8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99"/>
      <c r="B116" s="99"/>
      <c r="C116" s="99"/>
      <c r="D116" s="99"/>
      <c r="E116" s="99"/>
      <c r="F116" s="83"/>
      <c r="G116" s="83"/>
      <c r="H116" s="83"/>
      <c r="I116" s="83"/>
      <c r="J116" s="83"/>
      <c r="K116" s="83"/>
      <c r="L116" s="83"/>
      <c r="M116" s="6"/>
      <c r="N116" s="83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99"/>
      <c r="B117" s="99"/>
      <c r="C117" s="99"/>
      <c r="D117" s="99"/>
      <c r="E117" s="99"/>
      <c r="F117" s="83"/>
      <c r="G117" s="83"/>
      <c r="H117" s="83"/>
      <c r="I117" s="83"/>
      <c r="J117" s="83"/>
      <c r="K117" s="83"/>
      <c r="L117" s="83"/>
      <c r="M117" s="6"/>
      <c r="N117" s="8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99"/>
      <c r="B118" s="99"/>
      <c r="C118" s="99"/>
      <c r="D118" s="99"/>
      <c r="E118" s="99"/>
      <c r="F118" s="83"/>
      <c r="G118" s="83"/>
      <c r="H118" s="83"/>
      <c r="I118" s="83"/>
      <c r="J118" s="83"/>
      <c r="K118" s="83"/>
      <c r="L118" s="83"/>
      <c r="M118" s="6"/>
      <c r="N118" s="8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99"/>
      <c r="B119" s="99"/>
      <c r="C119" s="99"/>
      <c r="D119" s="99"/>
      <c r="E119" s="99"/>
      <c r="F119" s="83"/>
      <c r="G119" s="83"/>
      <c r="H119" s="83"/>
      <c r="I119" s="83"/>
      <c r="J119" s="83"/>
      <c r="K119" s="83"/>
      <c r="L119" s="83"/>
      <c r="M119" s="6"/>
      <c r="N119" s="83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99"/>
      <c r="B120" s="99"/>
      <c r="C120" s="99"/>
      <c r="D120" s="99"/>
      <c r="E120" s="99"/>
      <c r="F120" s="83"/>
      <c r="G120" s="83"/>
      <c r="H120" s="83"/>
      <c r="I120" s="83"/>
      <c r="J120" s="83"/>
      <c r="K120" s="83"/>
      <c r="L120" s="83"/>
      <c r="M120" s="6"/>
      <c r="N120" s="83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99"/>
      <c r="B121" s="99"/>
      <c r="C121" s="99"/>
      <c r="D121" s="99"/>
      <c r="E121" s="99"/>
      <c r="F121" s="83"/>
      <c r="G121" s="83"/>
      <c r="H121" s="83"/>
      <c r="I121" s="83"/>
      <c r="J121" s="83"/>
      <c r="K121" s="83"/>
      <c r="L121" s="83"/>
      <c r="M121" s="6"/>
      <c r="N121" s="83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99"/>
      <c r="B122" s="99"/>
      <c r="C122" s="99"/>
      <c r="D122" s="99"/>
      <c r="E122" s="99"/>
      <c r="F122" s="83"/>
      <c r="G122" s="83"/>
      <c r="H122" s="83"/>
      <c r="I122" s="83"/>
      <c r="J122" s="83"/>
      <c r="K122" s="83"/>
      <c r="L122" s="83"/>
      <c r="M122" s="6"/>
      <c r="N122" s="83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99"/>
      <c r="B123" s="99"/>
      <c r="C123" s="99"/>
      <c r="D123" s="99"/>
      <c r="E123" s="99"/>
      <c r="F123" s="83"/>
      <c r="G123" s="83"/>
      <c r="H123" s="83"/>
      <c r="I123" s="83"/>
      <c r="J123" s="83"/>
      <c r="K123" s="83"/>
      <c r="L123" s="83"/>
      <c r="M123" s="6"/>
      <c r="N123" s="8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99"/>
      <c r="B124" s="99"/>
      <c r="C124" s="99"/>
      <c r="D124" s="99"/>
      <c r="E124" s="99"/>
      <c r="F124" s="83"/>
      <c r="G124" s="83"/>
      <c r="H124" s="83"/>
      <c r="I124" s="83"/>
      <c r="J124" s="83"/>
      <c r="K124" s="83"/>
      <c r="L124" s="83"/>
      <c r="M124" s="6"/>
      <c r="N124" s="8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99"/>
      <c r="B125" s="99"/>
      <c r="C125" s="99"/>
      <c r="D125" s="99"/>
      <c r="E125" s="99"/>
      <c r="F125" s="83"/>
      <c r="G125" s="83"/>
      <c r="H125" s="83"/>
      <c r="I125" s="83"/>
      <c r="J125" s="83"/>
      <c r="K125" s="83"/>
      <c r="L125" s="83"/>
      <c r="M125" s="6"/>
      <c r="N125" s="83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99"/>
      <c r="B126" s="99"/>
      <c r="C126" s="99"/>
      <c r="D126" s="99"/>
      <c r="E126" s="99"/>
      <c r="F126" s="83"/>
      <c r="G126" s="83"/>
      <c r="H126" s="83"/>
      <c r="I126" s="83"/>
      <c r="J126" s="83"/>
      <c r="K126" s="83"/>
      <c r="L126" s="83"/>
      <c r="M126" s="6"/>
      <c r="N126" s="8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99"/>
      <c r="B127" s="99"/>
      <c r="C127" s="99"/>
      <c r="D127" s="99"/>
      <c r="E127" s="99"/>
      <c r="F127" s="83"/>
      <c r="G127" s="83"/>
      <c r="H127" s="83"/>
      <c r="I127" s="83"/>
      <c r="J127" s="83"/>
      <c r="K127" s="83"/>
      <c r="L127" s="83"/>
      <c r="M127" s="6"/>
      <c r="N127" s="8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99"/>
      <c r="B128" s="99"/>
      <c r="C128" s="99"/>
      <c r="D128" s="99"/>
      <c r="E128" s="99"/>
      <c r="F128" s="83"/>
      <c r="G128" s="83"/>
      <c r="H128" s="83"/>
      <c r="I128" s="83"/>
      <c r="J128" s="83"/>
      <c r="K128" s="83"/>
      <c r="L128" s="83"/>
      <c r="M128" s="6"/>
      <c r="N128" s="8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99"/>
      <c r="B129" s="99"/>
      <c r="C129" s="99"/>
      <c r="D129" s="99"/>
      <c r="E129" s="99"/>
      <c r="F129" s="83"/>
      <c r="G129" s="83"/>
      <c r="H129" s="83"/>
      <c r="I129" s="83"/>
      <c r="J129" s="83"/>
      <c r="K129" s="83"/>
      <c r="L129" s="83"/>
      <c r="M129" s="6"/>
      <c r="N129" s="8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99"/>
      <c r="B130" s="99"/>
      <c r="C130" s="99"/>
      <c r="D130" s="99"/>
      <c r="E130" s="99"/>
      <c r="F130" s="83"/>
      <c r="G130" s="83"/>
      <c r="H130" s="83"/>
      <c r="I130" s="83"/>
      <c r="J130" s="83"/>
      <c r="K130" s="83"/>
      <c r="L130" s="83"/>
      <c r="M130" s="6"/>
      <c r="N130" s="83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99"/>
      <c r="B131" s="99"/>
      <c r="C131" s="99"/>
      <c r="D131" s="99"/>
      <c r="E131" s="99"/>
      <c r="F131" s="83"/>
      <c r="G131" s="83"/>
      <c r="H131" s="83"/>
      <c r="I131" s="83"/>
      <c r="J131" s="83"/>
      <c r="K131" s="83"/>
      <c r="L131" s="83"/>
      <c r="M131" s="6"/>
      <c r="N131" s="8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99"/>
      <c r="B132" s="99"/>
      <c r="C132" s="99"/>
      <c r="D132" s="99"/>
      <c r="E132" s="99"/>
      <c r="F132" s="83"/>
      <c r="G132" s="83"/>
      <c r="H132" s="83"/>
      <c r="I132" s="83"/>
      <c r="J132" s="83"/>
      <c r="K132" s="83"/>
      <c r="L132" s="83"/>
      <c r="M132" s="6"/>
      <c r="N132" s="8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99"/>
      <c r="B133" s="99"/>
      <c r="C133" s="99"/>
      <c r="D133" s="99"/>
      <c r="E133" s="99"/>
      <c r="F133" s="83"/>
      <c r="G133" s="83"/>
      <c r="H133" s="83"/>
      <c r="I133" s="83"/>
      <c r="J133" s="83"/>
      <c r="K133" s="83"/>
      <c r="L133" s="83"/>
      <c r="M133" s="6"/>
      <c r="N133" s="8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99"/>
      <c r="B134" s="99"/>
      <c r="C134" s="99"/>
      <c r="D134" s="99"/>
      <c r="E134" s="99"/>
      <c r="F134" s="83"/>
      <c r="G134" s="83"/>
      <c r="H134" s="83"/>
      <c r="I134" s="83"/>
      <c r="J134" s="83"/>
      <c r="K134" s="83"/>
      <c r="L134" s="83"/>
      <c r="M134" s="6"/>
      <c r="N134" s="8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25">
      <c r="A135" s="99"/>
      <c r="B135" s="99"/>
      <c r="C135" s="99"/>
      <c r="D135" s="99"/>
      <c r="E135" s="99"/>
      <c r="F135" s="83"/>
      <c r="G135" s="83"/>
      <c r="H135" s="83"/>
      <c r="I135" s="83"/>
      <c r="J135" s="83"/>
      <c r="K135" s="83"/>
      <c r="L135" s="83"/>
      <c r="M135" s="6"/>
      <c r="N135" s="8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25">
      <c r="A136" s="99"/>
      <c r="B136" s="99"/>
      <c r="C136" s="99"/>
      <c r="D136" s="99"/>
      <c r="E136" s="99"/>
      <c r="F136" s="83"/>
      <c r="G136" s="83"/>
      <c r="H136" s="83"/>
      <c r="I136" s="83"/>
      <c r="J136" s="83"/>
      <c r="K136" s="83"/>
      <c r="L136" s="83"/>
      <c r="M136" s="6"/>
      <c r="N136" s="8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99"/>
      <c r="B137" s="99"/>
      <c r="C137" s="99"/>
      <c r="D137" s="99"/>
      <c r="E137" s="99"/>
      <c r="F137" s="83"/>
      <c r="G137" s="83"/>
      <c r="H137" s="83"/>
      <c r="I137" s="83"/>
      <c r="J137" s="83"/>
      <c r="K137" s="83"/>
      <c r="L137" s="83"/>
      <c r="M137" s="6"/>
      <c r="N137" s="8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99"/>
      <c r="B138" s="99"/>
      <c r="C138" s="99"/>
      <c r="D138" s="99"/>
      <c r="E138" s="99"/>
      <c r="F138" s="83"/>
      <c r="G138" s="83"/>
      <c r="H138" s="83"/>
      <c r="I138" s="83"/>
      <c r="J138" s="83"/>
      <c r="K138" s="83"/>
      <c r="L138" s="83"/>
      <c r="M138" s="6"/>
      <c r="N138" s="8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99"/>
      <c r="B139" s="99"/>
      <c r="C139" s="99"/>
      <c r="D139" s="99"/>
      <c r="E139" s="99"/>
      <c r="F139" s="83"/>
      <c r="G139" s="83"/>
      <c r="H139" s="83"/>
      <c r="I139" s="83"/>
      <c r="J139" s="83"/>
      <c r="K139" s="83"/>
      <c r="L139" s="83"/>
      <c r="M139" s="6"/>
      <c r="N139" s="8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F140" s="83"/>
      <c r="G140" s="83"/>
      <c r="H140" s="83"/>
      <c r="I140" s="83"/>
      <c r="J140" s="83"/>
      <c r="K140" s="83"/>
      <c r="L140" s="83"/>
      <c r="M140" s="6"/>
      <c r="N140" s="8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F141" s="83"/>
      <c r="G141" s="83"/>
      <c r="H141" s="83"/>
      <c r="I141" s="83"/>
      <c r="J141" s="83"/>
      <c r="K141" s="83"/>
      <c r="L141" s="83"/>
      <c r="M141" s="6"/>
      <c r="N141" s="8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F142" s="83"/>
      <c r="G142" s="83"/>
      <c r="H142" s="83"/>
      <c r="I142" s="83"/>
      <c r="J142" s="83"/>
      <c r="K142" s="83"/>
      <c r="L142" s="83"/>
      <c r="M142" s="6"/>
      <c r="N142" s="8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F143" s="83"/>
      <c r="G143" s="83"/>
      <c r="H143" s="83"/>
      <c r="I143" s="83"/>
      <c r="J143" s="83"/>
      <c r="K143" s="83"/>
      <c r="L143" s="83"/>
      <c r="M143" s="6"/>
      <c r="N143" s="8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F144" s="83"/>
      <c r="G144" s="83"/>
      <c r="H144" s="83"/>
      <c r="I144" s="83"/>
      <c r="J144" s="83"/>
      <c r="K144" s="83"/>
      <c r="L144" s="83"/>
      <c r="M144" s="6"/>
      <c r="N144" s="8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6:26" ht="15.75" x14ac:dyDescent="0.25">
      <c r="F145" s="83"/>
      <c r="G145" s="83"/>
      <c r="H145" s="83"/>
      <c r="I145" s="83"/>
      <c r="J145" s="83"/>
      <c r="K145" s="83"/>
      <c r="L145" s="83"/>
      <c r="M145" s="6"/>
      <c r="N145" s="8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6:26" ht="15.75" x14ac:dyDescent="0.25">
      <c r="F146" s="83"/>
      <c r="G146" s="83"/>
      <c r="H146" s="83"/>
      <c r="I146" s="83"/>
      <c r="J146" s="83"/>
      <c r="K146" s="83"/>
      <c r="L146" s="83"/>
      <c r="M146" s="6"/>
      <c r="N146" s="8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6:26" ht="15.75" x14ac:dyDescent="0.25">
      <c r="F147" s="83"/>
      <c r="G147" s="83"/>
      <c r="H147" s="83"/>
      <c r="I147" s="83"/>
      <c r="J147" s="83"/>
      <c r="K147" s="83"/>
      <c r="L147" s="83"/>
      <c r="M147" s="6"/>
      <c r="N147" s="8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6:26" ht="15.75" x14ac:dyDescent="0.25">
      <c r="F148" s="83"/>
      <c r="G148" s="83"/>
      <c r="H148" s="83"/>
      <c r="I148" s="83"/>
      <c r="J148" s="83"/>
      <c r="K148" s="83"/>
      <c r="L148" s="83"/>
      <c r="M148" s="6"/>
      <c r="N148" s="8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6:26" ht="15.75" x14ac:dyDescent="0.25">
      <c r="F149" s="83"/>
      <c r="G149" s="83"/>
      <c r="H149" s="83"/>
      <c r="I149" s="83"/>
      <c r="J149" s="83"/>
      <c r="K149" s="83"/>
      <c r="L149" s="83"/>
      <c r="M149" s="6"/>
      <c r="N149" s="8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6:26" ht="15.75" x14ac:dyDescent="0.25">
      <c r="F150" s="83"/>
      <c r="G150" s="83"/>
      <c r="H150" s="83"/>
      <c r="I150" s="83"/>
      <c r="J150" s="83"/>
      <c r="K150" s="83"/>
      <c r="L150" s="83"/>
      <c r="M150" s="6"/>
      <c r="N150" s="8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6:26" ht="15.75" x14ac:dyDescent="0.25">
      <c r="F151" s="83"/>
      <c r="G151" s="83"/>
      <c r="H151" s="83"/>
      <c r="I151" s="83"/>
      <c r="J151" s="83"/>
      <c r="K151" s="83"/>
      <c r="L151" s="83"/>
      <c r="M151" s="6"/>
      <c r="N151" s="8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6:26" ht="15.75" x14ac:dyDescent="0.25">
      <c r="F152" s="83"/>
      <c r="G152" s="83"/>
      <c r="H152" s="83"/>
      <c r="I152" s="83"/>
      <c r="J152" s="83"/>
      <c r="K152" s="83"/>
      <c r="L152" s="83"/>
      <c r="M152" s="6"/>
      <c r="N152" s="8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6:26" ht="15.75" x14ac:dyDescent="0.25">
      <c r="F153" s="83"/>
      <c r="G153" s="83"/>
      <c r="H153" s="83"/>
      <c r="I153" s="83"/>
      <c r="J153" s="83"/>
      <c r="K153" s="83"/>
      <c r="L153" s="83"/>
      <c r="M153" s="6"/>
      <c r="N153" s="8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6:26" ht="15.75" x14ac:dyDescent="0.25">
      <c r="F154" s="83"/>
      <c r="G154" s="83"/>
      <c r="H154" s="83"/>
      <c r="I154" s="83"/>
      <c r="J154" s="83"/>
      <c r="K154" s="83"/>
      <c r="L154" s="83"/>
      <c r="M154" s="6"/>
      <c r="N154" s="8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6:26" ht="15.75" x14ac:dyDescent="0.25">
      <c r="F155" s="83"/>
      <c r="G155" s="83"/>
      <c r="H155" s="83"/>
      <c r="I155" s="83"/>
      <c r="J155" s="83"/>
      <c r="K155" s="83"/>
      <c r="L155" s="83"/>
      <c r="M155" s="6"/>
      <c r="N155" s="8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6:26" ht="15.75" x14ac:dyDescent="0.25">
      <c r="F156" s="83"/>
      <c r="G156" s="83"/>
      <c r="H156" s="83"/>
      <c r="I156" s="83"/>
      <c r="J156" s="83"/>
      <c r="K156" s="83"/>
      <c r="L156" s="83"/>
      <c r="M156" s="6"/>
      <c r="N156" s="8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6:26" ht="15.75" x14ac:dyDescent="0.25">
      <c r="F157" s="83"/>
      <c r="G157" s="83"/>
      <c r="H157" s="83"/>
      <c r="I157" s="83"/>
      <c r="J157" s="83"/>
      <c r="K157" s="83"/>
      <c r="L157" s="83"/>
      <c r="M157" s="6"/>
      <c r="N157" s="8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6:26" ht="15.75" x14ac:dyDescent="0.25">
      <c r="F158" s="83"/>
      <c r="G158" s="83"/>
      <c r="H158" s="83"/>
      <c r="I158" s="83"/>
      <c r="J158" s="83"/>
      <c r="K158" s="83"/>
      <c r="L158" s="83"/>
      <c r="M158" s="6"/>
      <c r="N158" s="8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6:26" ht="15.75" x14ac:dyDescent="0.25">
      <c r="F159" s="83"/>
      <c r="G159" s="83"/>
      <c r="H159" s="83"/>
      <c r="I159" s="83"/>
      <c r="J159" s="83"/>
      <c r="K159" s="83"/>
      <c r="L159" s="83"/>
      <c r="M159" s="6"/>
      <c r="N159" s="8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6:26" ht="15.75" x14ac:dyDescent="0.25">
      <c r="F160" s="83"/>
      <c r="G160" s="83"/>
      <c r="H160" s="83"/>
      <c r="I160" s="83"/>
      <c r="J160" s="83"/>
      <c r="K160" s="83"/>
      <c r="L160" s="83"/>
      <c r="M160" s="6"/>
      <c r="N160" s="8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6:26" ht="15.75" x14ac:dyDescent="0.25">
      <c r="F161" s="83"/>
      <c r="G161" s="83"/>
      <c r="H161" s="83"/>
      <c r="I161" s="83"/>
      <c r="J161" s="83"/>
      <c r="K161" s="83"/>
      <c r="L161" s="83"/>
      <c r="M161" s="6"/>
      <c r="N161" s="83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6:26" ht="15.75" x14ac:dyDescent="0.25">
      <c r="F162" s="83"/>
      <c r="G162" s="83"/>
      <c r="H162" s="83"/>
      <c r="I162" s="83"/>
      <c r="J162" s="83"/>
      <c r="K162" s="83"/>
      <c r="L162" s="83"/>
      <c r="M162" s="6"/>
      <c r="N162" s="83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6:26" ht="15.75" x14ac:dyDescent="0.25">
      <c r="F163" s="83"/>
      <c r="G163" s="83"/>
      <c r="H163" s="83"/>
      <c r="I163" s="83"/>
      <c r="J163" s="83"/>
      <c r="K163" s="83"/>
      <c r="L163" s="83"/>
      <c r="M163" s="6"/>
      <c r="N163" s="83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6:26" ht="15.75" x14ac:dyDescent="0.25">
      <c r="F164" s="83"/>
      <c r="G164" s="83"/>
      <c r="H164" s="83"/>
      <c r="I164" s="83"/>
      <c r="J164" s="83"/>
      <c r="K164" s="83"/>
      <c r="L164" s="83"/>
      <c r="M164" s="6"/>
      <c r="N164" s="83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6:26" ht="15.75" x14ac:dyDescent="0.25">
      <c r="F165" s="83"/>
      <c r="G165" s="83"/>
      <c r="H165" s="83"/>
      <c r="I165" s="83"/>
      <c r="J165" s="83"/>
      <c r="K165" s="83"/>
      <c r="L165" s="83"/>
      <c r="M165" s="6"/>
      <c r="N165" s="83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6:26" ht="15.75" x14ac:dyDescent="0.25">
      <c r="F166" s="83"/>
      <c r="G166" s="83"/>
      <c r="H166" s="83"/>
      <c r="I166" s="83"/>
      <c r="J166" s="83"/>
      <c r="K166" s="83"/>
      <c r="L166" s="83"/>
      <c r="M166" s="6"/>
      <c r="N166" s="83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6:26" ht="15.75" x14ac:dyDescent="0.25">
      <c r="F167" s="83"/>
      <c r="G167" s="83"/>
      <c r="H167" s="83"/>
      <c r="I167" s="83"/>
      <c r="J167" s="83"/>
      <c r="K167" s="83"/>
      <c r="L167" s="83"/>
      <c r="M167" s="6"/>
      <c r="N167" s="83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6:26" ht="15.75" x14ac:dyDescent="0.25">
      <c r="F168" s="83"/>
      <c r="G168" s="83"/>
      <c r="H168" s="83"/>
      <c r="I168" s="83"/>
      <c r="J168" s="83"/>
      <c r="K168" s="83"/>
      <c r="L168" s="83"/>
      <c r="M168" s="6"/>
      <c r="N168" s="83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6:26" ht="15.75" x14ac:dyDescent="0.25">
      <c r="F169" s="83"/>
      <c r="G169" s="83"/>
      <c r="H169" s="83"/>
      <c r="I169" s="83"/>
      <c r="J169" s="83"/>
      <c r="K169" s="83"/>
      <c r="L169" s="83"/>
      <c r="M169" s="6"/>
      <c r="N169" s="83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6:26" ht="15.75" x14ac:dyDescent="0.25">
      <c r="F170" s="83"/>
      <c r="G170" s="83"/>
      <c r="H170" s="83"/>
      <c r="I170" s="83"/>
      <c r="J170" s="83"/>
      <c r="K170" s="83"/>
      <c r="L170" s="83"/>
      <c r="M170" s="6"/>
      <c r="N170" s="83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6:26" ht="15.75" x14ac:dyDescent="0.25">
      <c r="F171" s="83"/>
      <c r="G171" s="83"/>
      <c r="H171" s="83"/>
      <c r="I171" s="83"/>
      <c r="J171" s="83"/>
      <c r="K171" s="83"/>
      <c r="L171" s="83"/>
      <c r="M171" s="6"/>
      <c r="N171" s="83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6:26" ht="15.75" x14ac:dyDescent="0.25">
      <c r="F172" s="83"/>
      <c r="G172" s="83"/>
      <c r="H172" s="83"/>
      <c r="I172" s="83"/>
      <c r="J172" s="83"/>
      <c r="K172" s="83"/>
      <c r="L172" s="83"/>
      <c r="M172" s="6"/>
      <c r="N172" s="83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6:26" ht="15.75" x14ac:dyDescent="0.25">
      <c r="F173" s="83"/>
      <c r="G173" s="83"/>
      <c r="H173" s="83"/>
      <c r="I173" s="83"/>
      <c r="J173" s="83"/>
      <c r="K173" s="83"/>
      <c r="L173" s="83"/>
      <c r="M173" s="6"/>
      <c r="N173" s="83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6:26" ht="15.75" x14ac:dyDescent="0.25">
      <c r="F174" s="83"/>
      <c r="G174" s="83"/>
      <c r="H174" s="83"/>
      <c r="I174" s="83"/>
      <c r="J174" s="83"/>
      <c r="K174" s="83"/>
      <c r="L174" s="83"/>
      <c r="M174" s="6"/>
      <c r="N174" s="83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6:26" ht="15.75" x14ac:dyDescent="0.25">
      <c r="F175" s="83"/>
      <c r="G175" s="83"/>
      <c r="H175" s="83"/>
      <c r="I175" s="83"/>
      <c r="J175" s="83"/>
      <c r="K175" s="83"/>
      <c r="L175" s="83"/>
      <c r="M175" s="6"/>
      <c r="N175" s="83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6:26" ht="15.75" x14ac:dyDescent="0.25">
      <c r="F176" s="83"/>
      <c r="G176" s="83"/>
      <c r="H176" s="83"/>
      <c r="I176" s="83"/>
      <c r="J176" s="83"/>
      <c r="K176" s="83"/>
      <c r="L176" s="83"/>
      <c r="M176" s="6"/>
      <c r="N176" s="8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6:26" ht="15.75" x14ac:dyDescent="0.25">
      <c r="F177" s="83"/>
      <c r="G177" s="83"/>
      <c r="H177" s="83"/>
      <c r="I177" s="83"/>
      <c r="J177" s="83"/>
      <c r="K177" s="83"/>
      <c r="L177" s="83"/>
      <c r="M177" s="6"/>
      <c r="N177" s="8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6:26" ht="15.75" x14ac:dyDescent="0.25">
      <c r="F178" s="83"/>
      <c r="G178" s="83"/>
      <c r="H178" s="83"/>
      <c r="I178" s="83"/>
      <c r="J178" s="83"/>
      <c r="K178" s="83"/>
      <c r="L178" s="83"/>
      <c r="M178" s="6"/>
      <c r="N178" s="83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6:26" ht="15.75" x14ac:dyDescent="0.25">
      <c r="F179" s="83"/>
      <c r="G179" s="83"/>
      <c r="H179" s="83"/>
      <c r="I179" s="83"/>
      <c r="J179" s="83"/>
      <c r="K179" s="83"/>
      <c r="L179" s="83"/>
      <c r="M179" s="6"/>
      <c r="N179" s="8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6:26" ht="15.75" x14ac:dyDescent="0.25">
      <c r="F180" s="83"/>
      <c r="G180" s="83"/>
      <c r="H180" s="83"/>
      <c r="I180" s="83"/>
      <c r="J180" s="83"/>
      <c r="K180" s="83"/>
      <c r="L180" s="83"/>
      <c r="M180" s="6"/>
      <c r="N180" s="8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6:26" ht="15.75" x14ac:dyDescent="0.25">
      <c r="F181" s="83"/>
      <c r="G181" s="83"/>
      <c r="H181" s="83"/>
      <c r="I181" s="83"/>
      <c r="J181" s="83"/>
      <c r="K181" s="83"/>
      <c r="L181" s="83"/>
      <c r="M181" s="6"/>
      <c r="N181" s="8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6:26" ht="15.75" x14ac:dyDescent="0.25">
      <c r="F182" s="83"/>
      <c r="G182" s="83"/>
      <c r="H182" s="83"/>
      <c r="I182" s="83"/>
      <c r="J182" s="83"/>
      <c r="K182" s="83"/>
      <c r="L182" s="83"/>
      <c r="M182" s="6"/>
      <c r="N182" s="8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6:26" ht="15.75" x14ac:dyDescent="0.25">
      <c r="F183" s="83"/>
      <c r="G183" s="83"/>
      <c r="H183" s="83"/>
      <c r="I183" s="83"/>
      <c r="J183" s="83"/>
      <c r="K183" s="83"/>
      <c r="L183" s="83"/>
      <c r="M183" s="6"/>
      <c r="N183" s="8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6:26" ht="15.75" x14ac:dyDescent="0.25">
      <c r="F184" s="83"/>
      <c r="G184" s="83"/>
      <c r="H184" s="83"/>
      <c r="I184" s="83"/>
      <c r="J184" s="83"/>
      <c r="K184" s="83"/>
      <c r="L184" s="83"/>
      <c r="M184" s="6"/>
      <c r="N184" s="8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6:26" ht="15.75" x14ac:dyDescent="0.25">
      <c r="F185" s="83"/>
      <c r="G185" s="83"/>
      <c r="H185" s="83"/>
      <c r="I185" s="83"/>
      <c r="J185" s="83"/>
      <c r="K185" s="83"/>
      <c r="L185" s="83"/>
      <c r="M185" s="6"/>
      <c r="N185" s="8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6:26" ht="15.75" x14ac:dyDescent="0.25">
      <c r="F186" s="83"/>
      <c r="G186" s="83"/>
      <c r="H186" s="83"/>
      <c r="I186" s="83"/>
      <c r="J186" s="83"/>
      <c r="K186" s="83"/>
      <c r="L186" s="83"/>
      <c r="M186" s="6"/>
      <c r="N186" s="8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6:26" ht="15.75" x14ac:dyDescent="0.25">
      <c r="F187" s="83"/>
      <c r="G187" s="83"/>
      <c r="H187" s="83"/>
      <c r="I187" s="83"/>
      <c r="J187" s="83"/>
      <c r="K187" s="83"/>
      <c r="L187" s="83"/>
      <c r="M187" s="6"/>
      <c r="N187" s="8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6:26" ht="15.75" x14ac:dyDescent="0.25">
      <c r="F188" s="83"/>
      <c r="G188" s="83"/>
      <c r="H188" s="83"/>
      <c r="I188" s="83"/>
      <c r="J188" s="83"/>
      <c r="K188" s="83"/>
      <c r="L188" s="83"/>
      <c r="M188" s="6"/>
      <c r="N188" s="8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6:26" ht="15.75" x14ac:dyDescent="0.25">
      <c r="F189" s="83"/>
      <c r="G189" s="83"/>
      <c r="H189" s="83"/>
      <c r="I189" s="83"/>
      <c r="J189" s="83"/>
      <c r="K189" s="83"/>
      <c r="L189" s="83"/>
      <c r="M189" s="6"/>
      <c r="N189" s="8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6:26" ht="15.75" x14ac:dyDescent="0.25">
      <c r="F190" s="83"/>
      <c r="G190" s="83"/>
      <c r="H190" s="83"/>
      <c r="I190" s="83"/>
      <c r="J190" s="83"/>
      <c r="K190" s="83"/>
      <c r="L190" s="83"/>
      <c r="M190" s="6"/>
      <c r="N190" s="8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6:26" ht="15.75" x14ac:dyDescent="0.25">
      <c r="F191" s="83"/>
      <c r="G191" s="83"/>
      <c r="H191" s="83"/>
      <c r="I191" s="83"/>
      <c r="J191" s="83"/>
      <c r="K191" s="83"/>
      <c r="L191" s="83"/>
      <c r="M191" s="6"/>
      <c r="N191" s="8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6:26" ht="15.75" x14ac:dyDescent="0.25">
      <c r="F192" s="83"/>
      <c r="G192" s="83"/>
      <c r="H192" s="83"/>
      <c r="I192" s="83"/>
      <c r="J192" s="83"/>
      <c r="K192" s="83"/>
      <c r="L192" s="83"/>
      <c r="M192" s="6"/>
      <c r="N192" s="8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3"/>
      <c r="G193" s="83"/>
      <c r="H193" s="83"/>
      <c r="I193" s="83"/>
      <c r="J193" s="83"/>
      <c r="K193" s="83"/>
      <c r="L193" s="83"/>
      <c r="M193" s="6"/>
      <c r="N193" s="8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3"/>
      <c r="G194" s="83"/>
      <c r="H194" s="83"/>
      <c r="I194" s="83"/>
      <c r="J194" s="83"/>
      <c r="K194" s="83"/>
      <c r="L194" s="83"/>
      <c r="M194" s="6"/>
      <c r="N194" s="8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3"/>
      <c r="G195" s="83"/>
      <c r="H195" s="83"/>
      <c r="I195" s="83"/>
      <c r="J195" s="83"/>
      <c r="K195" s="83"/>
      <c r="L195" s="83"/>
      <c r="M195" s="6"/>
      <c r="N195" s="8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3"/>
      <c r="G196" s="83"/>
      <c r="H196" s="83"/>
      <c r="I196" s="83"/>
      <c r="J196" s="83"/>
      <c r="K196" s="83"/>
      <c r="L196" s="83"/>
      <c r="M196" s="6"/>
      <c r="N196" s="8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3"/>
      <c r="G197" s="83"/>
      <c r="H197" s="83"/>
      <c r="I197" s="83"/>
      <c r="J197" s="83"/>
      <c r="K197" s="83"/>
      <c r="L197" s="83"/>
      <c r="M197" s="6"/>
      <c r="N197" s="8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3"/>
      <c r="G198" s="83"/>
      <c r="H198" s="83"/>
      <c r="I198" s="83"/>
      <c r="J198" s="83"/>
      <c r="K198" s="83"/>
      <c r="L198" s="83"/>
      <c r="M198" s="6"/>
      <c r="N198" s="8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3"/>
      <c r="G199" s="83"/>
      <c r="H199" s="83"/>
      <c r="I199" s="83"/>
      <c r="J199" s="83"/>
      <c r="K199" s="83"/>
      <c r="L199" s="83"/>
      <c r="M199" s="6"/>
      <c r="N199" s="8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3"/>
      <c r="G200" s="83"/>
      <c r="H200" s="83"/>
      <c r="I200" s="83"/>
      <c r="J200" s="83"/>
      <c r="K200" s="83"/>
      <c r="L200" s="83"/>
      <c r="M200" s="6"/>
      <c r="N200" s="8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3"/>
      <c r="G201" s="83"/>
      <c r="H201" s="83"/>
      <c r="I201" s="83"/>
      <c r="J201" s="83"/>
      <c r="K201" s="83"/>
      <c r="L201" s="83"/>
      <c r="M201" s="6"/>
      <c r="N201" s="8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3"/>
      <c r="G202" s="83"/>
      <c r="H202" s="83"/>
      <c r="I202" s="83"/>
      <c r="J202" s="83"/>
      <c r="K202" s="83"/>
      <c r="L202" s="83"/>
      <c r="M202" s="6"/>
      <c r="N202" s="8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3"/>
      <c r="G203" s="83"/>
      <c r="H203" s="83"/>
      <c r="I203" s="83"/>
      <c r="J203" s="83"/>
      <c r="K203" s="83"/>
      <c r="L203" s="83"/>
      <c r="M203" s="6"/>
      <c r="N203" s="8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3"/>
      <c r="G204" s="83"/>
      <c r="H204" s="83"/>
      <c r="I204" s="83"/>
      <c r="J204" s="83"/>
      <c r="K204" s="83"/>
      <c r="L204" s="83"/>
      <c r="M204" s="6"/>
      <c r="N204" s="8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3"/>
      <c r="G205" s="83"/>
      <c r="H205" s="83"/>
      <c r="I205" s="83"/>
      <c r="J205" s="83"/>
      <c r="K205" s="83"/>
      <c r="L205" s="83"/>
      <c r="M205" s="6"/>
      <c r="N205" s="8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3"/>
      <c r="G206" s="83"/>
      <c r="H206" s="83"/>
      <c r="I206" s="83"/>
      <c r="J206" s="83"/>
      <c r="K206" s="83"/>
      <c r="L206" s="83"/>
      <c r="M206" s="6"/>
      <c r="N206" s="8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3"/>
      <c r="G207" s="83"/>
      <c r="H207" s="83"/>
      <c r="I207" s="83"/>
      <c r="J207" s="83"/>
      <c r="K207" s="83"/>
      <c r="L207" s="83"/>
      <c r="M207" s="6"/>
      <c r="N207" s="8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3"/>
      <c r="G208" s="83"/>
      <c r="H208" s="83"/>
      <c r="I208" s="83"/>
      <c r="J208" s="83"/>
      <c r="K208" s="83"/>
      <c r="L208" s="83"/>
      <c r="M208" s="6"/>
      <c r="N208" s="8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3"/>
      <c r="G209" s="83"/>
      <c r="H209" s="83"/>
      <c r="I209" s="83"/>
      <c r="J209" s="83"/>
      <c r="K209" s="83"/>
      <c r="L209" s="83"/>
      <c r="M209" s="6"/>
      <c r="N209" s="8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3"/>
      <c r="G210" s="83"/>
      <c r="H210" s="83"/>
      <c r="I210" s="83"/>
      <c r="J210" s="83"/>
      <c r="K210" s="83"/>
      <c r="L210" s="83"/>
      <c r="M210" s="6"/>
      <c r="N210" s="8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3"/>
      <c r="G211" s="83"/>
      <c r="H211" s="83"/>
      <c r="I211" s="83"/>
      <c r="J211" s="83"/>
      <c r="K211" s="83"/>
      <c r="L211" s="83"/>
      <c r="M211" s="6"/>
      <c r="N211" s="83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3"/>
      <c r="G212" s="83"/>
      <c r="H212" s="83"/>
      <c r="I212" s="83"/>
      <c r="J212" s="83"/>
      <c r="K212" s="83"/>
      <c r="L212" s="83"/>
      <c r="M212" s="6"/>
      <c r="N212" s="83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3"/>
      <c r="G213" s="83"/>
      <c r="H213" s="83"/>
      <c r="I213" s="83"/>
      <c r="J213" s="83"/>
      <c r="K213" s="83"/>
      <c r="L213" s="83"/>
      <c r="M213" s="6"/>
      <c r="N213" s="8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3"/>
      <c r="G214" s="83"/>
      <c r="H214" s="83"/>
      <c r="I214" s="83"/>
      <c r="J214" s="83"/>
      <c r="K214" s="83"/>
      <c r="L214" s="83"/>
      <c r="M214" s="6"/>
      <c r="N214" s="83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3"/>
      <c r="G215" s="83"/>
      <c r="H215" s="83"/>
      <c r="I215" s="83"/>
      <c r="J215" s="83"/>
      <c r="K215" s="83"/>
      <c r="L215" s="83"/>
      <c r="M215" s="6"/>
      <c r="N215" s="83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3"/>
      <c r="G216" s="83"/>
      <c r="H216" s="83"/>
      <c r="I216" s="83"/>
      <c r="J216" s="83"/>
      <c r="K216" s="83"/>
      <c r="L216" s="83"/>
      <c r="M216" s="6"/>
      <c r="N216" s="83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3"/>
      <c r="G217" s="83"/>
      <c r="H217" s="83"/>
      <c r="I217" s="83"/>
      <c r="J217" s="83"/>
      <c r="K217" s="83"/>
      <c r="L217" s="83"/>
      <c r="M217" s="6"/>
      <c r="N217" s="8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3"/>
      <c r="G218" s="83"/>
      <c r="H218" s="83"/>
      <c r="I218" s="83"/>
      <c r="J218" s="83"/>
      <c r="K218" s="83"/>
      <c r="L218" s="83"/>
      <c r="M218" s="6"/>
      <c r="N218" s="8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3"/>
      <c r="G219" s="83"/>
      <c r="H219" s="83"/>
      <c r="I219" s="83"/>
      <c r="J219" s="83"/>
      <c r="K219" s="83"/>
      <c r="L219" s="83"/>
      <c r="M219" s="6"/>
      <c r="N219" s="8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3"/>
      <c r="G220" s="83"/>
      <c r="H220" s="83"/>
      <c r="I220" s="83"/>
      <c r="J220" s="83"/>
      <c r="K220" s="83"/>
      <c r="L220" s="83"/>
      <c r="M220" s="6"/>
      <c r="N220" s="83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3"/>
      <c r="G221" s="83"/>
      <c r="H221" s="83"/>
      <c r="I221" s="83"/>
      <c r="J221" s="83"/>
      <c r="K221" s="83"/>
      <c r="L221" s="83"/>
      <c r="M221" s="6"/>
      <c r="N221" s="83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3"/>
      <c r="G222" s="83"/>
      <c r="H222" s="83"/>
      <c r="I222" s="83"/>
      <c r="J222" s="83"/>
      <c r="K222" s="83"/>
      <c r="L222" s="83"/>
      <c r="M222" s="6"/>
      <c r="N222" s="83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3"/>
      <c r="G223" s="83"/>
      <c r="H223" s="83"/>
      <c r="I223" s="83"/>
      <c r="J223" s="83"/>
      <c r="K223" s="83"/>
      <c r="L223" s="83"/>
      <c r="M223" s="6"/>
      <c r="N223" s="83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3"/>
      <c r="G224" s="83"/>
      <c r="H224" s="83"/>
      <c r="I224" s="83"/>
      <c r="J224" s="83"/>
      <c r="K224" s="83"/>
      <c r="L224" s="83"/>
      <c r="M224" s="6"/>
      <c r="N224" s="83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3"/>
      <c r="G225" s="83"/>
      <c r="H225" s="83"/>
      <c r="I225" s="83"/>
      <c r="J225" s="83"/>
      <c r="K225" s="83"/>
      <c r="L225" s="83"/>
      <c r="M225" s="6"/>
      <c r="N225" s="83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3"/>
      <c r="G226" s="83"/>
      <c r="H226" s="83"/>
      <c r="I226" s="83"/>
      <c r="J226" s="83"/>
      <c r="K226" s="83"/>
      <c r="L226" s="83"/>
      <c r="M226" s="6"/>
      <c r="N226" s="83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3"/>
      <c r="G227" s="83"/>
      <c r="H227" s="83"/>
      <c r="I227" s="83"/>
      <c r="J227" s="83"/>
      <c r="K227" s="83"/>
      <c r="L227" s="83"/>
      <c r="M227" s="6"/>
      <c r="N227" s="83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3"/>
      <c r="G228" s="83"/>
      <c r="H228" s="83"/>
      <c r="I228" s="83"/>
      <c r="J228" s="83"/>
      <c r="K228" s="83"/>
      <c r="L228" s="83"/>
      <c r="M228" s="6"/>
      <c r="N228" s="83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3"/>
      <c r="G229" s="83"/>
      <c r="H229" s="83"/>
      <c r="I229" s="83"/>
      <c r="J229" s="83"/>
      <c r="K229" s="83"/>
      <c r="L229" s="83"/>
      <c r="M229" s="6"/>
      <c r="N229" s="83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3"/>
      <c r="G230" s="83"/>
      <c r="H230" s="83"/>
      <c r="I230" s="83"/>
      <c r="J230" s="83"/>
      <c r="K230" s="83"/>
      <c r="L230" s="83"/>
      <c r="M230" s="6"/>
      <c r="N230" s="8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3"/>
      <c r="G231" s="83"/>
      <c r="H231" s="83"/>
      <c r="I231" s="83"/>
      <c r="J231" s="83"/>
      <c r="K231" s="83"/>
      <c r="L231" s="83"/>
      <c r="M231" s="6"/>
      <c r="N231" s="8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3"/>
      <c r="G232" s="83"/>
      <c r="H232" s="83"/>
      <c r="I232" s="83"/>
      <c r="J232" s="83"/>
      <c r="K232" s="83"/>
      <c r="L232" s="83"/>
      <c r="M232" s="6"/>
      <c r="N232" s="8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3"/>
      <c r="G233" s="83"/>
      <c r="H233" s="83"/>
      <c r="I233" s="83"/>
      <c r="J233" s="83"/>
      <c r="K233" s="83"/>
      <c r="L233" s="83"/>
      <c r="M233" s="6"/>
      <c r="N233" s="83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3"/>
      <c r="G234" s="83"/>
      <c r="H234" s="83"/>
      <c r="I234" s="83"/>
      <c r="J234" s="83"/>
      <c r="K234" s="83"/>
      <c r="L234" s="83"/>
      <c r="M234" s="6"/>
      <c r="N234" s="83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3"/>
      <c r="G235" s="83"/>
      <c r="H235" s="83"/>
      <c r="I235" s="83"/>
      <c r="J235" s="83"/>
      <c r="K235" s="83"/>
      <c r="L235" s="83"/>
      <c r="M235" s="6"/>
      <c r="N235" s="83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3"/>
      <c r="G236" s="83"/>
      <c r="H236" s="83"/>
      <c r="I236" s="83"/>
      <c r="J236" s="83"/>
      <c r="K236" s="83"/>
      <c r="L236" s="83"/>
      <c r="M236" s="6"/>
      <c r="N236" s="83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3"/>
      <c r="G237" s="83"/>
      <c r="H237" s="83"/>
      <c r="I237" s="83"/>
      <c r="J237" s="83"/>
      <c r="K237" s="83"/>
      <c r="L237" s="83"/>
      <c r="M237" s="6"/>
      <c r="N237" s="83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3"/>
      <c r="G238" s="83"/>
      <c r="H238" s="83"/>
      <c r="I238" s="83"/>
      <c r="J238" s="83"/>
      <c r="K238" s="83"/>
      <c r="L238" s="83"/>
      <c r="M238" s="6"/>
      <c r="N238" s="83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3"/>
      <c r="G239" s="83"/>
      <c r="H239" s="83"/>
      <c r="I239" s="83"/>
      <c r="J239" s="83"/>
      <c r="K239" s="83"/>
      <c r="L239" s="83"/>
      <c r="M239" s="6"/>
      <c r="N239" s="83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3"/>
      <c r="G240" s="83"/>
      <c r="H240" s="83"/>
      <c r="I240" s="83"/>
      <c r="J240" s="83"/>
      <c r="K240" s="83"/>
      <c r="L240" s="83"/>
      <c r="M240" s="6"/>
      <c r="N240" s="83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3"/>
      <c r="G241" s="83"/>
      <c r="H241" s="83"/>
      <c r="I241" s="83"/>
      <c r="J241" s="83"/>
      <c r="K241" s="83"/>
      <c r="L241" s="83"/>
      <c r="M241" s="6"/>
      <c r="N241" s="83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3"/>
      <c r="G242" s="83"/>
      <c r="H242" s="83"/>
      <c r="I242" s="83"/>
      <c r="J242" s="83"/>
      <c r="K242" s="83"/>
      <c r="L242" s="83"/>
      <c r="M242" s="6"/>
      <c r="N242" s="83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3"/>
      <c r="G243" s="83"/>
      <c r="H243" s="83"/>
      <c r="I243" s="83"/>
      <c r="J243" s="83"/>
      <c r="K243" s="83"/>
      <c r="L243" s="83"/>
      <c r="M243" s="6"/>
      <c r="N243" s="83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3"/>
      <c r="G244" s="83"/>
      <c r="H244" s="83"/>
      <c r="I244" s="83"/>
      <c r="J244" s="83"/>
      <c r="K244" s="83"/>
      <c r="L244" s="83"/>
      <c r="M244" s="6"/>
      <c r="N244" s="83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3"/>
      <c r="G245" s="83"/>
      <c r="H245" s="83"/>
      <c r="I245" s="83"/>
      <c r="J245" s="83"/>
      <c r="K245" s="83"/>
      <c r="L245" s="83"/>
      <c r="M245" s="6"/>
      <c r="N245" s="83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3"/>
      <c r="G246" s="83"/>
      <c r="H246" s="83"/>
      <c r="I246" s="83"/>
      <c r="J246" s="83"/>
      <c r="K246" s="83"/>
      <c r="L246" s="83"/>
      <c r="M246" s="6"/>
      <c r="N246" s="83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3"/>
      <c r="G247" s="83"/>
      <c r="H247" s="83"/>
      <c r="I247" s="83"/>
      <c r="J247" s="83"/>
      <c r="K247" s="83"/>
      <c r="L247" s="83"/>
      <c r="M247" s="6"/>
      <c r="N247" s="83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3"/>
      <c r="G248" s="83"/>
      <c r="H248" s="83"/>
      <c r="I248" s="83"/>
      <c r="J248" s="83"/>
      <c r="K248" s="83"/>
      <c r="L248" s="83"/>
      <c r="M248" s="6"/>
      <c r="N248" s="83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3"/>
      <c r="G249" s="83"/>
      <c r="H249" s="83"/>
      <c r="I249" s="83"/>
      <c r="J249" s="83"/>
      <c r="K249" s="83"/>
      <c r="L249" s="83"/>
      <c r="M249" s="6"/>
      <c r="N249" s="83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3"/>
      <c r="G250" s="83"/>
      <c r="H250" s="83"/>
      <c r="I250" s="83"/>
      <c r="J250" s="83"/>
      <c r="K250" s="83"/>
      <c r="L250" s="83"/>
      <c r="M250" s="6"/>
      <c r="N250" s="83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3"/>
      <c r="G251" s="83"/>
      <c r="H251" s="83"/>
      <c r="I251" s="83"/>
      <c r="J251" s="83"/>
      <c r="K251" s="83"/>
      <c r="L251" s="83"/>
      <c r="M251" s="6"/>
      <c r="N251" s="83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3"/>
      <c r="G252" s="83"/>
      <c r="H252" s="83"/>
      <c r="I252" s="83"/>
      <c r="J252" s="83"/>
      <c r="K252" s="83"/>
      <c r="L252" s="83"/>
      <c r="M252" s="6"/>
      <c r="N252" s="83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3"/>
      <c r="G253" s="83"/>
      <c r="H253" s="83"/>
      <c r="I253" s="83"/>
      <c r="J253" s="83"/>
      <c r="K253" s="83"/>
      <c r="L253" s="83"/>
      <c r="M253" s="6"/>
      <c r="N253" s="83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3"/>
      <c r="G254" s="83"/>
      <c r="H254" s="83"/>
      <c r="I254" s="83"/>
      <c r="J254" s="83"/>
      <c r="K254" s="83"/>
      <c r="L254" s="83"/>
      <c r="M254" s="6"/>
      <c r="N254" s="83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3"/>
      <c r="G255" s="83"/>
      <c r="H255" s="83"/>
      <c r="I255" s="83"/>
      <c r="J255" s="83"/>
      <c r="K255" s="83"/>
      <c r="L255" s="83"/>
      <c r="M255" s="6"/>
      <c r="N255" s="83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3"/>
      <c r="G256" s="83"/>
      <c r="H256" s="83"/>
      <c r="I256" s="83"/>
      <c r="J256" s="83"/>
      <c r="K256" s="83"/>
      <c r="L256" s="83"/>
      <c r="M256" s="6"/>
      <c r="N256" s="83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3"/>
      <c r="G257" s="83"/>
      <c r="H257" s="83"/>
      <c r="I257" s="83"/>
      <c r="J257" s="83"/>
      <c r="K257" s="83"/>
      <c r="L257" s="83"/>
      <c r="M257" s="6"/>
      <c r="N257" s="83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3"/>
      <c r="G258" s="83"/>
      <c r="H258" s="83"/>
      <c r="I258" s="83"/>
      <c r="J258" s="83"/>
      <c r="K258" s="83"/>
      <c r="L258" s="83"/>
      <c r="M258" s="6"/>
      <c r="N258" s="83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3"/>
      <c r="G259" s="83"/>
      <c r="H259" s="83"/>
      <c r="I259" s="83"/>
      <c r="J259" s="83"/>
      <c r="K259" s="83"/>
      <c r="L259" s="83"/>
      <c r="M259" s="6"/>
      <c r="N259" s="83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3"/>
      <c r="G260" s="83"/>
      <c r="H260" s="83"/>
      <c r="I260" s="83"/>
      <c r="J260" s="83"/>
      <c r="K260" s="83"/>
      <c r="L260" s="83"/>
      <c r="M260" s="6"/>
      <c r="N260" s="83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3"/>
      <c r="G261" s="83"/>
      <c r="H261" s="83"/>
      <c r="I261" s="83"/>
      <c r="J261" s="83"/>
      <c r="K261" s="83"/>
      <c r="L261" s="83"/>
      <c r="M261" s="6"/>
      <c r="N261" s="83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3"/>
      <c r="G262" s="83"/>
      <c r="H262" s="83"/>
      <c r="I262" s="83"/>
      <c r="J262" s="83"/>
      <c r="K262" s="83"/>
      <c r="L262" s="83"/>
      <c r="M262" s="6"/>
      <c r="N262" s="83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3"/>
      <c r="G263" s="83"/>
      <c r="H263" s="83"/>
      <c r="I263" s="83"/>
      <c r="J263" s="83"/>
      <c r="K263" s="83"/>
      <c r="L263" s="83"/>
      <c r="M263" s="6"/>
      <c r="N263" s="83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3"/>
      <c r="G264" s="83"/>
      <c r="H264" s="83"/>
      <c r="I264" s="83"/>
      <c r="J264" s="83"/>
      <c r="K264" s="83"/>
      <c r="L264" s="83"/>
      <c r="M264" s="6"/>
      <c r="N264" s="83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3"/>
      <c r="G265" s="83"/>
      <c r="H265" s="83"/>
      <c r="I265" s="83"/>
      <c r="J265" s="83"/>
      <c r="K265" s="83"/>
      <c r="L265" s="83"/>
      <c r="M265" s="6"/>
      <c r="N265" s="83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3"/>
      <c r="G266" s="83"/>
      <c r="H266" s="83"/>
      <c r="I266" s="83"/>
      <c r="J266" s="83"/>
      <c r="K266" s="83"/>
      <c r="L266" s="83"/>
      <c r="M266" s="6"/>
      <c r="N266" s="83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3"/>
      <c r="G267" s="83"/>
      <c r="H267" s="83"/>
      <c r="I267" s="83"/>
      <c r="J267" s="83"/>
      <c r="K267" s="83"/>
      <c r="L267" s="83"/>
      <c r="M267" s="6"/>
      <c r="N267" s="83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3"/>
      <c r="G268" s="83"/>
      <c r="H268" s="83"/>
      <c r="I268" s="83"/>
      <c r="J268" s="83"/>
      <c r="K268" s="83"/>
      <c r="L268" s="83"/>
      <c r="M268" s="6"/>
      <c r="N268" s="83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3"/>
      <c r="G269" s="83"/>
      <c r="H269" s="83"/>
      <c r="I269" s="83"/>
      <c r="J269" s="83"/>
      <c r="K269" s="83"/>
      <c r="L269" s="83"/>
      <c r="M269" s="6"/>
      <c r="N269" s="83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3"/>
      <c r="G270" s="83"/>
      <c r="H270" s="83"/>
      <c r="I270" s="83"/>
      <c r="J270" s="83"/>
      <c r="K270" s="83"/>
      <c r="L270" s="83"/>
      <c r="M270" s="6"/>
      <c r="N270" s="83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3"/>
      <c r="G271" s="83"/>
      <c r="H271" s="83"/>
      <c r="I271" s="83"/>
      <c r="J271" s="83"/>
      <c r="K271" s="83"/>
      <c r="L271" s="83"/>
      <c r="M271" s="6"/>
      <c r="N271" s="83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3"/>
      <c r="G272" s="83"/>
      <c r="H272" s="83"/>
      <c r="I272" s="83"/>
      <c r="J272" s="83"/>
      <c r="K272" s="83"/>
      <c r="L272" s="83"/>
      <c r="M272" s="6"/>
      <c r="N272" s="83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3"/>
      <c r="G273" s="83"/>
      <c r="H273" s="83"/>
      <c r="I273" s="83"/>
      <c r="J273" s="83"/>
      <c r="K273" s="83"/>
      <c r="L273" s="83"/>
      <c r="M273" s="6"/>
      <c r="N273" s="83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3"/>
      <c r="G274" s="83"/>
      <c r="H274" s="83"/>
      <c r="I274" s="83"/>
      <c r="J274" s="83"/>
      <c r="K274" s="83"/>
      <c r="L274" s="83"/>
      <c r="M274" s="6"/>
      <c r="N274" s="83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3"/>
      <c r="G275" s="83"/>
      <c r="H275" s="83"/>
      <c r="I275" s="83"/>
      <c r="J275" s="83"/>
      <c r="K275" s="83"/>
      <c r="L275" s="83"/>
      <c r="M275" s="6"/>
      <c r="N275" s="83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3"/>
      <c r="G276" s="83"/>
      <c r="H276" s="83"/>
      <c r="I276" s="83"/>
      <c r="J276" s="83"/>
      <c r="K276" s="83"/>
      <c r="L276" s="83"/>
      <c r="M276" s="6"/>
      <c r="N276" s="83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3"/>
      <c r="G277" s="83"/>
      <c r="H277" s="83"/>
      <c r="I277" s="83"/>
      <c r="J277" s="83"/>
      <c r="K277" s="83"/>
      <c r="L277" s="83"/>
      <c r="M277" s="6"/>
      <c r="N277" s="83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3"/>
      <c r="G278" s="83"/>
      <c r="H278" s="83"/>
      <c r="I278" s="83"/>
      <c r="J278" s="83"/>
      <c r="K278" s="83"/>
      <c r="L278" s="83"/>
      <c r="M278" s="6"/>
      <c r="N278" s="83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3"/>
      <c r="G279" s="83"/>
      <c r="H279" s="83"/>
      <c r="I279" s="83"/>
      <c r="J279" s="83"/>
      <c r="K279" s="83"/>
      <c r="L279" s="83"/>
      <c r="M279" s="6"/>
      <c r="N279" s="83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3"/>
      <c r="G280" s="83"/>
      <c r="H280" s="83"/>
      <c r="I280" s="83"/>
      <c r="J280" s="83"/>
      <c r="K280" s="83"/>
      <c r="L280" s="83"/>
      <c r="M280" s="6"/>
      <c r="N280" s="83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3"/>
      <c r="G281" s="83"/>
      <c r="H281" s="83"/>
      <c r="I281" s="83"/>
      <c r="J281" s="83"/>
      <c r="K281" s="83"/>
      <c r="L281" s="83"/>
      <c r="M281" s="6"/>
      <c r="N281" s="83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3"/>
      <c r="G282" s="83"/>
      <c r="H282" s="83"/>
      <c r="I282" s="83"/>
      <c r="J282" s="83"/>
      <c r="K282" s="83"/>
      <c r="L282" s="83"/>
      <c r="M282" s="6"/>
      <c r="N282" s="83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3"/>
      <c r="G283" s="83"/>
      <c r="H283" s="83"/>
      <c r="I283" s="83"/>
      <c r="J283" s="83"/>
      <c r="K283" s="83"/>
      <c r="L283" s="83"/>
      <c r="M283" s="6"/>
      <c r="N283" s="83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3"/>
      <c r="G284" s="83"/>
      <c r="H284" s="83"/>
      <c r="I284" s="83"/>
      <c r="J284" s="83"/>
      <c r="K284" s="83"/>
      <c r="L284" s="83"/>
      <c r="M284" s="6"/>
      <c r="N284" s="83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3"/>
      <c r="G285" s="83"/>
      <c r="H285" s="83"/>
      <c r="I285" s="83"/>
      <c r="J285" s="83"/>
      <c r="K285" s="83"/>
      <c r="L285" s="83"/>
      <c r="M285" s="6"/>
      <c r="N285" s="83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3"/>
      <c r="G286" s="83"/>
      <c r="H286" s="83"/>
      <c r="I286" s="83"/>
      <c r="J286" s="83"/>
      <c r="K286" s="83"/>
      <c r="L286" s="83"/>
      <c r="M286" s="6"/>
      <c r="N286" s="83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3"/>
      <c r="G287" s="83"/>
      <c r="H287" s="83"/>
      <c r="I287" s="83"/>
      <c r="J287" s="83"/>
      <c r="K287" s="83"/>
      <c r="L287" s="83"/>
      <c r="M287" s="6"/>
      <c r="N287" s="83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3"/>
      <c r="G288" s="83"/>
      <c r="H288" s="83"/>
      <c r="I288" s="83"/>
      <c r="J288" s="83"/>
      <c r="K288" s="83"/>
      <c r="L288" s="83"/>
      <c r="M288" s="6"/>
      <c r="N288" s="8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3"/>
      <c r="G289" s="83"/>
      <c r="H289" s="83"/>
      <c r="I289" s="83"/>
      <c r="J289" s="83"/>
      <c r="K289" s="83"/>
      <c r="L289" s="83"/>
      <c r="M289" s="6"/>
      <c r="N289" s="8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3"/>
      <c r="G290" s="83"/>
      <c r="H290" s="83"/>
      <c r="I290" s="83"/>
      <c r="J290" s="83"/>
      <c r="K290" s="83"/>
      <c r="L290" s="83"/>
      <c r="M290" s="6"/>
      <c r="N290" s="8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3"/>
      <c r="G291" s="83"/>
      <c r="H291" s="83"/>
      <c r="I291" s="83"/>
      <c r="J291" s="83"/>
      <c r="K291" s="83"/>
      <c r="L291" s="83"/>
      <c r="M291" s="6"/>
      <c r="N291" s="83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3"/>
      <c r="G292" s="83"/>
      <c r="H292" s="83"/>
      <c r="I292" s="83"/>
      <c r="J292" s="83"/>
      <c r="K292" s="83"/>
      <c r="L292" s="83"/>
      <c r="M292" s="6"/>
      <c r="N292" s="83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3"/>
      <c r="G293" s="83"/>
      <c r="H293" s="83"/>
      <c r="I293" s="83"/>
      <c r="J293" s="83"/>
      <c r="K293" s="83"/>
      <c r="L293" s="83"/>
      <c r="M293" s="6"/>
      <c r="N293" s="83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3"/>
      <c r="G294" s="83"/>
      <c r="H294" s="83"/>
      <c r="I294" s="83"/>
      <c r="J294" s="83"/>
      <c r="K294" s="83"/>
      <c r="L294" s="83"/>
      <c r="M294" s="6"/>
      <c r="N294" s="83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3"/>
      <c r="G295" s="83"/>
      <c r="H295" s="83"/>
      <c r="I295" s="83"/>
      <c r="J295" s="83"/>
      <c r="K295" s="83"/>
      <c r="L295" s="83"/>
      <c r="M295" s="6"/>
      <c r="N295" s="83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3"/>
      <c r="G296" s="83"/>
      <c r="H296" s="83"/>
      <c r="I296" s="83"/>
      <c r="J296" s="83"/>
      <c r="K296" s="83"/>
      <c r="L296" s="83"/>
      <c r="M296" s="6"/>
      <c r="N296" s="83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3"/>
      <c r="G297" s="83"/>
      <c r="H297" s="83"/>
      <c r="I297" s="83"/>
      <c r="J297" s="83"/>
      <c r="K297" s="83"/>
      <c r="L297" s="83"/>
      <c r="M297" s="6"/>
      <c r="N297" s="83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3"/>
      <c r="G298" s="83"/>
      <c r="H298" s="83"/>
      <c r="I298" s="83"/>
      <c r="J298" s="83"/>
      <c r="K298" s="83"/>
      <c r="L298" s="83"/>
      <c r="M298" s="6"/>
      <c r="N298" s="83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3"/>
      <c r="G299" s="83"/>
      <c r="H299" s="83"/>
      <c r="I299" s="83"/>
      <c r="J299" s="83"/>
      <c r="K299" s="83"/>
      <c r="L299" s="83"/>
      <c r="M299" s="6"/>
      <c r="N299" s="83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3"/>
      <c r="G300" s="83"/>
      <c r="H300" s="83"/>
      <c r="I300" s="83"/>
      <c r="J300" s="83"/>
      <c r="K300" s="83"/>
      <c r="L300" s="83"/>
      <c r="M300" s="6"/>
      <c r="N300" s="83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3"/>
      <c r="G301" s="83"/>
      <c r="H301" s="83"/>
      <c r="I301" s="83"/>
      <c r="J301" s="83"/>
      <c r="K301" s="83"/>
      <c r="L301" s="83"/>
      <c r="M301" s="6"/>
      <c r="N301" s="83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3"/>
      <c r="G302" s="83"/>
      <c r="H302" s="83"/>
      <c r="I302" s="83"/>
      <c r="J302" s="83"/>
      <c r="K302" s="83"/>
      <c r="L302" s="83"/>
      <c r="M302" s="6"/>
      <c r="N302" s="83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3"/>
      <c r="G303" s="83"/>
      <c r="H303" s="83"/>
      <c r="I303" s="83"/>
      <c r="J303" s="83"/>
      <c r="K303" s="83"/>
      <c r="L303" s="83"/>
      <c r="M303" s="6"/>
      <c r="N303" s="83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3"/>
      <c r="G304" s="83"/>
      <c r="H304" s="83"/>
      <c r="I304" s="83"/>
      <c r="J304" s="83"/>
      <c r="K304" s="83"/>
      <c r="L304" s="83"/>
      <c r="M304" s="6"/>
      <c r="N304" s="83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3"/>
      <c r="G305" s="83"/>
      <c r="H305" s="83"/>
      <c r="I305" s="83"/>
      <c r="J305" s="83"/>
      <c r="K305" s="83"/>
      <c r="L305" s="83"/>
      <c r="M305" s="6"/>
      <c r="N305" s="83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3"/>
      <c r="G306" s="83"/>
      <c r="H306" s="83"/>
      <c r="I306" s="83"/>
      <c r="J306" s="83"/>
      <c r="K306" s="83"/>
      <c r="L306" s="83"/>
      <c r="M306" s="6"/>
      <c r="N306" s="83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3"/>
      <c r="G307" s="83"/>
      <c r="H307" s="83"/>
      <c r="I307" s="83"/>
      <c r="J307" s="83"/>
      <c r="K307" s="83"/>
      <c r="L307" s="83"/>
      <c r="M307" s="6"/>
      <c r="N307" s="83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3"/>
      <c r="G308" s="83"/>
      <c r="H308" s="83"/>
      <c r="I308" s="83"/>
      <c r="J308" s="83"/>
      <c r="K308" s="83"/>
      <c r="L308" s="83"/>
      <c r="M308" s="6"/>
      <c r="N308" s="83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3"/>
      <c r="G309" s="83"/>
      <c r="H309" s="83"/>
      <c r="I309" s="83"/>
      <c r="J309" s="83"/>
      <c r="K309" s="83"/>
      <c r="L309" s="83"/>
      <c r="M309" s="6"/>
      <c r="N309" s="83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3"/>
      <c r="G310" s="83"/>
      <c r="H310" s="83"/>
      <c r="I310" s="83"/>
      <c r="J310" s="83"/>
      <c r="K310" s="83"/>
      <c r="L310" s="83"/>
      <c r="M310" s="6"/>
      <c r="N310" s="83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3"/>
      <c r="G311" s="83"/>
      <c r="H311" s="83"/>
      <c r="I311" s="83"/>
      <c r="J311" s="83"/>
      <c r="K311" s="83"/>
      <c r="L311" s="83"/>
      <c r="M311" s="6"/>
      <c r="N311" s="83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3"/>
      <c r="G312" s="83"/>
      <c r="H312" s="83"/>
      <c r="I312" s="83"/>
      <c r="J312" s="83"/>
      <c r="K312" s="83"/>
      <c r="L312" s="83"/>
      <c r="M312" s="6"/>
      <c r="N312" s="83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3"/>
      <c r="G313" s="83"/>
      <c r="H313" s="83"/>
      <c r="I313" s="83"/>
      <c r="J313" s="83"/>
      <c r="K313" s="83"/>
      <c r="L313" s="83"/>
      <c r="M313" s="6"/>
      <c r="N313" s="83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3"/>
      <c r="G314" s="83"/>
      <c r="H314" s="83"/>
      <c r="I314" s="83"/>
      <c r="J314" s="83"/>
      <c r="K314" s="83"/>
      <c r="L314" s="83"/>
      <c r="M314" s="6"/>
      <c r="N314" s="83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3"/>
      <c r="G315" s="83"/>
      <c r="H315" s="83"/>
      <c r="I315" s="83"/>
      <c r="J315" s="83"/>
      <c r="K315" s="83"/>
      <c r="L315" s="83"/>
      <c r="M315" s="6"/>
      <c r="N315" s="8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3"/>
      <c r="G316" s="83"/>
      <c r="H316" s="83"/>
      <c r="I316" s="83"/>
      <c r="J316" s="83"/>
      <c r="K316" s="83"/>
      <c r="L316" s="83"/>
      <c r="M316" s="6"/>
      <c r="N316" s="83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3"/>
      <c r="G317" s="83"/>
      <c r="H317" s="83"/>
      <c r="I317" s="83"/>
      <c r="J317" s="83"/>
      <c r="K317" s="83"/>
      <c r="L317" s="83"/>
      <c r="M317" s="6"/>
      <c r="N317" s="83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3"/>
      <c r="G318" s="83"/>
      <c r="H318" s="83"/>
      <c r="I318" s="83"/>
      <c r="J318" s="83"/>
      <c r="K318" s="83"/>
      <c r="L318" s="83"/>
      <c r="M318" s="6"/>
      <c r="N318" s="83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3"/>
      <c r="G319" s="83"/>
      <c r="H319" s="83"/>
      <c r="I319" s="83"/>
      <c r="J319" s="83"/>
      <c r="K319" s="83"/>
      <c r="L319" s="83"/>
      <c r="M319" s="6"/>
      <c r="N319" s="83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3"/>
      <c r="G320" s="83"/>
      <c r="H320" s="83"/>
      <c r="I320" s="83"/>
      <c r="J320" s="83"/>
      <c r="K320" s="83"/>
      <c r="L320" s="83"/>
      <c r="M320" s="6"/>
      <c r="N320" s="83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3"/>
      <c r="G321" s="83"/>
      <c r="H321" s="83"/>
      <c r="I321" s="83"/>
      <c r="J321" s="83"/>
      <c r="K321" s="83"/>
      <c r="L321" s="83"/>
      <c r="M321" s="6"/>
      <c r="N321" s="83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3"/>
      <c r="G322" s="83"/>
      <c r="H322" s="83"/>
      <c r="I322" s="83"/>
      <c r="J322" s="83"/>
      <c r="K322" s="83"/>
      <c r="L322" s="83"/>
      <c r="M322" s="6"/>
      <c r="N322" s="83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3"/>
      <c r="G323" s="83"/>
      <c r="H323" s="83"/>
      <c r="I323" s="83"/>
      <c r="J323" s="83"/>
      <c r="K323" s="83"/>
      <c r="L323" s="83"/>
      <c r="M323" s="6"/>
      <c r="N323" s="83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3"/>
      <c r="G324" s="83"/>
      <c r="H324" s="83"/>
      <c r="I324" s="83"/>
      <c r="J324" s="83"/>
      <c r="K324" s="83"/>
      <c r="L324" s="83"/>
      <c r="M324" s="6"/>
      <c r="N324" s="83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3"/>
      <c r="G325" s="83"/>
      <c r="H325" s="83"/>
      <c r="I325" s="83"/>
      <c r="J325" s="83"/>
      <c r="K325" s="83"/>
      <c r="L325" s="83"/>
      <c r="M325" s="6"/>
      <c r="N325" s="83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3"/>
      <c r="G326" s="83"/>
      <c r="H326" s="83"/>
      <c r="I326" s="83"/>
      <c r="J326" s="83"/>
      <c r="K326" s="83"/>
      <c r="L326" s="83"/>
      <c r="M326" s="6"/>
      <c r="N326" s="83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3"/>
      <c r="G327" s="83"/>
      <c r="H327" s="83"/>
      <c r="I327" s="83"/>
      <c r="J327" s="83"/>
      <c r="K327" s="83"/>
      <c r="L327" s="83"/>
      <c r="M327" s="6"/>
      <c r="N327" s="83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3"/>
      <c r="G328" s="83"/>
      <c r="H328" s="83"/>
      <c r="I328" s="83"/>
      <c r="J328" s="83"/>
      <c r="K328" s="83"/>
      <c r="L328" s="83"/>
      <c r="M328" s="6"/>
      <c r="N328" s="83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3"/>
      <c r="G329" s="83"/>
      <c r="H329" s="83"/>
      <c r="I329" s="83"/>
      <c r="J329" s="83"/>
      <c r="K329" s="83"/>
      <c r="L329" s="83"/>
      <c r="M329" s="6"/>
      <c r="N329" s="83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3"/>
      <c r="G330" s="83"/>
      <c r="H330" s="83"/>
      <c r="I330" s="83"/>
      <c r="J330" s="83"/>
      <c r="K330" s="83"/>
      <c r="L330" s="83"/>
      <c r="M330" s="6"/>
      <c r="N330" s="83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3"/>
      <c r="G331" s="83"/>
      <c r="H331" s="83"/>
      <c r="I331" s="83"/>
      <c r="J331" s="83"/>
      <c r="K331" s="83"/>
      <c r="L331" s="83"/>
      <c r="M331" s="6"/>
      <c r="N331" s="83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3"/>
      <c r="G332" s="83"/>
      <c r="H332" s="83"/>
      <c r="I332" s="83"/>
      <c r="J332" s="83"/>
      <c r="K332" s="83"/>
      <c r="L332" s="83"/>
      <c r="M332" s="6"/>
      <c r="N332" s="83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3"/>
      <c r="G333" s="83"/>
      <c r="H333" s="83"/>
      <c r="I333" s="83"/>
      <c r="J333" s="83"/>
      <c r="K333" s="83"/>
      <c r="L333" s="83"/>
      <c r="M333" s="6"/>
      <c r="N333" s="83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3"/>
      <c r="G334" s="83"/>
      <c r="H334" s="83"/>
      <c r="I334" s="83"/>
      <c r="J334" s="83"/>
      <c r="K334" s="83"/>
      <c r="L334" s="83"/>
      <c r="M334" s="6"/>
      <c r="N334" s="83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3"/>
      <c r="G335" s="83"/>
      <c r="H335" s="83"/>
      <c r="I335" s="83"/>
      <c r="J335" s="83"/>
      <c r="K335" s="83"/>
      <c r="L335" s="83"/>
      <c r="M335" s="6"/>
      <c r="N335" s="83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3"/>
      <c r="G336" s="83"/>
      <c r="H336" s="83"/>
      <c r="I336" s="83"/>
      <c r="J336" s="83"/>
      <c r="K336" s="83"/>
      <c r="L336" s="83"/>
      <c r="M336" s="6"/>
      <c r="N336" s="83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3"/>
      <c r="G337" s="83"/>
      <c r="H337" s="83"/>
      <c r="I337" s="83"/>
      <c r="J337" s="83"/>
      <c r="K337" s="83"/>
      <c r="L337" s="83"/>
      <c r="M337" s="6"/>
      <c r="N337" s="83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3"/>
      <c r="G338" s="83"/>
      <c r="H338" s="83"/>
      <c r="I338" s="83"/>
      <c r="J338" s="83"/>
      <c r="K338" s="83"/>
      <c r="L338" s="83"/>
      <c r="M338" s="6"/>
      <c r="N338" s="83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3"/>
      <c r="G339" s="83"/>
      <c r="H339" s="83"/>
      <c r="I339" s="83"/>
      <c r="J339" s="83"/>
      <c r="K339" s="83"/>
      <c r="L339" s="83"/>
      <c r="M339" s="6"/>
      <c r="N339" s="83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3"/>
      <c r="G340" s="83"/>
      <c r="H340" s="83"/>
      <c r="I340" s="83"/>
      <c r="J340" s="83"/>
      <c r="K340" s="83"/>
      <c r="L340" s="83"/>
      <c r="M340" s="6"/>
      <c r="N340" s="83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3"/>
      <c r="G341" s="83"/>
      <c r="H341" s="83"/>
      <c r="I341" s="83"/>
      <c r="J341" s="83"/>
      <c r="K341" s="83"/>
      <c r="L341" s="83"/>
      <c r="M341" s="6"/>
      <c r="N341" s="83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3"/>
      <c r="G342" s="83"/>
      <c r="H342" s="83"/>
      <c r="I342" s="83"/>
      <c r="J342" s="83"/>
      <c r="K342" s="83"/>
      <c r="L342" s="83"/>
      <c r="M342" s="6"/>
      <c r="N342" s="83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3"/>
      <c r="G343" s="83"/>
      <c r="H343" s="83"/>
      <c r="I343" s="83"/>
      <c r="J343" s="83"/>
      <c r="K343" s="83"/>
      <c r="L343" s="83"/>
      <c r="M343" s="6"/>
      <c r="N343" s="83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3"/>
      <c r="G344" s="83"/>
      <c r="H344" s="83"/>
      <c r="I344" s="83"/>
      <c r="J344" s="83"/>
      <c r="K344" s="83"/>
      <c r="L344" s="83"/>
      <c r="M344" s="6"/>
      <c r="N344" s="83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3"/>
      <c r="G345" s="83"/>
      <c r="H345" s="83"/>
      <c r="I345" s="83"/>
      <c r="J345" s="83"/>
      <c r="K345" s="83"/>
      <c r="L345" s="83"/>
      <c r="M345" s="6"/>
      <c r="N345" s="83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3"/>
      <c r="G346" s="83"/>
      <c r="H346" s="83"/>
      <c r="I346" s="83"/>
      <c r="J346" s="83"/>
      <c r="K346" s="83"/>
      <c r="L346" s="83"/>
      <c r="M346" s="6"/>
      <c r="N346" s="83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3"/>
      <c r="G347" s="83"/>
      <c r="H347" s="83"/>
      <c r="I347" s="83"/>
      <c r="J347" s="83"/>
      <c r="K347" s="83"/>
      <c r="L347" s="83"/>
      <c r="M347" s="6"/>
      <c r="N347" s="83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3"/>
      <c r="G348" s="83"/>
      <c r="H348" s="83"/>
      <c r="I348" s="83"/>
      <c r="J348" s="83"/>
      <c r="K348" s="83"/>
      <c r="L348" s="83"/>
      <c r="M348" s="6"/>
      <c r="N348" s="83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3"/>
      <c r="G349" s="83"/>
      <c r="H349" s="83"/>
      <c r="I349" s="83"/>
      <c r="J349" s="83"/>
      <c r="K349" s="83"/>
      <c r="L349" s="83"/>
      <c r="M349" s="6"/>
      <c r="N349" s="83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3"/>
      <c r="G350" s="83"/>
      <c r="H350" s="83"/>
      <c r="I350" s="83"/>
      <c r="J350" s="83"/>
      <c r="K350" s="83"/>
      <c r="L350" s="83"/>
      <c r="M350" s="6"/>
      <c r="N350" s="83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3"/>
      <c r="G351" s="83"/>
      <c r="H351" s="83"/>
      <c r="I351" s="83"/>
      <c r="J351" s="83"/>
      <c r="K351" s="83"/>
      <c r="L351" s="83"/>
      <c r="M351" s="6"/>
      <c r="N351" s="83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3"/>
      <c r="G352" s="83"/>
      <c r="H352" s="83"/>
      <c r="I352" s="83"/>
      <c r="J352" s="83"/>
      <c r="K352" s="83"/>
      <c r="L352" s="83"/>
      <c r="M352" s="6"/>
      <c r="N352" s="83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3"/>
      <c r="G353" s="83"/>
      <c r="H353" s="83"/>
      <c r="I353" s="83"/>
      <c r="J353" s="83"/>
      <c r="K353" s="83"/>
      <c r="L353" s="83"/>
      <c r="M353" s="6"/>
      <c r="N353" s="83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3"/>
      <c r="G354" s="83"/>
      <c r="H354" s="83"/>
      <c r="I354" s="83"/>
      <c r="J354" s="83"/>
      <c r="K354" s="83"/>
      <c r="L354" s="83"/>
      <c r="M354" s="6"/>
      <c r="N354" s="83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3"/>
      <c r="G355" s="83"/>
      <c r="H355" s="83"/>
      <c r="I355" s="83"/>
      <c r="J355" s="83"/>
      <c r="K355" s="83"/>
      <c r="L355" s="83"/>
      <c r="M355" s="6"/>
      <c r="N355" s="83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3"/>
      <c r="G356" s="83"/>
      <c r="H356" s="83"/>
      <c r="I356" s="83"/>
      <c r="J356" s="83"/>
      <c r="K356" s="83"/>
      <c r="L356" s="83"/>
      <c r="M356" s="6"/>
      <c r="N356" s="83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3"/>
      <c r="G357" s="83"/>
      <c r="H357" s="83"/>
      <c r="I357" s="83"/>
      <c r="J357" s="83"/>
      <c r="K357" s="83"/>
      <c r="L357" s="83"/>
      <c r="M357" s="6"/>
      <c r="N357" s="8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3"/>
      <c r="G358" s="83"/>
      <c r="H358" s="83"/>
      <c r="I358" s="83"/>
      <c r="J358" s="83"/>
      <c r="K358" s="83"/>
      <c r="L358" s="83"/>
      <c r="M358" s="6"/>
      <c r="N358" s="83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3"/>
      <c r="G359" s="83"/>
      <c r="H359" s="83"/>
      <c r="I359" s="83"/>
      <c r="J359" s="83"/>
      <c r="K359" s="83"/>
      <c r="L359" s="83"/>
      <c r="M359" s="6"/>
      <c r="N359" s="83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3"/>
      <c r="G360" s="83"/>
      <c r="H360" s="83"/>
      <c r="I360" s="83"/>
      <c r="J360" s="83"/>
      <c r="K360" s="83"/>
      <c r="L360" s="83"/>
      <c r="M360" s="6"/>
      <c r="N360" s="83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3"/>
      <c r="G361" s="83"/>
      <c r="H361" s="83"/>
      <c r="I361" s="83"/>
      <c r="J361" s="83"/>
      <c r="K361" s="83"/>
      <c r="L361" s="83"/>
      <c r="M361" s="6"/>
      <c r="N361" s="83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3"/>
      <c r="G362" s="83"/>
      <c r="H362" s="83"/>
      <c r="I362" s="83"/>
      <c r="J362" s="83"/>
      <c r="K362" s="83"/>
      <c r="L362" s="83"/>
      <c r="M362" s="6"/>
      <c r="N362" s="83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3"/>
      <c r="G363" s="83"/>
      <c r="H363" s="83"/>
      <c r="I363" s="83"/>
      <c r="J363" s="83"/>
      <c r="K363" s="83"/>
      <c r="L363" s="83"/>
      <c r="M363" s="6"/>
      <c r="N363" s="83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3"/>
      <c r="G364" s="83"/>
      <c r="H364" s="83"/>
      <c r="I364" s="83"/>
      <c r="J364" s="83"/>
      <c r="K364" s="83"/>
      <c r="L364" s="83"/>
      <c r="M364" s="6"/>
      <c r="N364" s="83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3"/>
      <c r="G365" s="83"/>
      <c r="H365" s="83"/>
      <c r="I365" s="83"/>
      <c r="J365" s="83"/>
      <c r="K365" s="83"/>
      <c r="L365" s="83"/>
      <c r="M365" s="6"/>
      <c r="N365" s="83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3"/>
      <c r="G366" s="83"/>
      <c r="H366" s="83"/>
      <c r="I366" s="83"/>
      <c r="J366" s="83"/>
      <c r="K366" s="83"/>
      <c r="L366" s="83"/>
      <c r="M366" s="6"/>
      <c r="N366" s="83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3"/>
      <c r="G367" s="83"/>
      <c r="H367" s="83"/>
      <c r="I367" s="83"/>
      <c r="J367" s="83"/>
      <c r="K367" s="83"/>
      <c r="L367" s="83"/>
      <c r="M367" s="6"/>
      <c r="N367" s="83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3"/>
      <c r="G368" s="83"/>
      <c r="H368" s="83"/>
      <c r="I368" s="83"/>
      <c r="J368" s="83"/>
      <c r="K368" s="83"/>
      <c r="L368" s="83"/>
      <c r="M368" s="6"/>
      <c r="N368" s="83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3"/>
      <c r="G369" s="83"/>
      <c r="H369" s="83"/>
      <c r="I369" s="83"/>
      <c r="J369" s="83"/>
      <c r="K369" s="83"/>
      <c r="L369" s="83"/>
      <c r="M369" s="6"/>
      <c r="N369" s="83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3"/>
      <c r="G370" s="83"/>
      <c r="H370" s="83"/>
      <c r="I370" s="83"/>
      <c r="J370" s="83"/>
      <c r="K370" s="83"/>
      <c r="L370" s="83"/>
      <c r="M370" s="6"/>
      <c r="N370" s="83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3"/>
      <c r="G371" s="83"/>
      <c r="H371" s="83"/>
      <c r="I371" s="83"/>
      <c r="J371" s="83"/>
      <c r="K371" s="83"/>
      <c r="L371" s="83"/>
      <c r="M371" s="6"/>
      <c r="N371" s="83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3"/>
      <c r="G372" s="83"/>
      <c r="H372" s="83"/>
      <c r="I372" s="83"/>
      <c r="J372" s="83"/>
      <c r="K372" s="83"/>
      <c r="L372" s="83"/>
      <c r="M372" s="6"/>
      <c r="N372" s="83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3"/>
      <c r="G373" s="83"/>
      <c r="H373" s="83"/>
      <c r="I373" s="83"/>
      <c r="J373" s="83"/>
      <c r="K373" s="83"/>
      <c r="L373" s="83"/>
      <c r="M373" s="6"/>
      <c r="N373" s="83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3"/>
      <c r="G374" s="83"/>
      <c r="H374" s="83"/>
      <c r="I374" s="83"/>
      <c r="J374" s="83"/>
      <c r="K374" s="83"/>
      <c r="L374" s="83"/>
      <c r="M374" s="6"/>
      <c r="N374" s="83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3"/>
      <c r="G375" s="83"/>
      <c r="H375" s="83"/>
      <c r="I375" s="83"/>
      <c r="J375" s="83"/>
      <c r="K375" s="83"/>
      <c r="L375" s="83"/>
      <c r="M375" s="6"/>
      <c r="N375" s="83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3"/>
      <c r="G376" s="83"/>
      <c r="H376" s="83"/>
      <c r="I376" s="83"/>
      <c r="J376" s="83"/>
      <c r="K376" s="83"/>
      <c r="L376" s="83"/>
      <c r="M376" s="6"/>
      <c r="N376" s="83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3"/>
      <c r="G377" s="83"/>
      <c r="H377" s="83"/>
      <c r="I377" s="83"/>
      <c r="J377" s="83"/>
      <c r="K377" s="83"/>
      <c r="L377" s="83"/>
      <c r="M377" s="6"/>
      <c r="N377" s="83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3"/>
      <c r="G378" s="83"/>
      <c r="H378" s="83"/>
      <c r="I378" s="83"/>
      <c r="J378" s="83"/>
      <c r="K378" s="83"/>
      <c r="L378" s="83"/>
      <c r="M378" s="6"/>
      <c r="N378" s="83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3"/>
      <c r="G379" s="83"/>
      <c r="H379" s="83"/>
      <c r="I379" s="83"/>
      <c r="J379" s="83"/>
      <c r="K379" s="83"/>
      <c r="L379" s="83"/>
      <c r="M379" s="6"/>
      <c r="N379" s="83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3"/>
      <c r="G380" s="83"/>
      <c r="H380" s="83"/>
      <c r="I380" s="83"/>
      <c r="J380" s="83"/>
      <c r="K380" s="83"/>
      <c r="L380" s="83"/>
      <c r="M380" s="6"/>
      <c r="N380" s="83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3"/>
      <c r="G381" s="83"/>
      <c r="H381" s="83"/>
      <c r="I381" s="83"/>
      <c r="J381" s="83"/>
      <c r="K381" s="83"/>
      <c r="L381" s="83"/>
      <c r="M381" s="6"/>
      <c r="N381" s="83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3"/>
      <c r="G382" s="83"/>
      <c r="H382" s="83"/>
      <c r="I382" s="83"/>
      <c r="J382" s="83"/>
      <c r="K382" s="83"/>
      <c r="L382" s="83"/>
      <c r="M382" s="6"/>
      <c r="N382" s="83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3"/>
      <c r="G383" s="83"/>
      <c r="H383" s="83"/>
      <c r="I383" s="83"/>
      <c r="J383" s="83"/>
      <c r="K383" s="83"/>
      <c r="L383" s="83"/>
      <c r="M383" s="6"/>
      <c r="N383" s="83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3"/>
      <c r="G384" s="83"/>
      <c r="H384" s="83"/>
      <c r="I384" s="83"/>
      <c r="J384" s="83"/>
      <c r="K384" s="83"/>
      <c r="L384" s="83"/>
      <c r="M384" s="6"/>
      <c r="N384" s="83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3"/>
      <c r="G385" s="83"/>
      <c r="H385" s="83"/>
      <c r="I385" s="83"/>
      <c r="J385" s="83"/>
      <c r="K385" s="83"/>
      <c r="L385" s="83"/>
      <c r="M385" s="6"/>
      <c r="N385" s="83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3"/>
      <c r="G386" s="83"/>
      <c r="H386" s="83"/>
      <c r="I386" s="83"/>
      <c r="J386" s="83"/>
      <c r="K386" s="83"/>
      <c r="L386" s="83"/>
      <c r="M386" s="6"/>
      <c r="N386" s="83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3"/>
      <c r="G387" s="83"/>
      <c r="H387" s="83"/>
      <c r="I387" s="83"/>
      <c r="J387" s="83"/>
      <c r="K387" s="83"/>
      <c r="L387" s="83"/>
      <c r="M387" s="6"/>
      <c r="N387" s="83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3"/>
      <c r="G388" s="83"/>
      <c r="H388" s="83"/>
      <c r="I388" s="83"/>
      <c r="J388" s="83"/>
      <c r="K388" s="83"/>
      <c r="L388" s="83"/>
      <c r="M388" s="6"/>
      <c r="N388" s="83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3"/>
      <c r="G389" s="83"/>
      <c r="H389" s="83"/>
      <c r="I389" s="83"/>
      <c r="J389" s="83"/>
      <c r="K389" s="83"/>
      <c r="L389" s="83"/>
      <c r="M389" s="6"/>
      <c r="N389" s="83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3"/>
      <c r="G390" s="83"/>
      <c r="H390" s="83"/>
      <c r="I390" s="83"/>
      <c r="J390" s="83"/>
      <c r="K390" s="83"/>
      <c r="L390" s="83"/>
      <c r="M390" s="6"/>
      <c r="N390" s="83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3"/>
      <c r="G391" s="83"/>
      <c r="H391" s="83"/>
      <c r="I391" s="83"/>
      <c r="J391" s="83"/>
      <c r="K391" s="83"/>
      <c r="L391" s="83"/>
      <c r="M391" s="6"/>
      <c r="N391" s="83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3"/>
      <c r="G392" s="83"/>
      <c r="H392" s="83"/>
      <c r="I392" s="83"/>
      <c r="J392" s="83"/>
      <c r="K392" s="83"/>
      <c r="L392" s="83"/>
      <c r="M392" s="6"/>
      <c r="N392" s="83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3"/>
      <c r="G393" s="83"/>
      <c r="H393" s="83"/>
      <c r="I393" s="83"/>
      <c r="J393" s="83"/>
      <c r="K393" s="83"/>
      <c r="L393" s="83"/>
      <c r="M393" s="6"/>
      <c r="N393" s="83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3"/>
      <c r="G394" s="83"/>
      <c r="H394" s="83"/>
      <c r="I394" s="83"/>
      <c r="J394" s="83"/>
      <c r="K394" s="83"/>
      <c r="L394" s="83"/>
      <c r="M394" s="6"/>
      <c r="N394" s="83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3"/>
      <c r="G395" s="83"/>
      <c r="H395" s="83"/>
      <c r="I395" s="83"/>
      <c r="J395" s="83"/>
      <c r="K395" s="83"/>
      <c r="L395" s="83"/>
      <c r="M395" s="6"/>
      <c r="N395" s="83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3"/>
      <c r="G396" s="83"/>
      <c r="H396" s="83"/>
      <c r="I396" s="83"/>
      <c r="J396" s="83"/>
      <c r="K396" s="83"/>
      <c r="L396" s="83"/>
      <c r="M396" s="6"/>
      <c r="N396" s="83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3"/>
      <c r="G397" s="83"/>
      <c r="H397" s="83"/>
      <c r="I397" s="83"/>
      <c r="J397" s="83"/>
      <c r="K397" s="83"/>
      <c r="L397" s="83"/>
      <c r="M397" s="6"/>
      <c r="N397" s="83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3"/>
      <c r="G398" s="83"/>
      <c r="H398" s="83"/>
      <c r="I398" s="83"/>
      <c r="J398" s="83"/>
      <c r="K398" s="83"/>
      <c r="L398" s="83"/>
      <c r="M398" s="6"/>
      <c r="N398" s="83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3"/>
      <c r="G399" s="83"/>
      <c r="H399" s="83"/>
      <c r="I399" s="83"/>
      <c r="J399" s="83"/>
      <c r="K399" s="83"/>
      <c r="L399" s="83"/>
      <c r="M399" s="6"/>
      <c r="N399" s="83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3"/>
      <c r="G400" s="83"/>
      <c r="H400" s="83"/>
      <c r="I400" s="83"/>
      <c r="J400" s="83"/>
      <c r="K400" s="83"/>
      <c r="L400" s="83"/>
      <c r="M400" s="6"/>
      <c r="N400" s="83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3"/>
      <c r="G401" s="83"/>
      <c r="H401" s="83"/>
      <c r="I401" s="83"/>
      <c r="J401" s="83"/>
      <c r="K401" s="83"/>
      <c r="L401" s="83"/>
      <c r="M401" s="6"/>
      <c r="N401" s="83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3"/>
      <c r="G402" s="83"/>
      <c r="H402" s="83"/>
      <c r="I402" s="83"/>
      <c r="J402" s="83"/>
      <c r="K402" s="83"/>
      <c r="L402" s="83"/>
      <c r="M402" s="6"/>
      <c r="N402" s="83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3"/>
      <c r="G403" s="83"/>
      <c r="H403" s="83"/>
      <c r="I403" s="83"/>
      <c r="J403" s="83"/>
      <c r="K403" s="83"/>
      <c r="L403" s="83"/>
      <c r="M403" s="6"/>
      <c r="N403" s="83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3"/>
      <c r="G404" s="83"/>
      <c r="H404" s="83"/>
      <c r="I404" s="83"/>
      <c r="J404" s="83"/>
      <c r="K404" s="83"/>
      <c r="L404" s="83"/>
      <c r="M404" s="6"/>
      <c r="N404" s="83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3"/>
      <c r="G405" s="83"/>
      <c r="H405" s="83"/>
      <c r="I405" s="83"/>
      <c r="J405" s="83"/>
      <c r="K405" s="83"/>
      <c r="L405" s="83"/>
      <c r="M405" s="6"/>
      <c r="N405" s="83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3"/>
      <c r="G406" s="83"/>
      <c r="H406" s="83"/>
      <c r="I406" s="83"/>
      <c r="J406" s="83"/>
      <c r="K406" s="83"/>
      <c r="L406" s="83"/>
      <c r="M406" s="6"/>
      <c r="N406" s="83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3"/>
      <c r="G407" s="83"/>
      <c r="H407" s="83"/>
      <c r="I407" s="83"/>
      <c r="J407" s="83"/>
      <c r="K407" s="83"/>
      <c r="L407" s="83"/>
      <c r="M407" s="6"/>
      <c r="N407" s="83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3"/>
      <c r="G408" s="83"/>
      <c r="H408" s="83"/>
      <c r="I408" s="83"/>
      <c r="J408" s="83"/>
      <c r="K408" s="83"/>
      <c r="L408" s="83"/>
      <c r="M408" s="6"/>
      <c r="N408" s="83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3"/>
      <c r="G409" s="83"/>
      <c r="H409" s="83"/>
      <c r="I409" s="83"/>
      <c r="J409" s="83"/>
      <c r="K409" s="83"/>
      <c r="L409" s="83"/>
      <c r="M409" s="6"/>
      <c r="N409" s="83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3"/>
      <c r="G410" s="83"/>
      <c r="H410" s="83"/>
      <c r="I410" s="83"/>
      <c r="J410" s="83"/>
      <c r="K410" s="83"/>
      <c r="L410" s="83"/>
      <c r="M410" s="6"/>
      <c r="N410" s="83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3"/>
      <c r="G411" s="83"/>
      <c r="H411" s="83"/>
      <c r="I411" s="83"/>
      <c r="J411" s="83"/>
      <c r="K411" s="83"/>
      <c r="L411" s="83"/>
      <c r="M411" s="6"/>
      <c r="N411" s="83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3"/>
      <c r="G412" s="83"/>
      <c r="H412" s="83"/>
      <c r="I412" s="83"/>
      <c r="J412" s="83"/>
      <c r="K412" s="83"/>
      <c r="L412" s="83"/>
      <c r="M412" s="6"/>
      <c r="N412" s="83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3"/>
      <c r="G413" s="83"/>
      <c r="H413" s="83"/>
      <c r="I413" s="83"/>
      <c r="J413" s="83"/>
      <c r="K413" s="83"/>
      <c r="L413" s="83"/>
      <c r="M413" s="6"/>
      <c r="N413" s="83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3"/>
      <c r="G414" s="83"/>
      <c r="H414" s="83"/>
      <c r="I414" s="83"/>
      <c r="J414" s="83"/>
      <c r="K414" s="83"/>
      <c r="L414" s="83"/>
      <c r="M414" s="6"/>
      <c r="N414" s="83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3"/>
      <c r="G415" s="83"/>
      <c r="H415" s="83"/>
      <c r="I415" s="83"/>
      <c r="J415" s="83"/>
      <c r="K415" s="83"/>
      <c r="L415" s="83"/>
      <c r="M415" s="6"/>
      <c r="N415" s="83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3"/>
      <c r="G416" s="83"/>
      <c r="H416" s="83"/>
      <c r="I416" s="83"/>
      <c r="J416" s="83"/>
      <c r="K416" s="83"/>
      <c r="L416" s="83"/>
      <c r="M416" s="6"/>
      <c r="N416" s="83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3"/>
      <c r="G417" s="83"/>
      <c r="H417" s="83"/>
      <c r="I417" s="83"/>
      <c r="J417" s="83"/>
      <c r="K417" s="83"/>
      <c r="L417" s="83"/>
      <c r="M417" s="6"/>
      <c r="N417" s="83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3"/>
      <c r="G418" s="83"/>
      <c r="H418" s="83"/>
      <c r="I418" s="83"/>
      <c r="J418" s="83"/>
      <c r="K418" s="83"/>
      <c r="L418" s="83"/>
      <c r="M418" s="6"/>
      <c r="N418" s="83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3"/>
      <c r="G419" s="83"/>
      <c r="H419" s="83"/>
      <c r="I419" s="83"/>
      <c r="J419" s="83"/>
      <c r="K419" s="83"/>
      <c r="L419" s="83"/>
      <c r="M419" s="6"/>
      <c r="N419" s="83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3"/>
      <c r="G420" s="83"/>
      <c r="H420" s="83"/>
      <c r="I420" s="83"/>
      <c r="J420" s="83"/>
      <c r="K420" s="83"/>
      <c r="L420" s="83"/>
      <c r="M420" s="6"/>
      <c r="N420" s="83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3"/>
      <c r="G421" s="83"/>
      <c r="H421" s="83"/>
      <c r="I421" s="83"/>
      <c r="J421" s="83"/>
      <c r="K421" s="83"/>
      <c r="L421" s="83"/>
      <c r="M421" s="6"/>
      <c r="N421" s="83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3"/>
      <c r="G422" s="83"/>
      <c r="H422" s="83"/>
      <c r="I422" s="83"/>
      <c r="J422" s="83"/>
      <c r="K422" s="83"/>
      <c r="L422" s="83"/>
      <c r="M422" s="6"/>
      <c r="N422" s="83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3"/>
      <c r="G423" s="83"/>
      <c r="H423" s="83"/>
      <c r="I423" s="83"/>
      <c r="J423" s="83"/>
      <c r="K423" s="83"/>
      <c r="L423" s="83"/>
      <c r="M423" s="6"/>
      <c r="N423" s="83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3"/>
      <c r="G424" s="83"/>
      <c r="H424" s="83"/>
      <c r="I424" s="83"/>
      <c r="J424" s="83"/>
      <c r="K424" s="83"/>
      <c r="L424" s="83"/>
      <c r="M424" s="6"/>
      <c r="N424" s="83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3"/>
      <c r="G425" s="83"/>
      <c r="H425" s="83"/>
      <c r="I425" s="83"/>
      <c r="J425" s="83"/>
      <c r="K425" s="83"/>
      <c r="L425" s="83"/>
      <c r="M425" s="6"/>
      <c r="N425" s="83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3"/>
      <c r="G426" s="83"/>
      <c r="H426" s="83"/>
      <c r="I426" s="83"/>
      <c r="J426" s="83"/>
      <c r="K426" s="83"/>
      <c r="L426" s="83"/>
      <c r="M426" s="6"/>
      <c r="N426" s="83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3"/>
      <c r="G427" s="83"/>
      <c r="H427" s="83"/>
      <c r="I427" s="83"/>
      <c r="J427" s="83"/>
      <c r="K427" s="83"/>
      <c r="L427" s="83"/>
      <c r="M427" s="6"/>
      <c r="N427" s="83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3"/>
      <c r="G428" s="83"/>
      <c r="H428" s="83"/>
      <c r="I428" s="83"/>
      <c r="J428" s="83"/>
      <c r="K428" s="83"/>
      <c r="L428" s="83"/>
      <c r="M428" s="6"/>
      <c r="N428" s="83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3"/>
      <c r="G429" s="83"/>
      <c r="H429" s="83"/>
      <c r="I429" s="83"/>
      <c r="J429" s="83"/>
      <c r="K429" s="83"/>
      <c r="L429" s="83"/>
      <c r="M429" s="6"/>
      <c r="N429" s="83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3"/>
      <c r="G430" s="83"/>
      <c r="H430" s="83"/>
      <c r="I430" s="83"/>
      <c r="J430" s="83"/>
      <c r="K430" s="83"/>
      <c r="L430" s="83"/>
      <c r="M430" s="6"/>
      <c r="N430" s="83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3"/>
      <c r="G431" s="83"/>
      <c r="H431" s="83"/>
      <c r="I431" s="83"/>
      <c r="J431" s="83"/>
      <c r="K431" s="83"/>
      <c r="L431" s="83"/>
      <c r="M431" s="6"/>
      <c r="N431" s="83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3"/>
      <c r="G432" s="83"/>
      <c r="H432" s="83"/>
      <c r="I432" s="83"/>
      <c r="J432" s="83"/>
      <c r="K432" s="83"/>
      <c r="L432" s="83"/>
      <c r="M432" s="6"/>
      <c r="N432" s="8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3"/>
      <c r="G433" s="83"/>
      <c r="H433" s="83"/>
      <c r="I433" s="83"/>
      <c r="J433" s="83"/>
      <c r="K433" s="83"/>
      <c r="L433" s="83"/>
      <c r="M433" s="6"/>
      <c r="N433" s="83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3"/>
      <c r="G434" s="83"/>
      <c r="H434" s="83"/>
      <c r="I434" s="83"/>
      <c r="J434" s="83"/>
      <c r="K434" s="83"/>
      <c r="L434" s="83"/>
      <c r="M434" s="6"/>
      <c r="N434" s="83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3"/>
      <c r="G435" s="83"/>
      <c r="H435" s="83"/>
      <c r="I435" s="83"/>
      <c r="J435" s="83"/>
      <c r="K435" s="83"/>
      <c r="L435" s="83"/>
      <c r="M435" s="6"/>
      <c r="N435" s="83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3"/>
      <c r="G436" s="83"/>
      <c r="H436" s="83"/>
      <c r="I436" s="83"/>
      <c r="J436" s="83"/>
      <c r="K436" s="83"/>
      <c r="L436" s="83"/>
      <c r="M436" s="6"/>
      <c r="N436" s="83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3"/>
      <c r="G437" s="83"/>
      <c r="H437" s="83"/>
      <c r="I437" s="83"/>
      <c r="J437" s="83"/>
      <c r="K437" s="83"/>
      <c r="L437" s="83"/>
      <c r="M437" s="6"/>
      <c r="N437" s="83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3"/>
      <c r="G438" s="83"/>
      <c r="H438" s="83"/>
      <c r="I438" s="83"/>
      <c r="J438" s="83"/>
      <c r="K438" s="83"/>
      <c r="L438" s="83"/>
      <c r="M438" s="6"/>
      <c r="N438" s="83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3"/>
      <c r="G439" s="83"/>
      <c r="H439" s="83"/>
      <c r="I439" s="83"/>
      <c r="J439" s="83"/>
      <c r="K439" s="83"/>
      <c r="L439" s="83"/>
      <c r="M439" s="6"/>
      <c r="N439" s="83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3"/>
      <c r="G440" s="83"/>
      <c r="H440" s="83"/>
      <c r="I440" s="83"/>
      <c r="J440" s="83"/>
      <c r="K440" s="83"/>
      <c r="L440" s="83"/>
      <c r="M440" s="6"/>
      <c r="N440" s="83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3"/>
      <c r="G441" s="83"/>
      <c r="H441" s="83"/>
      <c r="I441" s="83"/>
      <c r="J441" s="83"/>
      <c r="K441" s="83"/>
      <c r="L441" s="83"/>
      <c r="M441" s="6"/>
      <c r="N441" s="83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3"/>
      <c r="G442" s="83"/>
      <c r="H442" s="83"/>
      <c r="I442" s="83"/>
      <c r="J442" s="83"/>
      <c r="K442" s="83"/>
      <c r="L442" s="83"/>
      <c r="M442" s="6"/>
      <c r="N442" s="83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3"/>
      <c r="G443" s="83"/>
      <c r="H443" s="83"/>
      <c r="I443" s="83"/>
      <c r="J443" s="83"/>
      <c r="K443" s="83"/>
      <c r="L443" s="83"/>
      <c r="M443" s="6"/>
      <c r="N443" s="83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3"/>
      <c r="G444" s="83"/>
      <c r="H444" s="83"/>
      <c r="I444" s="83"/>
      <c r="J444" s="83"/>
      <c r="K444" s="83"/>
      <c r="L444" s="83"/>
      <c r="M444" s="6"/>
      <c r="N444" s="83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3"/>
      <c r="G445" s="83"/>
      <c r="H445" s="83"/>
      <c r="I445" s="83"/>
      <c r="J445" s="83"/>
      <c r="K445" s="83"/>
      <c r="L445" s="83"/>
      <c r="M445" s="6"/>
      <c r="N445" s="83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3"/>
      <c r="G446" s="83"/>
      <c r="H446" s="83"/>
      <c r="I446" s="83"/>
      <c r="J446" s="83"/>
      <c r="K446" s="83"/>
      <c r="L446" s="83"/>
      <c r="M446" s="6"/>
      <c r="N446" s="83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3"/>
      <c r="G447" s="83"/>
      <c r="H447" s="83"/>
      <c r="I447" s="83"/>
      <c r="J447" s="83"/>
      <c r="K447" s="83"/>
      <c r="L447" s="83"/>
      <c r="M447" s="6"/>
      <c r="N447" s="83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3"/>
      <c r="G448" s="83"/>
      <c r="H448" s="83"/>
      <c r="I448" s="83"/>
      <c r="J448" s="83"/>
      <c r="K448" s="83"/>
      <c r="L448" s="83"/>
      <c r="M448" s="6"/>
      <c r="N448" s="83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3"/>
      <c r="G449" s="83"/>
      <c r="H449" s="83"/>
      <c r="I449" s="83"/>
      <c r="J449" s="83"/>
      <c r="K449" s="83"/>
      <c r="L449" s="83"/>
      <c r="M449" s="6"/>
      <c r="N449" s="83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3"/>
      <c r="G450" s="83"/>
      <c r="H450" s="83"/>
      <c r="I450" s="83"/>
      <c r="J450" s="83"/>
      <c r="K450" s="83"/>
      <c r="L450" s="83"/>
      <c r="M450" s="6"/>
      <c r="N450" s="83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3"/>
      <c r="G451" s="83"/>
      <c r="H451" s="83"/>
      <c r="I451" s="83"/>
      <c r="J451" s="83"/>
      <c r="K451" s="83"/>
      <c r="L451" s="83"/>
      <c r="M451" s="6"/>
      <c r="N451" s="83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3"/>
      <c r="G452" s="83"/>
      <c r="H452" s="83"/>
      <c r="I452" s="83"/>
      <c r="J452" s="83"/>
      <c r="K452" s="83"/>
      <c r="L452" s="83"/>
      <c r="M452" s="6"/>
      <c r="N452" s="83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3"/>
      <c r="G453" s="83"/>
      <c r="H453" s="83"/>
      <c r="I453" s="83"/>
      <c r="J453" s="83"/>
      <c r="K453" s="83"/>
      <c r="L453" s="83"/>
      <c r="M453" s="6"/>
      <c r="N453" s="83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3"/>
      <c r="G454" s="83"/>
      <c r="H454" s="83"/>
      <c r="I454" s="83"/>
      <c r="J454" s="83"/>
      <c r="K454" s="83"/>
      <c r="L454" s="83"/>
      <c r="M454" s="6"/>
      <c r="N454" s="83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3"/>
      <c r="G455" s="83"/>
      <c r="H455" s="83"/>
      <c r="I455" s="83"/>
      <c r="J455" s="83"/>
      <c r="K455" s="83"/>
      <c r="L455" s="83"/>
      <c r="M455" s="6"/>
      <c r="N455" s="83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3"/>
      <c r="G456" s="83"/>
      <c r="H456" s="83"/>
      <c r="I456" s="83"/>
      <c r="J456" s="83"/>
      <c r="K456" s="83"/>
      <c r="L456" s="83"/>
      <c r="M456" s="6"/>
      <c r="N456" s="83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3"/>
      <c r="G457" s="83"/>
      <c r="H457" s="83"/>
      <c r="I457" s="83"/>
      <c r="J457" s="83"/>
      <c r="K457" s="83"/>
      <c r="L457" s="83"/>
      <c r="M457" s="6"/>
      <c r="N457" s="83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3"/>
      <c r="G458" s="83"/>
      <c r="H458" s="83"/>
      <c r="I458" s="83"/>
      <c r="J458" s="83"/>
      <c r="K458" s="83"/>
      <c r="L458" s="83"/>
      <c r="M458" s="6"/>
      <c r="N458" s="83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3"/>
      <c r="G459" s="83"/>
      <c r="H459" s="83"/>
      <c r="I459" s="83"/>
      <c r="J459" s="83"/>
      <c r="K459" s="83"/>
      <c r="L459" s="83"/>
      <c r="M459" s="6"/>
      <c r="N459" s="83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3"/>
      <c r="G460" s="83"/>
      <c r="H460" s="83"/>
      <c r="I460" s="83"/>
      <c r="J460" s="83"/>
      <c r="K460" s="83"/>
      <c r="L460" s="83"/>
      <c r="M460" s="6"/>
      <c r="N460" s="83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3"/>
      <c r="G461" s="83"/>
      <c r="H461" s="83"/>
      <c r="I461" s="83"/>
      <c r="J461" s="83"/>
      <c r="K461" s="83"/>
      <c r="L461" s="83"/>
      <c r="M461" s="6"/>
      <c r="N461" s="83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3"/>
      <c r="G462" s="83"/>
      <c r="H462" s="83"/>
      <c r="I462" s="83"/>
      <c r="J462" s="83"/>
      <c r="K462" s="83"/>
      <c r="L462" s="83"/>
      <c r="M462" s="6"/>
      <c r="N462" s="83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3"/>
      <c r="G463" s="83"/>
      <c r="H463" s="83"/>
      <c r="I463" s="83"/>
      <c r="J463" s="83"/>
      <c r="K463" s="83"/>
      <c r="L463" s="83"/>
      <c r="M463" s="6"/>
      <c r="N463" s="83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3"/>
      <c r="G464" s="83"/>
      <c r="H464" s="83"/>
      <c r="I464" s="83"/>
      <c r="J464" s="83"/>
      <c r="K464" s="83"/>
      <c r="L464" s="83"/>
      <c r="M464" s="6"/>
      <c r="N464" s="83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3"/>
      <c r="G465" s="83"/>
      <c r="H465" s="83"/>
      <c r="I465" s="83"/>
      <c r="J465" s="83"/>
      <c r="K465" s="83"/>
      <c r="L465" s="83"/>
      <c r="M465" s="6"/>
      <c r="N465" s="83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3"/>
      <c r="G466" s="83"/>
      <c r="H466" s="83"/>
      <c r="I466" s="83"/>
      <c r="J466" s="83"/>
      <c r="K466" s="83"/>
      <c r="L466" s="83"/>
      <c r="M466" s="6"/>
      <c r="N466" s="83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3"/>
      <c r="G467" s="83"/>
      <c r="H467" s="83"/>
      <c r="I467" s="83"/>
      <c r="J467" s="83"/>
      <c r="K467" s="83"/>
      <c r="L467" s="83"/>
      <c r="M467" s="6"/>
      <c r="N467" s="83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3"/>
      <c r="G468" s="83"/>
      <c r="H468" s="83"/>
      <c r="I468" s="83"/>
      <c r="J468" s="83"/>
      <c r="K468" s="83"/>
      <c r="L468" s="83"/>
      <c r="M468" s="6"/>
      <c r="N468" s="83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3"/>
      <c r="G469" s="83"/>
      <c r="H469" s="83"/>
      <c r="I469" s="83"/>
      <c r="J469" s="83"/>
      <c r="K469" s="83"/>
      <c r="L469" s="83"/>
      <c r="M469" s="6"/>
      <c r="N469" s="83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3"/>
      <c r="G470" s="83"/>
      <c r="H470" s="83"/>
      <c r="I470" s="83"/>
      <c r="J470" s="83"/>
      <c r="K470" s="83"/>
      <c r="L470" s="83"/>
      <c r="M470" s="6"/>
      <c r="N470" s="83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3"/>
      <c r="G471" s="83"/>
      <c r="H471" s="83"/>
      <c r="I471" s="83"/>
      <c r="J471" s="83"/>
      <c r="K471" s="83"/>
      <c r="L471" s="83"/>
      <c r="M471" s="6"/>
      <c r="N471" s="83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3"/>
      <c r="G472" s="83"/>
      <c r="H472" s="83"/>
      <c r="I472" s="83"/>
      <c r="J472" s="83"/>
      <c r="K472" s="83"/>
      <c r="L472" s="83"/>
      <c r="M472" s="6"/>
      <c r="N472" s="83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3"/>
      <c r="G473" s="83"/>
      <c r="H473" s="83"/>
      <c r="I473" s="83"/>
      <c r="J473" s="83"/>
      <c r="K473" s="83"/>
      <c r="L473" s="83"/>
      <c r="M473" s="6"/>
      <c r="N473" s="83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3"/>
      <c r="G474" s="83"/>
      <c r="H474" s="83"/>
      <c r="I474" s="83"/>
      <c r="J474" s="83"/>
      <c r="K474" s="83"/>
      <c r="L474" s="83"/>
      <c r="M474" s="6"/>
      <c r="N474" s="83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3"/>
      <c r="G475" s="83"/>
      <c r="H475" s="83"/>
      <c r="I475" s="83"/>
      <c r="J475" s="83"/>
      <c r="K475" s="83"/>
      <c r="L475" s="83"/>
      <c r="M475" s="6"/>
      <c r="N475" s="83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3"/>
      <c r="G476" s="83"/>
      <c r="H476" s="83"/>
      <c r="I476" s="83"/>
      <c r="J476" s="83"/>
      <c r="K476" s="83"/>
      <c r="L476" s="83"/>
      <c r="M476" s="6"/>
      <c r="N476" s="83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3"/>
      <c r="G477" s="83"/>
      <c r="H477" s="83"/>
      <c r="I477" s="83"/>
      <c r="J477" s="83"/>
      <c r="K477" s="83"/>
      <c r="L477" s="83"/>
      <c r="M477" s="6"/>
      <c r="N477" s="83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3"/>
      <c r="G478" s="83"/>
      <c r="H478" s="83"/>
      <c r="I478" s="83"/>
      <c r="J478" s="83"/>
      <c r="K478" s="83"/>
      <c r="L478" s="83"/>
      <c r="M478" s="6"/>
      <c r="N478" s="83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3"/>
      <c r="G479" s="83"/>
      <c r="H479" s="83"/>
      <c r="I479" s="83"/>
      <c r="J479" s="83"/>
      <c r="K479" s="83"/>
      <c r="L479" s="83"/>
      <c r="M479" s="6"/>
      <c r="N479" s="83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3"/>
      <c r="G480" s="83"/>
      <c r="H480" s="83"/>
      <c r="I480" s="83"/>
      <c r="J480" s="83"/>
      <c r="K480" s="83"/>
      <c r="L480" s="83"/>
      <c r="M480" s="6"/>
      <c r="N480" s="83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3"/>
      <c r="G481" s="83"/>
      <c r="H481" s="83"/>
      <c r="I481" s="83"/>
      <c r="J481" s="83"/>
      <c r="K481" s="83"/>
      <c r="L481" s="83"/>
      <c r="M481" s="6"/>
      <c r="N481" s="83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3"/>
      <c r="G482" s="83"/>
      <c r="H482" s="83"/>
      <c r="I482" s="83"/>
      <c r="J482" s="83"/>
      <c r="K482" s="83"/>
      <c r="L482" s="83"/>
      <c r="M482" s="6"/>
      <c r="N482" s="83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3"/>
      <c r="G483" s="83"/>
      <c r="H483" s="83"/>
      <c r="I483" s="83"/>
      <c r="J483" s="83"/>
      <c r="K483" s="83"/>
      <c r="L483" s="83"/>
      <c r="M483" s="6"/>
      <c r="N483" s="83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3"/>
      <c r="G484" s="83"/>
      <c r="H484" s="83"/>
      <c r="I484" s="83"/>
      <c r="J484" s="83"/>
      <c r="K484" s="83"/>
      <c r="L484" s="83"/>
      <c r="M484" s="6"/>
      <c r="N484" s="83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3"/>
      <c r="G485" s="83"/>
      <c r="H485" s="83"/>
      <c r="I485" s="83"/>
      <c r="J485" s="83"/>
      <c r="K485" s="83"/>
      <c r="L485" s="83"/>
      <c r="M485" s="6"/>
      <c r="N485" s="83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3"/>
      <c r="G486" s="83"/>
      <c r="H486" s="83"/>
      <c r="I486" s="83"/>
      <c r="J486" s="83"/>
      <c r="K486" s="83"/>
      <c r="L486" s="83"/>
      <c r="M486" s="6"/>
      <c r="N486" s="83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3"/>
      <c r="G487" s="83"/>
      <c r="H487" s="83"/>
      <c r="I487" s="83"/>
      <c r="J487" s="83"/>
      <c r="K487" s="83"/>
      <c r="L487" s="83"/>
      <c r="M487" s="6"/>
      <c r="N487" s="83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3"/>
      <c r="G488" s="83"/>
      <c r="H488" s="83"/>
      <c r="I488" s="83"/>
      <c r="J488" s="83"/>
      <c r="K488" s="83"/>
      <c r="L488" s="83"/>
      <c r="M488" s="6"/>
      <c r="N488" s="83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3"/>
      <c r="G489" s="83"/>
      <c r="H489" s="83"/>
      <c r="I489" s="83"/>
      <c r="J489" s="83"/>
      <c r="K489" s="83"/>
      <c r="L489" s="83"/>
      <c r="M489" s="6"/>
      <c r="N489" s="83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3"/>
      <c r="G490" s="83"/>
      <c r="H490" s="83"/>
      <c r="I490" s="83"/>
      <c r="J490" s="83"/>
      <c r="K490" s="83"/>
      <c r="L490" s="83"/>
      <c r="M490" s="6"/>
      <c r="N490" s="83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3"/>
      <c r="G491" s="83"/>
      <c r="H491" s="83"/>
      <c r="I491" s="83"/>
      <c r="J491" s="83"/>
      <c r="K491" s="83"/>
      <c r="L491" s="83"/>
      <c r="M491" s="6"/>
      <c r="N491" s="83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3"/>
      <c r="G492" s="83"/>
      <c r="H492" s="83"/>
      <c r="I492" s="83"/>
      <c r="J492" s="83"/>
      <c r="K492" s="83"/>
      <c r="L492" s="83"/>
      <c r="M492" s="6"/>
      <c r="N492" s="83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3"/>
      <c r="G493" s="83"/>
      <c r="H493" s="83"/>
      <c r="I493" s="83"/>
      <c r="J493" s="83"/>
      <c r="K493" s="83"/>
      <c r="L493" s="83"/>
      <c r="M493" s="6"/>
      <c r="N493" s="83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3"/>
      <c r="G494" s="83"/>
      <c r="H494" s="83"/>
      <c r="I494" s="83"/>
      <c r="J494" s="83"/>
      <c r="K494" s="83"/>
      <c r="L494" s="83"/>
      <c r="M494" s="6"/>
      <c r="N494" s="83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3"/>
      <c r="G495" s="83"/>
      <c r="H495" s="83"/>
      <c r="I495" s="83"/>
      <c r="J495" s="83"/>
      <c r="K495" s="83"/>
      <c r="L495" s="83"/>
      <c r="M495" s="6"/>
      <c r="N495" s="83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3"/>
      <c r="G496" s="83"/>
      <c r="H496" s="83"/>
      <c r="I496" s="83"/>
      <c r="J496" s="83"/>
      <c r="K496" s="83"/>
      <c r="L496" s="83"/>
      <c r="M496" s="6"/>
      <c r="N496" s="83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3"/>
      <c r="G497" s="83"/>
      <c r="H497" s="83"/>
      <c r="I497" s="83"/>
      <c r="J497" s="83"/>
      <c r="K497" s="83"/>
      <c r="L497" s="83"/>
      <c r="M497" s="6"/>
      <c r="N497" s="83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3"/>
      <c r="G498" s="83"/>
      <c r="H498" s="83"/>
      <c r="I498" s="83"/>
      <c r="J498" s="83"/>
      <c r="K498" s="83"/>
      <c r="L498" s="83"/>
      <c r="M498" s="6"/>
      <c r="N498" s="83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3"/>
      <c r="G499" s="83"/>
      <c r="H499" s="83"/>
      <c r="I499" s="83"/>
      <c r="J499" s="83"/>
      <c r="K499" s="83"/>
      <c r="L499" s="83"/>
      <c r="M499" s="6"/>
      <c r="N499" s="83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3"/>
      <c r="G500" s="83"/>
      <c r="H500" s="83"/>
      <c r="I500" s="83"/>
      <c r="J500" s="83"/>
      <c r="K500" s="83"/>
      <c r="L500" s="83"/>
      <c r="M500" s="6"/>
      <c r="N500" s="83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3"/>
      <c r="G501" s="83"/>
      <c r="H501" s="83"/>
      <c r="I501" s="83"/>
      <c r="J501" s="83"/>
      <c r="K501" s="83"/>
      <c r="L501" s="83"/>
      <c r="M501" s="6"/>
      <c r="N501" s="83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3"/>
      <c r="G502" s="83"/>
      <c r="H502" s="83"/>
      <c r="I502" s="83"/>
      <c r="J502" s="83"/>
      <c r="K502" s="83"/>
      <c r="L502" s="83"/>
      <c r="M502" s="6"/>
      <c r="N502" s="83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3"/>
      <c r="G503" s="83"/>
      <c r="H503" s="83"/>
      <c r="I503" s="83"/>
      <c r="J503" s="83"/>
      <c r="K503" s="83"/>
      <c r="L503" s="83"/>
      <c r="M503" s="6"/>
      <c r="N503" s="83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3"/>
      <c r="G504" s="83"/>
      <c r="H504" s="83"/>
      <c r="I504" s="83"/>
      <c r="J504" s="83"/>
      <c r="K504" s="83"/>
      <c r="L504" s="83"/>
      <c r="M504" s="6"/>
      <c r="N504" s="83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3"/>
      <c r="G505" s="83"/>
      <c r="H505" s="83"/>
      <c r="I505" s="83"/>
      <c r="J505" s="83"/>
      <c r="K505" s="83"/>
      <c r="L505" s="83"/>
      <c r="M505" s="6"/>
      <c r="N505" s="83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3"/>
      <c r="G506" s="83"/>
      <c r="H506" s="83"/>
      <c r="I506" s="83"/>
      <c r="J506" s="83"/>
      <c r="K506" s="83"/>
      <c r="L506" s="83"/>
      <c r="M506" s="6"/>
      <c r="N506" s="83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3"/>
      <c r="G507" s="83"/>
      <c r="H507" s="83"/>
      <c r="I507" s="83"/>
      <c r="J507" s="83"/>
      <c r="K507" s="83"/>
      <c r="L507" s="83"/>
      <c r="M507" s="6"/>
      <c r="N507" s="83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3"/>
      <c r="G508" s="83"/>
      <c r="H508" s="83"/>
      <c r="I508" s="83"/>
      <c r="J508" s="83"/>
      <c r="K508" s="83"/>
      <c r="L508" s="83"/>
      <c r="M508" s="6"/>
      <c r="N508" s="83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3"/>
      <c r="G509" s="83"/>
      <c r="H509" s="83"/>
      <c r="I509" s="83"/>
      <c r="J509" s="83"/>
      <c r="K509" s="83"/>
      <c r="L509" s="83"/>
      <c r="M509" s="6"/>
      <c r="N509" s="83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3"/>
      <c r="G510" s="83"/>
      <c r="H510" s="83"/>
      <c r="I510" s="83"/>
      <c r="J510" s="83"/>
      <c r="K510" s="83"/>
      <c r="L510" s="83"/>
      <c r="M510" s="6"/>
      <c r="N510" s="83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3"/>
      <c r="G511" s="83"/>
      <c r="H511" s="83"/>
      <c r="I511" s="83"/>
      <c r="J511" s="83"/>
      <c r="K511" s="83"/>
      <c r="L511" s="83"/>
      <c r="M511" s="6"/>
      <c r="N511" s="83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3"/>
      <c r="G512" s="83"/>
      <c r="H512" s="83"/>
      <c r="I512" s="83"/>
      <c r="J512" s="83"/>
      <c r="K512" s="83"/>
      <c r="L512" s="83"/>
      <c r="M512" s="6"/>
      <c r="N512" s="83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3"/>
      <c r="G513" s="83"/>
      <c r="H513" s="83"/>
      <c r="I513" s="83"/>
      <c r="J513" s="83"/>
      <c r="K513" s="83"/>
      <c r="L513" s="83"/>
      <c r="M513" s="6"/>
      <c r="N513" s="83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3"/>
      <c r="G514" s="83"/>
      <c r="H514" s="83"/>
      <c r="I514" s="83"/>
      <c r="J514" s="83"/>
      <c r="K514" s="83"/>
      <c r="L514" s="83"/>
      <c r="M514" s="6"/>
      <c r="N514" s="83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3"/>
      <c r="G515" s="83"/>
      <c r="H515" s="83"/>
      <c r="I515" s="83"/>
      <c r="J515" s="83"/>
      <c r="K515" s="83"/>
      <c r="L515" s="83"/>
      <c r="M515" s="6"/>
      <c r="N515" s="83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3"/>
      <c r="G516" s="83"/>
      <c r="H516" s="83"/>
      <c r="I516" s="83"/>
      <c r="J516" s="83"/>
      <c r="K516" s="83"/>
      <c r="L516" s="83"/>
      <c r="M516" s="6"/>
      <c r="N516" s="83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3"/>
      <c r="G517" s="83"/>
      <c r="H517" s="83"/>
      <c r="I517" s="83"/>
      <c r="J517" s="83"/>
      <c r="K517" s="83"/>
      <c r="L517" s="83"/>
      <c r="M517" s="6"/>
      <c r="N517" s="83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3"/>
      <c r="G518" s="83"/>
      <c r="H518" s="83"/>
      <c r="I518" s="83"/>
      <c r="J518" s="83"/>
      <c r="K518" s="83"/>
      <c r="L518" s="83"/>
      <c r="M518" s="6"/>
      <c r="N518" s="83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3"/>
      <c r="G519" s="83"/>
      <c r="H519" s="83"/>
      <c r="I519" s="83"/>
      <c r="J519" s="83"/>
      <c r="K519" s="83"/>
      <c r="L519" s="83"/>
      <c r="M519" s="6"/>
      <c r="N519" s="83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3"/>
      <c r="G520" s="83"/>
      <c r="H520" s="83"/>
      <c r="I520" s="83"/>
      <c r="J520" s="83"/>
      <c r="K520" s="83"/>
      <c r="L520" s="83"/>
      <c r="M520" s="6"/>
      <c r="N520" s="83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3"/>
      <c r="G521" s="83"/>
      <c r="H521" s="83"/>
      <c r="I521" s="83"/>
      <c r="J521" s="83"/>
      <c r="K521" s="83"/>
      <c r="L521" s="83"/>
      <c r="M521" s="6"/>
      <c r="N521" s="83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3"/>
      <c r="G522" s="83"/>
      <c r="H522" s="83"/>
      <c r="I522" s="83"/>
      <c r="J522" s="83"/>
      <c r="K522" s="83"/>
      <c r="L522" s="83"/>
      <c r="M522" s="6"/>
      <c r="N522" s="83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3"/>
      <c r="G523" s="83"/>
      <c r="H523" s="83"/>
      <c r="I523" s="83"/>
      <c r="J523" s="83"/>
      <c r="K523" s="83"/>
      <c r="L523" s="83"/>
      <c r="M523" s="6"/>
      <c r="N523" s="83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3"/>
      <c r="G524" s="83"/>
      <c r="H524" s="83"/>
      <c r="I524" s="83"/>
      <c r="J524" s="83"/>
      <c r="K524" s="83"/>
      <c r="L524" s="83"/>
      <c r="M524" s="6"/>
      <c r="N524" s="83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3"/>
      <c r="G525" s="83"/>
      <c r="H525" s="83"/>
      <c r="I525" s="83"/>
      <c r="J525" s="83"/>
      <c r="K525" s="83"/>
      <c r="L525" s="83"/>
      <c r="M525" s="6"/>
      <c r="N525" s="83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3"/>
      <c r="G526" s="83"/>
      <c r="H526" s="83"/>
      <c r="I526" s="83"/>
      <c r="J526" s="83"/>
      <c r="K526" s="83"/>
      <c r="L526" s="83"/>
      <c r="M526" s="6"/>
      <c r="N526" s="83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3"/>
      <c r="G527" s="83"/>
      <c r="H527" s="83"/>
      <c r="I527" s="83"/>
      <c r="J527" s="83"/>
      <c r="K527" s="83"/>
      <c r="L527" s="83"/>
      <c r="M527" s="6"/>
      <c r="N527" s="83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3"/>
      <c r="G528" s="83"/>
      <c r="H528" s="83"/>
      <c r="I528" s="83"/>
      <c r="J528" s="83"/>
      <c r="K528" s="83"/>
      <c r="L528" s="83"/>
      <c r="M528" s="6"/>
      <c r="N528" s="83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3"/>
      <c r="G529" s="83"/>
      <c r="H529" s="83"/>
      <c r="I529" s="83"/>
      <c r="J529" s="83"/>
      <c r="K529" s="83"/>
      <c r="L529" s="83"/>
      <c r="M529" s="6"/>
      <c r="N529" s="83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3"/>
      <c r="G530" s="83"/>
      <c r="H530" s="83"/>
      <c r="I530" s="83"/>
      <c r="J530" s="83"/>
      <c r="K530" s="83"/>
      <c r="L530" s="83"/>
      <c r="M530" s="6"/>
      <c r="N530" s="83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3"/>
      <c r="G531" s="83"/>
      <c r="H531" s="83"/>
      <c r="I531" s="83"/>
      <c r="J531" s="83"/>
      <c r="K531" s="83"/>
      <c r="L531" s="83"/>
      <c r="M531" s="6"/>
      <c r="N531" s="83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3"/>
      <c r="G532" s="83"/>
      <c r="H532" s="83"/>
      <c r="I532" s="83"/>
      <c r="J532" s="83"/>
      <c r="K532" s="83"/>
      <c r="L532" s="83"/>
      <c r="M532" s="6"/>
      <c r="N532" s="83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3"/>
      <c r="G533" s="83"/>
      <c r="H533" s="83"/>
      <c r="I533" s="83"/>
      <c r="J533" s="83"/>
      <c r="K533" s="83"/>
      <c r="L533" s="83"/>
      <c r="M533" s="6"/>
      <c r="N533" s="83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3"/>
      <c r="G534" s="83"/>
      <c r="H534" s="83"/>
      <c r="I534" s="83"/>
      <c r="J534" s="83"/>
      <c r="K534" s="83"/>
      <c r="L534" s="83"/>
      <c r="M534" s="6"/>
      <c r="N534" s="83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3"/>
      <c r="G535" s="83"/>
      <c r="H535" s="83"/>
      <c r="I535" s="83"/>
      <c r="J535" s="83"/>
      <c r="K535" s="83"/>
      <c r="L535" s="83"/>
      <c r="M535" s="6"/>
      <c r="N535" s="83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3"/>
      <c r="G536" s="83"/>
      <c r="H536" s="83"/>
      <c r="I536" s="83"/>
      <c r="J536" s="83"/>
      <c r="K536" s="83"/>
      <c r="L536" s="83"/>
      <c r="M536" s="6"/>
      <c r="N536" s="83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3"/>
      <c r="G537" s="83"/>
      <c r="H537" s="83"/>
      <c r="I537" s="83"/>
      <c r="J537" s="83"/>
      <c r="K537" s="83"/>
      <c r="L537" s="83"/>
      <c r="M537" s="6"/>
      <c r="N537" s="83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3"/>
      <c r="G538" s="83"/>
      <c r="H538" s="83"/>
      <c r="I538" s="83"/>
      <c r="J538" s="83"/>
      <c r="K538" s="83"/>
      <c r="L538" s="83"/>
      <c r="M538" s="6"/>
      <c r="N538" s="83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3"/>
      <c r="G539" s="83"/>
      <c r="H539" s="83"/>
      <c r="I539" s="83"/>
      <c r="J539" s="83"/>
      <c r="K539" s="83"/>
      <c r="L539" s="83"/>
      <c r="M539" s="6"/>
      <c r="N539" s="83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3"/>
      <c r="G540" s="83"/>
      <c r="H540" s="83"/>
      <c r="I540" s="83"/>
      <c r="J540" s="83"/>
      <c r="K540" s="83"/>
      <c r="L540" s="83"/>
      <c r="M540" s="6"/>
      <c r="N540" s="83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3"/>
      <c r="G541" s="83"/>
      <c r="H541" s="83"/>
      <c r="I541" s="83"/>
      <c r="J541" s="83"/>
      <c r="K541" s="83"/>
      <c r="L541" s="83"/>
      <c r="M541" s="6"/>
      <c r="N541" s="83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3"/>
      <c r="G542" s="83"/>
      <c r="H542" s="83"/>
      <c r="I542" s="83"/>
      <c r="J542" s="83"/>
      <c r="K542" s="83"/>
      <c r="L542" s="83"/>
      <c r="M542" s="6"/>
      <c r="N542" s="83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3"/>
      <c r="G543" s="83"/>
      <c r="H543" s="83"/>
      <c r="I543" s="83"/>
      <c r="J543" s="83"/>
      <c r="K543" s="83"/>
      <c r="L543" s="83"/>
      <c r="M543" s="6"/>
      <c r="N543" s="83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3"/>
      <c r="G544" s="83"/>
      <c r="H544" s="83"/>
      <c r="I544" s="83"/>
      <c r="J544" s="83"/>
      <c r="K544" s="83"/>
      <c r="L544" s="83"/>
      <c r="M544" s="6"/>
      <c r="N544" s="83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3"/>
      <c r="G545" s="83"/>
      <c r="H545" s="83"/>
      <c r="I545" s="83"/>
      <c r="J545" s="83"/>
      <c r="K545" s="83"/>
      <c r="L545" s="83"/>
      <c r="M545" s="6"/>
      <c r="N545" s="83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3"/>
      <c r="G546" s="83"/>
      <c r="H546" s="83"/>
      <c r="I546" s="83"/>
      <c r="J546" s="83"/>
      <c r="K546" s="83"/>
      <c r="L546" s="83"/>
      <c r="M546" s="6"/>
      <c r="N546" s="83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3"/>
      <c r="G547" s="83"/>
      <c r="H547" s="83"/>
      <c r="I547" s="83"/>
      <c r="J547" s="83"/>
      <c r="K547" s="83"/>
      <c r="L547" s="83"/>
      <c r="M547" s="6"/>
      <c r="N547" s="83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3"/>
      <c r="G548" s="83"/>
      <c r="H548" s="83"/>
      <c r="I548" s="83"/>
      <c r="J548" s="83"/>
      <c r="K548" s="83"/>
      <c r="L548" s="83"/>
      <c r="M548" s="6"/>
      <c r="N548" s="83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3"/>
      <c r="G549" s="83"/>
      <c r="H549" s="83"/>
      <c r="I549" s="83"/>
      <c r="J549" s="83"/>
      <c r="K549" s="83"/>
      <c r="L549" s="83"/>
      <c r="M549" s="6"/>
      <c r="N549" s="83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3"/>
      <c r="G550" s="83"/>
      <c r="H550" s="83"/>
      <c r="I550" s="83"/>
      <c r="J550" s="83"/>
      <c r="K550" s="83"/>
      <c r="L550" s="83"/>
      <c r="M550" s="6"/>
      <c r="N550" s="83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3"/>
      <c r="G551" s="83"/>
      <c r="H551" s="83"/>
      <c r="I551" s="83"/>
      <c r="J551" s="83"/>
      <c r="K551" s="83"/>
      <c r="L551" s="83"/>
      <c r="M551" s="6"/>
      <c r="N551" s="83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3"/>
      <c r="G552" s="83"/>
      <c r="H552" s="83"/>
      <c r="I552" s="83"/>
      <c r="J552" s="83"/>
      <c r="K552" s="83"/>
      <c r="L552" s="83"/>
      <c r="M552" s="6"/>
      <c r="N552" s="83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3"/>
      <c r="G553" s="83"/>
      <c r="H553" s="83"/>
      <c r="I553" s="83"/>
      <c r="J553" s="83"/>
      <c r="K553" s="83"/>
      <c r="L553" s="83"/>
      <c r="M553" s="6"/>
      <c r="N553" s="83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3"/>
      <c r="G554" s="83"/>
      <c r="H554" s="83"/>
      <c r="I554" s="83"/>
      <c r="J554" s="83"/>
      <c r="K554" s="83"/>
      <c r="L554" s="83"/>
      <c r="M554" s="6"/>
      <c r="N554" s="83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3"/>
      <c r="G555" s="83"/>
      <c r="H555" s="83"/>
      <c r="I555" s="83"/>
      <c r="J555" s="83"/>
      <c r="K555" s="83"/>
      <c r="L555" s="83"/>
      <c r="M555" s="6"/>
      <c r="N555" s="83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3"/>
      <c r="G556" s="83"/>
      <c r="H556" s="83"/>
      <c r="I556" s="83"/>
      <c r="J556" s="83"/>
      <c r="K556" s="83"/>
      <c r="L556" s="83"/>
      <c r="M556" s="6"/>
      <c r="N556" s="83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3"/>
      <c r="G557" s="83"/>
      <c r="H557" s="83"/>
      <c r="I557" s="83"/>
      <c r="J557" s="83"/>
      <c r="K557" s="83"/>
      <c r="L557" s="83"/>
      <c r="M557" s="6"/>
      <c r="N557" s="83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3"/>
      <c r="G558" s="83"/>
      <c r="H558" s="83"/>
      <c r="I558" s="83"/>
      <c r="J558" s="83"/>
      <c r="K558" s="83"/>
      <c r="L558" s="83"/>
      <c r="M558" s="6"/>
      <c r="N558" s="83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3"/>
      <c r="G559" s="83"/>
      <c r="H559" s="83"/>
      <c r="I559" s="83"/>
      <c r="J559" s="83"/>
      <c r="K559" s="83"/>
      <c r="L559" s="83"/>
      <c r="M559" s="6"/>
      <c r="N559" s="83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3"/>
      <c r="G560" s="83"/>
      <c r="H560" s="83"/>
      <c r="I560" s="83"/>
      <c r="J560" s="83"/>
      <c r="K560" s="83"/>
      <c r="L560" s="83"/>
      <c r="M560" s="6"/>
      <c r="N560" s="83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3"/>
      <c r="G561" s="83"/>
      <c r="H561" s="83"/>
      <c r="I561" s="83"/>
      <c r="J561" s="83"/>
      <c r="K561" s="83"/>
      <c r="L561" s="83"/>
      <c r="M561" s="6"/>
      <c r="N561" s="83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3"/>
      <c r="G562" s="83"/>
      <c r="H562" s="83"/>
      <c r="I562" s="83"/>
      <c r="J562" s="83"/>
      <c r="K562" s="83"/>
      <c r="L562" s="83"/>
      <c r="M562" s="6"/>
      <c r="N562" s="83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3"/>
      <c r="G563" s="83"/>
      <c r="H563" s="83"/>
      <c r="I563" s="83"/>
      <c r="J563" s="83"/>
      <c r="K563" s="83"/>
      <c r="L563" s="83"/>
      <c r="M563" s="6"/>
      <c r="N563" s="83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3"/>
      <c r="G564" s="83"/>
      <c r="H564" s="83"/>
      <c r="I564" s="83"/>
      <c r="J564" s="83"/>
      <c r="K564" s="83"/>
      <c r="L564" s="83"/>
      <c r="M564" s="6"/>
      <c r="N564" s="83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3"/>
      <c r="G565" s="83"/>
      <c r="H565" s="83"/>
      <c r="I565" s="83"/>
      <c r="J565" s="83"/>
      <c r="K565" s="83"/>
      <c r="L565" s="83"/>
      <c r="M565" s="6"/>
      <c r="N565" s="83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3"/>
      <c r="G566" s="83"/>
      <c r="H566" s="83"/>
      <c r="I566" s="83"/>
      <c r="J566" s="83"/>
      <c r="K566" s="83"/>
      <c r="L566" s="83"/>
      <c r="M566" s="6"/>
      <c r="N566" s="83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3"/>
      <c r="G567" s="83"/>
      <c r="H567" s="83"/>
      <c r="I567" s="83"/>
      <c r="J567" s="83"/>
      <c r="K567" s="83"/>
      <c r="L567" s="83"/>
      <c r="M567" s="6"/>
      <c r="N567" s="83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3"/>
      <c r="G568" s="83"/>
      <c r="H568" s="83"/>
      <c r="I568" s="83"/>
      <c r="J568" s="83"/>
      <c r="K568" s="83"/>
      <c r="L568" s="83"/>
      <c r="M568" s="6"/>
      <c r="N568" s="83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3"/>
      <c r="G569" s="83"/>
      <c r="H569" s="83"/>
      <c r="I569" s="83"/>
      <c r="J569" s="83"/>
      <c r="K569" s="83"/>
      <c r="L569" s="83"/>
      <c r="M569" s="6"/>
      <c r="N569" s="83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3"/>
      <c r="G570" s="83"/>
      <c r="H570" s="83"/>
      <c r="I570" s="83"/>
      <c r="J570" s="83"/>
      <c r="K570" s="83"/>
      <c r="L570" s="83"/>
      <c r="M570" s="6"/>
      <c r="N570" s="83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3"/>
      <c r="G571" s="83"/>
      <c r="H571" s="83"/>
      <c r="I571" s="83"/>
      <c r="J571" s="83"/>
      <c r="K571" s="83"/>
      <c r="L571" s="83"/>
      <c r="M571" s="6"/>
      <c r="N571" s="83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3"/>
      <c r="G572" s="83"/>
      <c r="H572" s="83"/>
      <c r="I572" s="83"/>
      <c r="J572" s="83"/>
      <c r="K572" s="83"/>
      <c r="L572" s="83"/>
      <c r="M572" s="6"/>
      <c r="N572" s="83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3"/>
      <c r="G573" s="83"/>
      <c r="H573" s="83"/>
      <c r="I573" s="83"/>
      <c r="J573" s="83"/>
      <c r="K573" s="83"/>
      <c r="L573" s="83"/>
      <c r="M573" s="6"/>
      <c r="N573" s="83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3"/>
      <c r="G574" s="83"/>
      <c r="H574" s="83"/>
      <c r="I574" s="83"/>
      <c r="J574" s="83"/>
      <c r="K574" s="83"/>
      <c r="L574" s="83"/>
      <c r="M574" s="6"/>
      <c r="N574" s="83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3"/>
      <c r="G575" s="83"/>
      <c r="H575" s="83"/>
      <c r="I575" s="83"/>
      <c r="J575" s="83"/>
      <c r="K575" s="83"/>
      <c r="L575" s="83"/>
      <c r="M575" s="6"/>
      <c r="N575" s="83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3"/>
      <c r="G576" s="83"/>
      <c r="H576" s="83"/>
      <c r="I576" s="83"/>
      <c r="J576" s="83"/>
      <c r="K576" s="83"/>
      <c r="L576" s="83"/>
      <c r="M576" s="6"/>
      <c r="N576" s="83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3"/>
      <c r="G577" s="83"/>
      <c r="H577" s="83"/>
      <c r="I577" s="83"/>
      <c r="J577" s="83"/>
      <c r="K577" s="83"/>
      <c r="L577" s="83"/>
      <c r="M577" s="6"/>
      <c r="N577" s="83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3"/>
      <c r="G578" s="83"/>
      <c r="H578" s="83"/>
      <c r="I578" s="83"/>
      <c r="J578" s="83"/>
      <c r="K578" s="83"/>
      <c r="L578" s="83"/>
      <c r="M578" s="6"/>
      <c r="N578" s="83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3"/>
      <c r="G579" s="83"/>
      <c r="H579" s="83"/>
      <c r="I579" s="83"/>
      <c r="J579" s="83"/>
      <c r="K579" s="83"/>
      <c r="L579" s="83"/>
      <c r="M579" s="6"/>
      <c r="N579" s="83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3"/>
      <c r="G580" s="83"/>
      <c r="H580" s="83"/>
      <c r="I580" s="83"/>
      <c r="J580" s="83"/>
      <c r="K580" s="83"/>
      <c r="L580" s="83"/>
      <c r="M580" s="6"/>
      <c r="N580" s="83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3"/>
      <c r="G581" s="83"/>
      <c r="H581" s="83"/>
      <c r="I581" s="83"/>
      <c r="J581" s="83"/>
      <c r="K581" s="83"/>
      <c r="L581" s="83"/>
      <c r="M581" s="6"/>
      <c r="N581" s="83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3"/>
      <c r="G582" s="83"/>
      <c r="H582" s="83"/>
      <c r="I582" s="83"/>
      <c r="J582" s="83"/>
      <c r="K582" s="83"/>
      <c r="L582" s="83"/>
      <c r="M582" s="6"/>
      <c r="N582" s="83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3"/>
      <c r="G583" s="83"/>
      <c r="H583" s="83"/>
      <c r="I583" s="83"/>
      <c r="J583" s="83"/>
      <c r="K583" s="83"/>
      <c r="L583" s="83"/>
      <c r="M583" s="6"/>
      <c r="N583" s="83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3"/>
      <c r="G584" s="83"/>
      <c r="H584" s="83"/>
      <c r="I584" s="83"/>
      <c r="J584" s="83"/>
      <c r="K584" s="83"/>
      <c r="L584" s="83"/>
      <c r="M584" s="6"/>
      <c r="N584" s="83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3"/>
      <c r="G585" s="83"/>
      <c r="H585" s="83"/>
      <c r="I585" s="83"/>
      <c r="J585" s="83"/>
      <c r="K585" s="83"/>
      <c r="L585" s="83"/>
      <c r="M585" s="6"/>
      <c r="N585" s="83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3"/>
      <c r="G586" s="83"/>
      <c r="H586" s="83"/>
      <c r="I586" s="83"/>
      <c r="J586" s="83"/>
      <c r="K586" s="83"/>
      <c r="L586" s="83"/>
      <c r="M586" s="6"/>
      <c r="N586" s="83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3"/>
      <c r="G587" s="83"/>
      <c r="H587" s="83"/>
      <c r="I587" s="83"/>
      <c r="J587" s="83"/>
      <c r="K587" s="83"/>
      <c r="L587" s="83"/>
      <c r="M587" s="6"/>
      <c r="N587" s="83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3"/>
      <c r="G588" s="83"/>
      <c r="H588" s="83"/>
      <c r="I588" s="83"/>
      <c r="J588" s="83"/>
      <c r="K588" s="83"/>
      <c r="L588" s="83"/>
      <c r="M588" s="6"/>
      <c r="N588" s="83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3"/>
      <c r="G589" s="83"/>
      <c r="H589" s="83"/>
      <c r="I589" s="83"/>
      <c r="J589" s="83"/>
      <c r="K589" s="83"/>
      <c r="L589" s="83"/>
      <c r="M589" s="6"/>
      <c r="N589" s="83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3"/>
      <c r="G590" s="83"/>
      <c r="H590" s="83"/>
      <c r="I590" s="83"/>
      <c r="J590" s="83"/>
      <c r="K590" s="83"/>
      <c r="L590" s="83"/>
      <c r="M590" s="6"/>
      <c r="N590" s="83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3"/>
      <c r="G591" s="83"/>
      <c r="H591" s="83"/>
      <c r="I591" s="83"/>
      <c r="J591" s="83"/>
      <c r="K591" s="83"/>
      <c r="L591" s="83"/>
      <c r="M591" s="6"/>
      <c r="N591" s="83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3"/>
      <c r="G592" s="83"/>
      <c r="H592" s="83"/>
      <c r="I592" s="83"/>
      <c r="J592" s="83"/>
      <c r="K592" s="83"/>
      <c r="L592" s="83"/>
      <c r="M592" s="6"/>
      <c r="N592" s="83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3"/>
      <c r="G593" s="83"/>
      <c r="H593" s="83"/>
      <c r="I593" s="83"/>
      <c r="J593" s="83"/>
      <c r="K593" s="83"/>
      <c r="L593" s="83"/>
      <c r="M593" s="6"/>
      <c r="N593" s="83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3"/>
      <c r="G594" s="83"/>
      <c r="H594" s="83"/>
      <c r="I594" s="83"/>
      <c r="J594" s="83"/>
      <c r="K594" s="83"/>
      <c r="L594" s="83"/>
      <c r="M594" s="6"/>
      <c r="N594" s="83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3"/>
      <c r="G595" s="83"/>
      <c r="H595" s="83"/>
      <c r="I595" s="83"/>
      <c r="J595" s="83"/>
      <c r="K595" s="83"/>
      <c r="L595" s="83"/>
      <c r="M595" s="6"/>
      <c r="N595" s="83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3"/>
      <c r="G596" s="83"/>
      <c r="H596" s="83"/>
      <c r="I596" s="83"/>
      <c r="J596" s="83"/>
      <c r="K596" s="83"/>
      <c r="L596" s="83"/>
      <c r="M596" s="6"/>
      <c r="N596" s="83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3"/>
      <c r="G597" s="83"/>
      <c r="H597" s="83"/>
      <c r="I597" s="83"/>
      <c r="J597" s="83"/>
      <c r="K597" s="83"/>
      <c r="L597" s="83"/>
      <c r="M597" s="6"/>
      <c r="N597" s="83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3"/>
      <c r="G598" s="83"/>
      <c r="H598" s="83"/>
      <c r="I598" s="83"/>
      <c r="J598" s="83"/>
      <c r="K598" s="83"/>
      <c r="L598" s="83"/>
      <c r="M598" s="6"/>
      <c r="N598" s="83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3"/>
      <c r="G599" s="83"/>
      <c r="H599" s="83"/>
      <c r="I599" s="83"/>
      <c r="J599" s="83"/>
      <c r="K599" s="83"/>
      <c r="L599" s="83"/>
      <c r="M599" s="6"/>
      <c r="N599" s="83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3"/>
      <c r="G600" s="83"/>
      <c r="H600" s="83"/>
      <c r="I600" s="83"/>
      <c r="J600" s="83"/>
      <c r="K600" s="83"/>
      <c r="L600" s="83"/>
      <c r="M600" s="6"/>
      <c r="N600" s="83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3"/>
      <c r="G601" s="83"/>
      <c r="H601" s="83"/>
      <c r="I601" s="83"/>
      <c r="J601" s="83"/>
      <c r="K601" s="83"/>
      <c r="L601" s="83"/>
      <c r="M601" s="6"/>
      <c r="N601" s="83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3"/>
      <c r="G602" s="83"/>
      <c r="H602" s="83"/>
      <c r="I602" s="83"/>
      <c r="J602" s="83"/>
      <c r="K602" s="83"/>
      <c r="L602" s="83"/>
      <c r="M602" s="6"/>
      <c r="N602" s="83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3"/>
      <c r="G603" s="83"/>
      <c r="H603" s="83"/>
      <c r="I603" s="83"/>
      <c r="J603" s="83"/>
      <c r="K603" s="83"/>
      <c r="L603" s="83"/>
      <c r="M603" s="6"/>
      <c r="N603" s="83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3"/>
      <c r="G604" s="83"/>
      <c r="H604" s="83"/>
      <c r="I604" s="83"/>
      <c r="J604" s="83"/>
      <c r="K604" s="83"/>
      <c r="L604" s="83"/>
      <c r="M604" s="6"/>
      <c r="N604" s="83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3"/>
      <c r="G605" s="83"/>
      <c r="H605" s="83"/>
      <c r="I605" s="83"/>
      <c r="J605" s="83"/>
      <c r="K605" s="83"/>
      <c r="L605" s="83"/>
      <c r="M605" s="6"/>
      <c r="N605" s="83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3"/>
      <c r="G606" s="83"/>
      <c r="H606" s="83"/>
      <c r="I606" s="83"/>
      <c r="J606" s="83"/>
      <c r="K606" s="83"/>
      <c r="L606" s="83"/>
      <c r="M606" s="6"/>
      <c r="N606" s="83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3"/>
      <c r="G607" s="83"/>
      <c r="H607" s="83"/>
      <c r="I607" s="83"/>
      <c r="J607" s="83"/>
      <c r="K607" s="83"/>
      <c r="L607" s="83"/>
      <c r="M607" s="6"/>
      <c r="N607" s="83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3"/>
      <c r="G608" s="83"/>
      <c r="H608" s="83"/>
      <c r="I608" s="83"/>
      <c r="J608" s="83"/>
      <c r="K608" s="83"/>
      <c r="L608" s="83"/>
      <c r="M608" s="6"/>
      <c r="N608" s="83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3"/>
      <c r="G609" s="83"/>
      <c r="H609" s="83"/>
      <c r="I609" s="83"/>
      <c r="J609" s="83"/>
      <c r="K609" s="83"/>
      <c r="L609" s="83"/>
      <c r="M609" s="6"/>
      <c r="N609" s="83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3"/>
      <c r="G610" s="83"/>
      <c r="H610" s="83"/>
      <c r="I610" s="83"/>
      <c r="J610" s="83"/>
      <c r="K610" s="83"/>
      <c r="L610" s="83"/>
      <c r="M610" s="6"/>
      <c r="N610" s="83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3"/>
      <c r="G611" s="83"/>
      <c r="H611" s="83"/>
      <c r="I611" s="83"/>
      <c r="J611" s="83"/>
      <c r="K611" s="83"/>
      <c r="L611" s="83"/>
      <c r="M611" s="6"/>
      <c r="N611" s="83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3"/>
      <c r="G612" s="83"/>
      <c r="H612" s="83"/>
      <c r="I612" s="83"/>
      <c r="J612" s="83"/>
      <c r="K612" s="83"/>
      <c r="L612" s="83"/>
      <c r="M612" s="6"/>
      <c r="N612" s="83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3"/>
      <c r="G613" s="83"/>
      <c r="H613" s="83"/>
      <c r="I613" s="83"/>
      <c r="J613" s="83"/>
      <c r="K613" s="83"/>
      <c r="L613" s="83"/>
      <c r="M613" s="6"/>
      <c r="N613" s="83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3"/>
      <c r="G614" s="83"/>
      <c r="H614" s="83"/>
      <c r="I614" s="83"/>
      <c r="J614" s="83"/>
      <c r="K614" s="83"/>
      <c r="L614" s="83"/>
      <c r="M614" s="6"/>
      <c r="N614" s="83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3"/>
      <c r="G615" s="83"/>
      <c r="H615" s="83"/>
      <c r="I615" s="83"/>
      <c r="J615" s="83"/>
      <c r="K615" s="83"/>
      <c r="L615" s="83"/>
      <c r="M615" s="6"/>
      <c r="N615" s="83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3"/>
      <c r="G616" s="83"/>
      <c r="H616" s="83"/>
      <c r="I616" s="83"/>
      <c r="J616" s="83"/>
      <c r="K616" s="83"/>
      <c r="L616" s="83"/>
      <c r="M616" s="6"/>
      <c r="N616" s="83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3"/>
      <c r="G617" s="83"/>
      <c r="H617" s="83"/>
      <c r="I617" s="83"/>
      <c r="J617" s="83"/>
      <c r="K617" s="83"/>
      <c r="L617" s="83"/>
      <c r="M617" s="6"/>
      <c r="N617" s="83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3"/>
      <c r="G618" s="83"/>
      <c r="H618" s="83"/>
      <c r="I618" s="83"/>
      <c r="J618" s="83"/>
      <c r="K618" s="83"/>
      <c r="L618" s="83"/>
      <c r="M618" s="6"/>
      <c r="N618" s="83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3"/>
      <c r="G619" s="83"/>
      <c r="H619" s="83"/>
      <c r="I619" s="83"/>
      <c r="J619" s="83"/>
      <c r="K619" s="83"/>
      <c r="L619" s="83"/>
      <c r="M619" s="6"/>
      <c r="N619" s="83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3"/>
      <c r="G620" s="83"/>
      <c r="H620" s="83"/>
      <c r="I620" s="83"/>
      <c r="J620" s="83"/>
      <c r="K620" s="83"/>
      <c r="L620" s="83"/>
      <c r="M620" s="6"/>
      <c r="N620" s="83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3"/>
      <c r="G621" s="83"/>
      <c r="H621" s="83"/>
      <c r="I621" s="83"/>
      <c r="J621" s="83"/>
      <c r="K621" s="83"/>
      <c r="L621" s="83"/>
      <c r="M621" s="6"/>
      <c r="N621" s="83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3"/>
      <c r="G622" s="83"/>
      <c r="H622" s="83"/>
      <c r="I622" s="83"/>
      <c r="J622" s="83"/>
      <c r="K622" s="83"/>
      <c r="L622" s="83"/>
      <c r="M622" s="6"/>
      <c r="N622" s="83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3"/>
      <c r="G623" s="83"/>
      <c r="H623" s="83"/>
      <c r="I623" s="83"/>
      <c r="J623" s="83"/>
      <c r="K623" s="83"/>
      <c r="L623" s="83"/>
      <c r="M623" s="6"/>
      <c r="N623" s="83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3"/>
      <c r="G624" s="83"/>
      <c r="H624" s="83"/>
      <c r="I624" s="83"/>
      <c r="J624" s="83"/>
      <c r="K624" s="83"/>
      <c r="L624" s="83"/>
      <c r="M624" s="6"/>
      <c r="N624" s="83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3"/>
      <c r="G625" s="83"/>
      <c r="H625" s="83"/>
      <c r="I625" s="83"/>
      <c r="J625" s="83"/>
      <c r="K625" s="83"/>
      <c r="L625" s="83"/>
      <c r="M625" s="6"/>
      <c r="N625" s="83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3"/>
      <c r="G626" s="83"/>
      <c r="H626" s="83"/>
      <c r="I626" s="83"/>
      <c r="J626" s="83"/>
      <c r="K626" s="83"/>
      <c r="L626" s="83"/>
      <c r="M626" s="6"/>
      <c r="N626" s="83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3"/>
      <c r="G627" s="83"/>
      <c r="H627" s="83"/>
      <c r="I627" s="83"/>
      <c r="J627" s="83"/>
      <c r="K627" s="83"/>
      <c r="L627" s="83"/>
      <c r="M627" s="6"/>
      <c r="N627" s="83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3"/>
      <c r="G628" s="83"/>
      <c r="H628" s="83"/>
      <c r="I628" s="83"/>
      <c r="J628" s="83"/>
      <c r="K628" s="83"/>
      <c r="L628" s="83"/>
      <c r="M628" s="6"/>
      <c r="N628" s="83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3"/>
      <c r="G629" s="83"/>
      <c r="H629" s="83"/>
      <c r="I629" s="83"/>
      <c r="J629" s="83"/>
      <c r="K629" s="83"/>
      <c r="L629" s="83"/>
      <c r="M629" s="6"/>
      <c r="N629" s="83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3"/>
      <c r="G630" s="83"/>
      <c r="H630" s="83"/>
      <c r="I630" s="83"/>
      <c r="J630" s="83"/>
      <c r="K630" s="83"/>
      <c r="L630" s="83"/>
      <c r="M630" s="6"/>
      <c r="N630" s="83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3"/>
      <c r="G631" s="83"/>
      <c r="H631" s="83"/>
      <c r="I631" s="83"/>
      <c r="J631" s="83"/>
      <c r="K631" s="83"/>
      <c r="L631" s="83"/>
      <c r="M631" s="6"/>
      <c r="N631" s="83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3"/>
      <c r="G632" s="83"/>
      <c r="H632" s="83"/>
      <c r="I632" s="83"/>
      <c r="J632" s="83"/>
      <c r="K632" s="83"/>
      <c r="L632" s="83"/>
      <c r="M632" s="6"/>
      <c r="N632" s="83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3"/>
      <c r="G633" s="83"/>
      <c r="H633" s="83"/>
      <c r="I633" s="83"/>
      <c r="J633" s="83"/>
      <c r="K633" s="83"/>
      <c r="L633" s="83"/>
      <c r="M633" s="6"/>
      <c r="N633" s="83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3"/>
      <c r="G634" s="83"/>
      <c r="H634" s="83"/>
      <c r="I634" s="83"/>
      <c r="J634" s="83"/>
      <c r="K634" s="83"/>
      <c r="L634" s="83"/>
      <c r="M634" s="6"/>
      <c r="N634" s="83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3"/>
      <c r="G635" s="83"/>
      <c r="H635" s="83"/>
      <c r="I635" s="83"/>
      <c r="J635" s="83"/>
      <c r="K635" s="83"/>
      <c r="L635" s="83"/>
      <c r="M635" s="6"/>
      <c r="N635" s="83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3"/>
      <c r="G636" s="83"/>
      <c r="H636" s="83"/>
      <c r="I636" s="83"/>
      <c r="J636" s="83"/>
      <c r="K636" s="83"/>
      <c r="L636" s="83"/>
      <c r="M636" s="6"/>
      <c r="N636" s="83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3"/>
      <c r="G637" s="83"/>
      <c r="H637" s="83"/>
      <c r="I637" s="83"/>
      <c r="J637" s="83"/>
      <c r="K637" s="83"/>
      <c r="L637" s="83"/>
      <c r="M637" s="6"/>
      <c r="N637" s="83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3"/>
      <c r="G638" s="83"/>
      <c r="H638" s="83"/>
      <c r="I638" s="83"/>
      <c r="J638" s="83"/>
      <c r="K638" s="83"/>
      <c r="L638" s="83"/>
      <c r="M638" s="6"/>
      <c r="N638" s="83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3"/>
      <c r="G639" s="83"/>
      <c r="H639" s="83"/>
      <c r="I639" s="83"/>
      <c r="J639" s="83"/>
      <c r="K639" s="83"/>
      <c r="L639" s="83"/>
      <c r="M639" s="6"/>
      <c r="N639" s="83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3"/>
      <c r="G640" s="83"/>
      <c r="H640" s="83"/>
      <c r="I640" s="83"/>
      <c r="J640" s="83"/>
      <c r="K640" s="83"/>
      <c r="L640" s="83"/>
      <c r="M640" s="6"/>
      <c r="N640" s="83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3"/>
      <c r="G641" s="83"/>
      <c r="H641" s="83"/>
      <c r="I641" s="83"/>
      <c r="J641" s="83"/>
      <c r="K641" s="83"/>
      <c r="L641" s="83"/>
      <c r="M641" s="6"/>
      <c r="N641" s="83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3"/>
      <c r="G642" s="83"/>
      <c r="H642" s="83"/>
      <c r="I642" s="83"/>
      <c r="J642" s="83"/>
      <c r="K642" s="83"/>
      <c r="L642" s="83"/>
      <c r="M642" s="6"/>
      <c r="N642" s="83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3"/>
      <c r="G643" s="83"/>
      <c r="H643" s="83"/>
      <c r="I643" s="83"/>
      <c r="J643" s="83"/>
      <c r="K643" s="83"/>
      <c r="L643" s="83"/>
      <c r="M643" s="6"/>
      <c r="N643" s="83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3"/>
      <c r="G644" s="83"/>
      <c r="H644" s="83"/>
      <c r="I644" s="83"/>
      <c r="J644" s="83"/>
      <c r="K644" s="83"/>
      <c r="L644" s="83"/>
      <c r="M644" s="6"/>
      <c r="N644" s="83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3"/>
      <c r="G645" s="83"/>
      <c r="H645" s="83"/>
      <c r="I645" s="83"/>
      <c r="J645" s="83"/>
      <c r="K645" s="83"/>
      <c r="L645" s="83"/>
      <c r="M645" s="6"/>
      <c r="N645" s="83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3"/>
      <c r="G646" s="83"/>
      <c r="H646" s="83"/>
      <c r="I646" s="83"/>
      <c r="J646" s="83"/>
      <c r="K646" s="83"/>
      <c r="L646" s="83"/>
      <c r="M646" s="6"/>
      <c r="N646" s="83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3"/>
      <c r="G647" s="83"/>
      <c r="H647" s="83"/>
      <c r="I647" s="83"/>
      <c r="J647" s="83"/>
      <c r="K647" s="83"/>
      <c r="L647" s="83"/>
      <c r="M647" s="6"/>
      <c r="N647" s="83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3"/>
      <c r="G648" s="83"/>
      <c r="H648" s="83"/>
      <c r="I648" s="83"/>
      <c r="J648" s="83"/>
      <c r="K648" s="83"/>
      <c r="L648" s="83"/>
      <c r="M648" s="6"/>
      <c r="N648" s="83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3"/>
      <c r="G649" s="83"/>
      <c r="H649" s="83"/>
      <c r="I649" s="83"/>
      <c r="J649" s="83"/>
      <c r="K649" s="83"/>
      <c r="L649" s="83"/>
      <c r="M649" s="6"/>
      <c r="N649" s="83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3"/>
      <c r="G650" s="83"/>
      <c r="H650" s="83"/>
      <c r="I650" s="83"/>
      <c r="J650" s="83"/>
      <c r="K650" s="83"/>
      <c r="L650" s="83"/>
      <c r="M650" s="6"/>
      <c r="N650" s="83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3"/>
      <c r="G651" s="83"/>
      <c r="H651" s="83"/>
      <c r="I651" s="83"/>
      <c r="J651" s="83"/>
      <c r="K651" s="83"/>
      <c r="L651" s="83"/>
      <c r="M651" s="6"/>
      <c r="N651" s="83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3"/>
      <c r="G652" s="83"/>
      <c r="H652" s="83"/>
      <c r="I652" s="83"/>
      <c r="J652" s="83"/>
      <c r="K652" s="83"/>
      <c r="L652" s="83"/>
      <c r="M652" s="6"/>
      <c r="N652" s="83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3"/>
      <c r="G653" s="83"/>
      <c r="H653" s="83"/>
      <c r="I653" s="83"/>
      <c r="J653" s="83"/>
      <c r="K653" s="83"/>
      <c r="L653" s="83"/>
      <c r="M653" s="6"/>
      <c r="N653" s="83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3"/>
      <c r="G654" s="83"/>
      <c r="H654" s="83"/>
      <c r="I654" s="83"/>
      <c r="J654" s="83"/>
      <c r="K654" s="83"/>
      <c r="L654" s="83"/>
      <c r="M654" s="6"/>
      <c r="N654" s="83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3"/>
      <c r="G655" s="83"/>
      <c r="H655" s="83"/>
      <c r="I655" s="83"/>
      <c r="J655" s="83"/>
      <c r="K655" s="83"/>
      <c r="L655" s="83"/>
      <c r="M655" s="6"/>
      <c r="N655" s="83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3"/>
      <c r="G656" s="83"/>
      <c r="H656" s="83"/>
      <c r="I656" s="83"/>
      <c r="J656" s="83"/>
      <c r="K656" s="83"/>
      <c r="L656" s="83"/>
      <c r="M656" s="6"/>
      <c r="N656" s="83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3"/>
      <c r="G657" s="83"/>
      <c r="H657" s="83"/>
      <c r="I657" s="83"/>
      <c r="J657" s="83"/>
      <c r="K657" s="83"/>
      <c r="L657" s="83"/>
      <c r="M657" s="6"/>
      <c r="N657" s="83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3"/>
      <c r="G658" s="83"/>
      <c r="H658" s="83"/>
      <c r="I658" s="83"/>
      <c r="J658" s="83"/>
      <c r="K658" s="83"/>
      <c r="L658" s="83"/>
      <c r="M658" s="6"/>
      <c r="N658" s="83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3"/>
      <c r="G659" s="83"/>
      <c r="H659" s="83"/>
      <c r="I659" s="83"/>
      <c r="J659" s="83"/>
      <c r="K659" s="83"/>
      <c r="L659" s="83"/>
      <c r="M659" s="6"/>
      <c r="N659" s="83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3"/>
      <c r="G660" s="83"/>
      <c r="H660" s="83"/>
      <c r="I660" s="83"/>
      <c r="J660" s="83"/>
      <c r="K660" s="83"/>
      <c r="L660" s="83"/>
      <c r="M660" s="6"/>
      <c r="N660" s="83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3"/>
      <c r="G661" s="83"/>
      <c r="H661" s="83"/>
      <c r="I661" s="83"/>
      <c r="J661" s="83"/>
      <c r="K661" s="83"/>
      <c r="L661" s="83"/>
      <c r="M661" s="6"/>
      <c r="N661" s="83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3"/>
      <c r="G662" s="83"/>
      <c r="H662" s="83"/>
      <c r="I662" s="83"/>
      <c r="J662" s="83"/>
      <c r="K662" s="83"/>
      <c r="L662" s="83"/>
      <c r="M662" s="6"/>
      <c r="N662" s="83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3"/>
      <c r="G663" s="83"/>
      <c r="H663" s="83"/>
      <c r="I663" s="83"/>
      <c r="J663" s="83"/>
      <c r="K663" s="83"/>
      <c r="L663" s="83"/>
      <c r="M663" s="6"/>
      <c r="N663" s="83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3"/>
      <c r="G664" s="83"/>
      <c r="H664" s="83"/>
      <c r="I664" s="83"/>
      <c r="J664" s="83"/>
      <c r="K664" s="83"/>
      <c r="L664" s="83"/>
      <c r="M664" s="6"/>
      <c r="N664" s="83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3"/>
      <c r="G665" s="83"/>
      <c r="H665" s="83"/>
      <c r="I665" s="83"/>
      <c r="J665" s="83"/>
      <c r="K665" s="83"/>
      <c r="L665" s="83"/>
      <c r="M665" s="6"/>
      <c r="N665" s="83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3"/>
      <c r="G666" s="83"/>
      <c r="H666" s="83"/>
      <c r="I666" s="83"/>
      <c r="J666" s="83"/>
      <c r="K666" s="83"/>
      <c r="L666" s="83"/>
      <c r="M666" s="6"/>
      <c r="N666" s="83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3"/>
      <c r="G667" s="83"/>
      <c r="H667" s="83"/>
      <c r="I667" s="83"/>
      <c r="J667" s="83"/>
      <c r="K667" s="83"/>
      <c r="L667" s="83"/>
      <c r="M667" s="6"/>
      <c r="N667" s="83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3"/>
      <c r="G668" s="83"/>
      <c r="H668" s="83"/>
      <c r="I668" s="83"/>
      <c r="J668" s="83"/>
      <c r="K668" s="83"/>
      <c r="L668" s="83"/>
      <c r="M668" s="6"/>
      <c r="N668" s="83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3"/>
      <c r="G669" s="83"/>
      <c r="H669" s="83"/>
      <c r="I669" s="83"/>
      <c r="J669" s="83"/>
      <c r="K669" s="83"/>
      <c r="L669" s="83"/>
      <c r="M669" s="6"/>
      <c r="N669" s="83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3"/>
      <c r="G670" s="83"/>
      <c r="H670" s="83"/>
      <c r="I670" s="83"/>
      <c r="J670" s="83"/>
      <c r="K670" s="83"/>
      <c r="L670" s="83"/>
      <c r="M670" s="6"/>
      <c r="N670" s="83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3"/>
      <c r="G671" s="83"/>
      <c r="H671" s="83"/>
      <c r="I671" s="83"/>
      <c r="J671" s="83"/>
      <c r="K671" s="83"/>
      <c r="L671" s="83"/>
      <c r="M671" s="6"/>
      <c r="N671" s="83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3"/>
      <c r="G672" s="83"/>
      <c r="H672" s="83"/>
      <c r="I672" s="83"/>
      <c r="J672" s="83"/>
      <c r="K672" s="83"/>
      <c r="L672" s="83"/>
      <c r="M672" s="6"/>
      <c r="N672" s="83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3"/>
      <c r="G673" s="83"/>
      <c r="H673" s="83"/>
      <c r="I673" s="83"/>
      <c r="J673" s="83"/>
      <c r="K673" s="83"/>
      <c r="L673" s="83"/>
      <c r="M673" s="6"/>
      <c r="N673" s="83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3"/>
      <c r="G674" s="83"/>
      <c r="H674" s="83"/>
      <c r="I674" s="83"/>
      <c r="J674" s="83"/>
      <c r="K674" s="83"/>
      <c r="L674" s="83"/>
      <c r="M674" s="6"/>
      <c r="N674" s="83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3"/>
      <c r="G675" s="83"/>
      <c r="H675" s="83"/>
      <c r="I675" s="83"/>
      <c r="J675" s="83"/>
      <c r="K675" s="83"/>
      <c r="L675" s="83"/>
      <c r="M675" s="6"/>
      <c r="N675" s="83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3"/>
      <c r="G676" s="83"/>
      <c r="H676" s="83"/>
      <c r="I676" s="83"/>
      <c r="J676" s="83"/>
      <c r="K676" s="83"/>
      <c r="L676" s="83"/>
      <c r="M676" s="6"/>
      <c r="N676" s="83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3"/>
      <c r="G677" s="83"/>
      <c r="H677" s="83"/>
      <c r="I677" s="83"/>
      <c r="J677" s="83"/>
      <c r="K677" s="83"/>
      <c r="L677" s="83"/>
      <c r="M677" s="6"/>
      <c r="N677" s="83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3"/>
      <c r="G678" s="83"/>
      <c r="H678" s="83"/>
      <c r="I678" s="83"/>
      <c r="J678" s="83"/>
      <c r="K678" s="83"/>
      <c r="L678" s="83"/>
      <c r="M678" s="6"/>
      <c r="N678" s="83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3"/>
      <c r="G679" s="83"/>
      <c r="H679" s="83"/>
      <c r="I679" s="83"/>
      <c r="J679" s="83"/>
      <c r="K679" s="83"/>
      <c r="L679" s="83"/>
      <c r="M679" s="6"/>
      <c r="N679" s="83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3"/>
      <c r="G680" s="83"/>
      <c r="H680" s="83"/>
      <c r="I680" s="83"/>
      <c r="J680" s="83"/>
      <c r="K680" s="83"/>
      <c r="L680" s="83"/>
      <c r="M680" s="6"/>
      <c r="N680" s="83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3"/>
      <c r="G681" s="83"/>
      <c r="H681" s="83"/>
      <c r="I681" s="83"/>
      <c r="J681" s="83"/>
      <c r="K681" s="83"/>
      <c r="L681" s="83"/>
      <c r="M681" s="6"/>
      <c r="N681" s="83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3"/>
      <c r="G682" s="83"/>
      <c r="H682" s="83"/>
      <c r="I682" s="83"/>
      <c r="J682" s="83"/>
      <c r="K682" s="83"/>
      <c r="L682" s="83"/>
      <c r="M682" s="6"/>
      <c r="N682" s="83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3"/>
      <c r="G683" s="83"/>
      <c r="H683" s="83"/>
      <c r="I683" s="83"/>
      <c r="J683" s="83"/>
      <c r="K683" s="83"/>
      <c r="L683" s="83"/>
      <c r="M683" s="6"/>
      <c r="N683" s="83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3"/>
      <c r="G684" s="83"/>
      <c r="H684" s="83"/>
      <c r="I684" s="83"/>
      <c r="J684" s="83"/>
      <c r="K684" s="83"/>
      <c r="L684" s="83"/>
      <c r="M684" s="6"/>
      <c r="N684" s="83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3"/>
      <c r="G685" s="83"/>
      <c r="H685" s="83"/>
      <c r="I685" s="83"/>
      <c r="J685" s="83"/>
      <c r="K685" s="83"/>
      <c r="L685" s="83"/>
      <c r="M685" s="6"/>
      <c r="N685" s="83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3"/>
      <c r="G686" s="83"/>
      <c r="H686" s="83"/>
      <c r="I686" s="83"/>
      <c r="J686" s="83"/>
      <c r="K686" s="83"/>
      <c r="L686" s="83"/>
      <c r="M686" s="6"/>
      <c r="N686" s="83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3"/>
      <c r="G687" s="83"/>
      <c r="H687" s="83"/>
      <c r="I687" s="83"/>
      <c r="J687" s="83"/>
      <c r="K687" s="83"/>
      <c r="L687" s="83"/>
      <c r="M687" s="6"/>
      <c r="N687" s="83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3"/>
      <c r="G688" s="83"/>
      <c r="H688" s="83"/>
      <c r="I688" s="83"/>
      <c r="J688" s="83"/>
      <c r="K688" s="83"/>
      <c r="L688" s="83"/>
      <c r="M688" s="6"/>
      <c r="N688" s="83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3"/>
      <c r="G689" s="83"/>
      <c r="H689" s="83"/>
      <c r="I689" s="83"/>
      <c r="J689" s="83"/>
      <c r="K689" s="83"/>
      <c r="L689" s="83"/>
      <c r="M689" s="6"/>
      <c r="N689" s="83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3"/>
      <c r="G690" s="83"/>
      <c r="H690" s="83"/>
      <c r="I690" s="83"/>
      <c r="J690" s="83"/>
      <c r="K690" s="83"/>
      <c r="L690" s="83"/>
      <c r="M690" s="6"/>
      <c r="N690" s="83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3"/>
      <c r="G691" s="83"/>
      <c r="H691" s="83"/>
      <c r="I691" s="83"/>
      <c r="J691" s="83"/>
      <c r="K691" s="83"/>
      <c r="L691" s="83"/>
      <c r="M691" s="6"/>
      <c r="N691" s="83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3"/>
      <c r="G692" s="83"/>
      <c r="H692" s="83"/>
      <c r="I692" s="83"/>
      <c r="J692" s="83"/>
      <c r="K692" s="83"/>
      <c r="L692" s="83"/>
      <c r="M692" s="6"/>
      <c r="N692" s="83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3"/>
      <c r="G693" s="83"/>
      <c r="H693" s="83"/>
      <c r="I693" s="83"/>
      <c r="J693" s="83"/>
      <c r="K693" s="83"/>
      <c r="L693" s="83"/>
      <c r="M693" s="6"/>
      <c r="N693" s="83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3"/>
      <c r="G694" s="83"/>
      <c r="H694" s="83"/>
      <c r="I694" s="83"/>
      <c r="J694" s="83"/>
      <c r="K694" s="83"/>
      <c r="L694" s="83"/>
      <c r="M694" s="6"/>
      <c r="N694" s="83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3"/>
      <c r="G695" s="83"/>
      <c r="H695" s="83"/>
      <c r="I695" s="83"/>
      <c r="J695" s="83"/>
      <c r="K695" s="83"/>
      <c r="L695" s="83"/>
      <c r="M695" s="6"/>
      <c r="N695" s="83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3"/>
      <c r="G696" s="83"/>
      <c r="H696" s="83"/>
      <c r="I696" s="83"/>
      <c r="J696" s="83"/>
      <c r="K696" s="83"/>
      <c r="L696" s="83"/>
      <c r="M696" s="6"/>
      <c r="N696" s="83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3"/>
      <c r="G697" s="83"/>
      <c r="H697" s="83"/>
      <c r="I697" s="83"/>
      <c r="J697" s="83"/>
      <c r="K697" s="83"/>
      <c r="L697" s="83"/>
      <c r="M697" s="6"/>
      <c r="N697" s="83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3"/>
      <c r="G698" s="83"/>
      <c r="H698" s="83"/>
      <c r="I698" s="83"/>
      <c r="J698" s="83"/>
      <c r="K698" s="83"/>
      <c r="L698" s="83"/>
      <c r="M698" s="6"/>
      <c r="N698" s="83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3"/>
      <c r="G699" s="83"/>
      <c r="H699" s="83"/>
      <c r="I699" s="83"/>
      <c r="J699" s="83"/>
      <c r="K699" s="83"/>
      <c r="L699" s="83"/>
      <c r="M699" s="6"/>
      <c r="N699" s="83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3"/>
      <c r="G700" s="83"/>
      <c r="H700" s="83"/>
      <c r="I700" s="83"/>
      <c r="J700" s="83"/>
      <c r="K700" s="83"/>
      <c r="L700" s="83"/>
      <c r="M700" s="6"/>
      <c r="N700" s="83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3"/>
      <c r="G701" s="83"/>
      <c r="H701" s="83"/>
      <c r="I701" s="83"/>
      <c r="J701" s="83"/>
      <c r="K701" s="83"/>
      <c r="L701" s="83"/>
      <c r="M701" s="6"/>
      <c r="N701" s="83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3"/>
      <c r="G702" s="83"/>
      <c r="H702" s="83"/>
      <c r="I702" s="83"/>
      <c r="J702" s="83"/>
      <c r="K702" s="83"/>
      <c r="L702" s="83"/>
      <c r="M702" s="6"/>
      <c r="N702" s="83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3"/>
      <c r="G703" s="83"/>
      <c r="H703" s="83"/>
      <c r="I703" s="83"/>
      <c r="J703" s="83"/>
      <c r="K703" s="83"/>
      <c r="L703" s="83"/>
      <c r="M703" s="6"/>
      <c r="N703" s="83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3"/>
      <c r="G704" s="83"/>
      <c r="H704" s="83"/>
      <c r="I704" s="83"/>
      <c r="J704" s="83"/>
      <c r="K704" s="83"/>
      <c r="L704" s="83"/>
      <c r="M704" s="6"/>
      <c r="N704" s="83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3"/>
      <c r="G705" s="83"/>
      <c r="H705" s="83"/>
      <c r="I705" s="83"/>
      <c r="J705" s="83"/>
      <c r="K705" s="83"/>
      <c r="L705" s="83"/>
      <c r="M705" s="6"/>
      <c r="N705" s="83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3"/>
      <c r="G706" s="83"/>
      <c r="H706" s="83"/>
      <c r="I706" s="83"/>
      <c r="J706" s="83"/>
      <c r="K706" s="83"/>
      <c r="L706" s="83"/>
      <c r="M706" s="6"/>
      <c r="N706" s="83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3"/>
      <c r="G707" s="83"/>
      <c r="H707" s="83"/>
      <c r="I707" s="83"/>
      <c r="J707" s="83"/>
      <c r="K707" s="83"/>
      <c r="L707" s="83"/>
      <c r="M707" s="6"/>
      <c r="N707" s="83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3"/>
      <c r="G708" s="83"/>
      <c r="H708" s="83"/>
      <c r="I708" s="83"/>
      <c r="J708" s="83"/>
      <c r="K708" s="83"/>
      <c r="L708" s="83"/>
      <c r="M708" s="6"/>
      <c r="N708" s="83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3"/>
      <c r="G709" s="83"/>
      <c r="H709" s="83"/>
      <c r="I709" s="83"/>
      <c r="J709" s="83"/>
      <c r="K709" s="83"/>
      <c r="L709" s="83"/>
      <c r="M709" s="6"/>
      <c r="N709" s="83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3"/>
      <c r="G710" s="83"/>
      <c r="H710" s="83"/>
      <c r="I710" s="83"/>
      <c r="J710" s="83"/>
      <c r="K710" s="83"/>
      <c r="L710" s="83"/>
      <c r="M710" s="6"/>
      <c r="N710" s="83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3"/>
      <c r="G711" s="83"/>
      <c r="H711" s="83"/>
      <c r="I711" s="83"/>
      <c r="J711" s="83"/>
      <c r="K711" s="83"/>
      <c r="L711" s="83"/>
      <c r="M711" s="6"/>
      <c r="N711" s="83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3"/>
      <c r="G712" s="83"/>
      <c r="H712" s="83"/>
      <c r="I712" s="83"/>
      <c r="J712" s="83"/>
      <c r="K712" s="83"/>
      <c r="L712" s="83"/>
      <c r="M712" s="6"/>
      <c r="N712" s="83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3"/>
      <c r="G713" s="83"/>
      <c r="H713" s="83"/>
      <c r="I713" s="83"/>
      <c r="J713" s="83"/>
      <c r="K713" s="83"/>
      <c r="L713" s="83"/>
      <c r="M713" s="6"/>
      <c r="N713" s="83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3"/>
      <c r="G714" s="83"/>
      <c r="H714" s="83"/>
      <c r="I714" s="83"/>
      <c r="J714" s="83"/>
      <c r="K714" s="83"/>
      <c r="L714" s="83"/>
      <c r="M714" s="6"/>
      <c r="N714" s="83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3"/>
      <c r="G715" s="83"/>
      <c r="H715" s="83"/>
      <c r="I715" s="83"/>
      <c r="J715" s="83"/>
      <c r="K715" s="83"/>
      <c r="L715" s="83"/>
      <c r="M715" s="6"/>
      <c r="N715" s="83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3"/>
      <c r="G716" s="83"/>
      <c r="H716" s="83"/>
      <c r="I716" s="83"/>
      <c r="J716" s="83"/>
      <c r="K716" s="83"/>
      <c r="L716" s="83"/>
      <c r="M716" s="6"/>
      <c r="N716" s="83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3"/>
      <c r="G717" s="83"/>
      <c r="H717" s="83"/>
      <c r="I717" s="83"/>
      <c r="J717" s="83"/>
      <c r="K717" s="83"/>
      <c r="L717" s="83"/>
      <c r="M717" s="6"/>
      <c r="N717" s="83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3"/>
      <c r="G718" s="83"/>
      <c r="H718" s="83"/>
      <c r="I718" s="83"/>
      <c r="J718" s="83"/>
      <c r="K718" s="83"/>
      <c r="L718" s="83"/>
      <c r="M718" s="6"/>
      <c r="N718" s="83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3"/>
      <c r="G719" s="83"/>
      <c r="H719" s="83"/>
      <c r="I719" s="83"/>
      <c r="J719" s="83"/>
      <c r="K719" s="83"/>
      <c r="L719" s="83"/>
      <c r="M719" s="6"/>
      <c r="N719" s="83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3"/>
      <c r="G720" s="83"/>
      <c r="H720" s="83"/>
      <c r="I720" s="83"/>
      <c r="J720" s="83"/>
      <c r="K720" s="83"/>
      <c r="L720" s="83"/>
      <c r="M720" s="6"/>
      <c r="N720" s="83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3"/>
      <c r="G721" s="83"/>
      <c r="H721" s="83"/>
      <c r="I721" s="83"/>
      <c r="J721" s="83"/>
      <c r="K721" s="83"/>
      <c r="L721" s="83"/>
      <c r="M721" s="6"/>
      <c r="N721" s="83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3"/>
      <c r="G722" s="83"/>
      <c r="H722" s="83"/>
      <c r="I722" s="83"/>
      <c r="J722" s="83"/>
      <c r="K722" s="83"/>
      <c r="L722" s="83"/>
      <c r="M722" s="6"/>
      <c r="N722" s="83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3"/>
      <c r="G723" s="83"/>
      <c r="H723" s="83"/>
      <c r="I723" s="83"/>
      <c r="J723" s="83"/>
      <c r="K723" s="83"/>
      <c r="L723" s="83"/>
      <c r="M723" s="6"/>
      <c r="N723" s="83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3"/>
      <c r="G724" s="83"/>
      <c r="H724" s="83"/>
      <c r="I724" s="83"/>
      <c r="J724" s="83"/>
      <c r="K724" s="83"/>
      <c r="L724" s="83"/>
      <c r="M724" s="6"/>
      <c r="N724" s="83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3"/>
      <c r="G725" s="83"/>
      <c r="H725" s="83"/>
      <c r="I725" s="83"/>
      <c r="J725" s="83"/>
      <c r="K725" s="83"/>
      <c r="L725" s="83"/>
      <c r="M725" s="6"/>
      <c r="N725" s="83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3"/>
      <c r="G726" s="83"/>
      <c r="H726" s="83"/>
      <c r="I726" s="83"/>
      <c r="J726" s="83"/>
      <c r="K726" s="83"/>
      <c r="L726" s="83"/>
      <c r="M726" s="6"/>
      <c r="N726" s="83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3"/>
      <c r="G727" s="83"/>
      <c r="H727" s="83"/>
      <c r="I727" s="83"/>
      <c r="J727" s="83"/>
      <c r="K727" s="83"/>
      <c r="L727" s="83"/>
      <c r="M727" s="6"/>
      <c r="N727" s="83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3"/>
      <c r="G728" s="83"/>
      <c r="H728" s="83"/>
      <c r="I728" s="83"/>
      <c r="J728" s="83"/>
      <c r="K728" s="83"/>
      <c r="L728" s="83"/>
      <c r="M728" s="6"/>
      <c r="N728" s="83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3"/>
      <c r="G729" s="83"/>
      <c r="H729" s="83"/>
      <c r="I729" s="83"/>
      <c r="J729" s="83"/>
      <c r="K729" s="83"/>
      <c r="L729" s="83"/>
      <c r="M729" s="6"/>
      <c r="N729" s="83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3"/>
      <c r="G730" s="83"/>
      <c r="H730" s="83"/>
      <c r="I730" s="83"/>
      <c r="J730" s="83"/>
      <c r="K730" s="83"/>
      <c r="L730" s="83"/>
      <c r="M730" s="6"/>
      <c r="N730" s="83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3"/>
      <c r="G731" s="83"/>
      <c r="H731" s="83"/>
      <c r="I731" s="83"/>
      <c r="J731" s="83"/>
      <c r="K731" s="83"/>
      <c r="L731" s="83"/>
      <c r="M731" s="6"/>
      <c r="N731" s="83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3"/>
      <c r="G732" s="83"/>
      <c r="H732" s="83"/>
      <c r="I732" s="83"/>
      <c r="J732" s="83"/>
      <c r="K732" s="83"/>
      <c r="L732" s="83"/>
      <c r="M732" s="6"/>
      <c r="N732" s="83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3"/>
      <c r="G733" s="83"/>
      <c r="H733" s="83"/>
      <c r="I733" s="83"/>
      <c r="J733" s="83"/>
      <c r="K733" s="83"/>
      <c r="L733" s="83"/>
      <c r="M733" s="6"/>
      <c r="N733" s="83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3"/>
      <c r="G734" s="83"/>
      <c r="H734" s="83"/>
      <c r="I734" s="83"/>
      <c r="J734" s="83"/>
      <c r="K734" s="83"/>
      <c r="L734" s="83"/>
      <c r="M734" s="6"/>
      <c r="N734" s="83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3"/>
      <c r="G735" s="83"/>
      <c r="H735" s="83"/>
      <c r="I735" s="83"/>
      <c r="J735" s="83"/>
      <c r="K735" s="83"/>
      <c r="L735" s="83"/>
      <c r="M735" s="6"/>
      <c r="N735" s="83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3"/>
      <c r="G736" s="83"/>
      <c r="H736" s="83"/>
      <c r="I736" s="83"/>
      <c r="J736" s="83"/>
      <c r="K736" s="83"/>
      <c r="L736" s="83"/>
      <c r="M736" s="6"/>
      <c r="N736" s="83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3"/>
      <c r="G737" s="83"/>
      <c r="H737" s="83"/>
      <c r="I737" s="83"/>
      <c r="J737" s="83"/>
      <c r="K737" s="83"/>
      <c r="L737" s="83"/>
      <c r="M737" s="6"/>
      <c r="N737" s="83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3"/>
      <c r="G738" s="83"/>
      <c r="H738" s="83"/>
      <c r="I738" s="83"/>
      <c r="J738" s="83"/>
      <c r="K738" s="83"/>
      <c r="L738" s="83"/>
      <c r="M738" s="6"/>
      <c r="N738" s="83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3"/>
      <c r="G739" s="83"/>
      <c r="H739" s="83"/>
      <c r="I739" s="83"/>
      <c r="J739" s="83"/>
      <c r="K739" s="83"/>
      <c r="L739" s="83"/>
      <c r="M739" s="6"/>
      <c r="N739" s="83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3"/>
      <c r="G740" s="83"/>
      <c r="H740" s="83"/>
      <c r="I740" s="83"/>
      <c r="J740" s="83"/>
      <c r="K740" s="83"/>
      <c r="L740" s="83"/>
      <c r="M740" s="6"/>
      <c r="N740" s="83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3"/>
      <c r="G741" s="83"/>
      <c r="H741" s="83"/>
      <c r="I741" s="83"/>
      <c r="J741" s="83"/>
      <c r="K741" s="83"/>
      <c r="L741" s="83"/>
      <c r="M741" s="6"/>
      <c r="N741" s="83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3"/>
      <c r="G742" s="83"/>
      <c r="H742" s="83"/>
      <c r="I742" s="83"/>
      <c r="J742" s="83"/>
      <c r="K742" s="83"/>
      <c r="L742" s="83"/>
      <c r="M742" s="6"/>
      <c r="N742" s="83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3"/>
      <c r="G743" s="83"/>
      <c r="H743" s="83"/>
      <c r="I743" s="83"/>
      <c r="J743" s="83"/>
      <c r="K743" s="83"/>
      <c r="L743" s="83"/>
      <c r="M743" s="6"/>
      <c r="N743" s="83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3"/>
      <c r="G744" s="83"/>
      <c r="H744" s="83"/>
      <c r="I744" s="83"/>
      <c r="J744" s="83"/>
      <c r="K744" s="83"/>
      <c r="L744" s="83"/>
      <c r="M744" s="6"/>
      <c r="N744" s="83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3"/>
      <c r="G745" s="83"/>
      <c r="H745" s="83"/>
      <c r="I745" s="83"/>
      <c r="J745" s="83"/>
      <c r="K745" s="83"/>
      <c r="L745" s="83"/>
      <c r="M745" s="6"/>
      <c r="N745" s="83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3"/>
      <c r="G746" s="83"/>
      <c r="H746" s="83"/>
      <c r="I746" s="83"/>
      <c r="J746" s="83"/>
      <c r="K746" s="83"/>
      <c r="L746" s="83"/>
      <c r="M746" s="6"/>
      <c r="N746" s="83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3"/>
      <c r="G747" s="83"/>
      <c r="H747" s="83"/>
      <c r="I747" s="83"/>
      <c r="J747" s="83"/>
      <c r="K747" s="83"/>
      <c r="L747" s="83"/>
      <c r="M747" s="6"/>
      <c r="N747" s="83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3"/>
      <c r="G748" s="83"/>
      <c r="H748" s="83"/>
      <c r="I748" s="83"/>
      <c r="J748" s="83"/>
      <c r="K748" s="83"/>
      <c r="L748" s="83"/>
      <c r="M748" s="6"/>
      <c r="N748" s="83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3"/>
      <c r="G749" s="83"/>
      <c r="H749" s="83"/>
      <c r="I749" s="83"/>
      <c r="J749" s="83"/>
      <c r="K749" s="83"/>
      <c r="L749" s="83"/>
      <c r="M749" s="6"/>
      <c r="N749" s="83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3"/>
      <c r="G750" s="83"/>
      <c r="H750" s="83"/>
      <c r="I750" s="83"/>
      <c r="J750" s="83"/>
      <c r="K750" s="83"/>
      <c r="L750" s="83"/>
      <c r="M750" s="6"/>
      <c r="N750" s="83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3"/>
      <c r="G751" s="83"/>
      <c r="H751" s="83"/>
      <c r="I751" s="83"/>
      <c r="J751" s="83"/>
      <c r="K751" s="83"/>
      <c r="L751" s="83"/>
      <c r="M751" s="6"/>
      <c r="N751" s="83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3"/>
      <c r="G752" s="83"/>
      <c r="H752" s="83"/>
      <c r="I752" s="83"/>
      <c r="J752" s="83"/>
      <c r="K752" s="83"/>
      <c r="L752" s="83"/>
      <c r="M752" s="6"/>
      <c r="N752" s="83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3"/>
      <c r="G753" s="83"/>
      <c r="H753" s="83"/>
      <c r="I753" s="83"/>
      <c r="J753" s="83"/>
      <c r="K753" s="83"/>
      <c r="L753" s="83"/>
      <c r="M753" s="6"/>
      <c r="N753" s="83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3"/>
      <c r="G754" s="83"/>
      <c r="H754" s="83"/>
      <c r="I754" s="83"/>
      <c r="J754" s="83"/>
      <c r="K754" s="83"/>
      <c r="L754" s="83"/>
      <c r="M754" s="6"/>
      <c r="N754" s="83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3"/>
      <c r="G755" s="83"/>
      <c r="H755" s="83"/>
      <c r="I755" s="83"/>
      <c r="J755" s="83"/>
      <c r="K755" s="83"/>
      <c r="L755" s="83"/>
      <c r="M755" s="6"/>
      <c r="N755" s="83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3"/>
      <c r="G756" s="83"/>
      <c r="H756" s="83"/>
      <c r="I756" s="83"/>
      <c r="J756" s="83"/>
      <c r="K756" s="83"/>
      <c r="L756" s="83"/>
      <c r="M756" s="6"/>
      <c r="N756" s="83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3"/>
      <c r="G757" s="83"/>
      <c r="H757" s="83"/>
      <c r="I757" s="83"/>
      <c r="J757" s="83"/>
      <c r="K757" s="83"/>
      <c r="L757" s="83"/>
      <c r="M757" s="6"/>
      <c r="N757" s="83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3"/>
      <c r="G758" s="83"/>
      <c r="H758" s="83"/>
      <c r="I758" s="83"/>
      <c r="J758" s="83"/>
      <c r="K758" s="83"/>
      <c r="L758" s="83"/>
      <c r="M758" s="6"/>
      <c r="N758" s="83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3"/>
      <c r="G759" s="83"/>
      <c r="H759" s="83"/>
      <c r="I759" s="83"/>
      <c r="J759" s="83"/>
      <c r="K759" s="83"/>
      <c r="L759" s="83"/>
      <c r="M759" s="6"/>
      <c r="N759" s="83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3"/>
      <c r="G760" s="83"/>
      <c r="H760" s="83"/>
      <c r="I760" s="83"/>
      <c r="J760" s="83"/>
      <c r="K760" s="83"/>
      <c r="L760" s="83"/>
      <c r="M760" s="6"/>
      <c r="N760" s="83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3"/>
      <c r="G761" s="83"/>
      <c r="H761" s="83"/>
      <c r="I761" s="83"/>
      <c r="J761" s="83"/>
      <c r="K761" s="83"/>
      <c r="L761" s="83"/>
      <c r="M761" s="6"/>
      <c r="N761" s="83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3"/>
      <c r="G762" s="83"/>
      <c r="H762" s="83"/>
      <c r="I762" s="83"/>
      <c r="J762" s="83"/>
      <c r="K762" s="83"/>
      <c r="L762" s="83"/>
      <c r="M762" s="6"/>
      <c r="N762" s="83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3"/>
      <c r="G763" s="83"/>
      <c r="H763" s="83"/>
      <c r="I763" s="83"/>
      <c r="J763" s="83"/>
      <c r="K763" s="83"/>
      <c r="L763" s="83"/>
      <c r="M763" s="6"/>
      <c r="N763" s="83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3"/>
      <c r="G764" s="83"/>
      <c r="H764" s="83"/>
      <c r="I764" s="83"/>
      <c r="J764" s="83"/>
      <c r="K764" s="83"/>
      <c r="L764" s="83"/>
      <c r="M764" s="6"/>
      <c r="N764" s="83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3"/>
      <c r="G765" s="83"/>
      <c r="H765" s="83"/>
      <c r="I765" s="83"/>
      <c r="J765" s="83"/>
      <c r="K765" s="83"/>
      <c r="L765" s="83"/>
      <c r="M765" s="6"/>
      <c r="N765" s="83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3"/>
      <c r="G766" s="83"/>
      <c r="H766" s="83"/>
      <c r="I766" s="83"/>
      <c r="J766" s="83"/>
      <c r="K766" s="83"/>
      <c r="L766" s="83"/>
      <c r="M766" s="6"/>
      <c r="N766" s="83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3"/>
      <c r="G767" s="83"/>
      <c r="H767" s="83"/>
      <c r="I767" s="83"/>
      <c r="J767" s="83"/>
      <c r="K767" s="83"/>
      <c r="L767" s="83"/>
      <c r="M767" s="6"/>
      <c r="N767" s="83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3"/>
      <c r="G768" s="83"/>
      <c r="H768" s="83"/>
      <c r="I768" s="83"/>
      <c r="J768" s="83"/>
      <c r="K768" s="83"/>
      <c r="L768" s="83"/>
      <c r="M768" s="6"/>
      <c r="N768" s="83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3"/>
      <c r="G769" s="83"/>
      <c r="H769" s="83"/>
      <c r="I769" s="83"/>
      <c r="J769" s="83"/>
      <c r="K769" s="83"/>
      <c r="L769" s="83"/>
      <c r="M769" s="6"/>
      <c r="N769" s="83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3"/>
      <c r="G770" s="83"/>
      <c r="H770" s="83"/>
      <c r="I770" s="83"/>
      <c r="J770" s="83"/>
      <c r="K770" s="83"/>
      <c r="L770" s="83"/>
      <c r="M770" s="6"/>
      <c r="N770" s="83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3"/>
      <c r="G771" s="83"/>
      <c r="H771" s="83"/>
      <c r="I771" s="83"/>
      <c r="J771" s="83"/>
      <c r="K771" s="83"/>
      <c r="L771" s="83"/>
      <c r="M771" s="6"/>
      <c r="N771" s="83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3"/>
      <c r="G772" s="83"/>
      <c r="H772" s="83"/>
      <c r="I772" s="83"/>
      <c r="J772" s="83"/>
      <c r="K772" s="83"/>
      <c r="L772" s="83"/>
      <c r="M772" s="6"/>
      <c r="N772" s="83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3"/>
      <c r="G773" s="83"/>
      <c r="H773" s="83"/>
      <c r="I773" s="83"/>
      <c r="J773" s="83"/>
      <c r="K773" s="83"/>
      <c r="L773" s="83"/>
      <c r="M773" s="6"/>
      <c r="N773" s="83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3"/>
      <c r="G774" s="83"/>
      <c r="H774" s="83"/>
      <c r="I774" s="83"/>
      <c r="J774" s="83"/>
      <c r="K774" s="83"/>
      <c r="L774" s="83"/>
      <c r="M774" s="6"/>
      <c r="N774" s="83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3"/>
      <c r="G775" s="83"/>
      <c r="H775" s="83"/>
      <c r="I775" s="83"/>
      <c r="J775" s="83"/>
      <c r="K775" s="83"/>
      <c r="L775" s="83"/>
      <c r="M775" s="6"/>
      <c r="N775" s="83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3"/>
      <c r="G776" s="83"/>
      <c r="H776" s="83"/>
      <c r="I776" s="83"/>
      <c r="J776" s="83"/>
      <c r="K776" s="83"/>
      <c r="L776" s="83"/>
      <c r="M776" s="6"/>
      <c r="N776" s="83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3"/>
      <c r="G777" s="83"/>
      <c r="H777" s="83"/>
      <c r="I777" s="83"/>
      <c r="J777" s="83"/>
      <c r="K777" s="83"/>
      <c r="L777" s="83"/>
      <c r="M777" s="6"/>
      <c r="N777" s="83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3"/>
      <c r="G778" s="83"/>
      <c r="H778" s="83"/>
      <c r="I778" s="83"/>
      <c r="J778" s="83"/>
      <c r="K778" s="83"/>
      <c r="L778" s="83"/>
      <c r="M778" s="6"/>
      <c r="N778" s="83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3"/>
      <c r="G779" s="83"/>
      <c r="H779" s="83"/>
      <c r="I779" s="83"/>
      <c r="J779" s="83"/>
      <c r="K779" s="83"/>
      <c r="L779" s="83"/>
      <c r="M779" s="6"/>
      <c r="N779" s="83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3"/>
      <c r="G780" s="83"/>
      <c r="H780" s="83"/>
      <c r="I780" s="83"/>
      <c r="J780" s="83"/>
      <c r="K780" s="83"/>
      <c r="L780" s="83"/>
      <c r="M780" s="6"/>
      <c r="N780" s="83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3"/>
      <c r="G781" s="83"/>
      <c r="H781" s="83"/>
      <c r="I781" s="83"/>
      <c r="J781" s="83"/>
      <c r="K781" s="83"/>
      <c r="L781" s="83"/>
      <c r="M781" s="6"/>
      <c r="N781" s="83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3"/>
      <c r="G782" s="83"/>
      <c r="H782" s="83"/>
      <c r="I782" s="83"/>
      <c r="J782" s="83"/>
      <c r="K782" s="83"/>
      <c r="L782" s="83"/>
      <c r="M782" s="6"/>
      <c r="N782" s="83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3"/>
      <c r="G783" s="83"/>
      <c r="H783" s="83"/>
      <c r="I783" s="83"/>
      <c r="J783" s="83"/>
      <c r="K783" s="83"/>
      <c r="L783" s="83"/>
      <c r="M783" s="6"/>
      <c r="N783" s="83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3"/>
      <c r="G784" s="83"/>
      <c r="H784" s="83"/>
      <c r="I784" s="83"/>
      <c r="J784" s="83"/>
      <c r="K784" s="83"/>
      <c r="L784" s="83"/>
      <c r="M784" s="6"/>
      <c r="N784" s="83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3"/>
      <c r="G785" s="83"/>
      <c r="H785" s="83"/>
      <c r="I785" s="83"/>
      <c r="J785" s="83"/>
      <c r="K785" s="83"/>
      <c r="L785" s="83"/>
      <c r="M785" s="6"/>
      <c r="N785" s="83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3"/>
      <c r="G786" s="83"/>
      <c r="H786" s="83"/>
      <c r="I786" s="83"/>
      <c r="J786" s="83"/>
      <c r="K786" s="83"/>
      <c r="L786" s="83"/>
      <c r="M786" s="6"/>
      <c r="N786" s="83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3"/>
      <c r="G787" s="83"/>
      <c r="H787" s="83"/>
      <c r="I787" s="83"/>
      <c r="J787" s="83"/>
      <c r="K787" s="83"/>
      <c r="L787" s="83"/>
      <c r="M787" s="6"/>
      <c r="N787" s="83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3"/>
      <c r="G788" s="83"/>
      <c r="H788" s="83"/>
      <c r="I788" s="83"/>
      <c r="J788" s="83"/>
      <c r="K788" s="83"/>
      <c r="L788" s="83"/>
      <c r="M788" s="6"/>
      <c r="N788" s="83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3"/>
      <c r="G789" s="83"/>
      <c r="H789" s="83"/>
      <c r="I789" s="83"/>
      <c r="J789" s="83"/>
      <c r="K789" s="83"/>
      <c r="L789" s="83"/>
      <c r="M789" s="6"/>
      <c r="N789" s="83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3"/>
      <c r="G790" s="83"/>
      <c r="H790" s="83"/>
      <c r="I790" s="83"/>
      <c r="J790" s="83"/>
      <c r="K790" s="83"/>
      <c r="L790" s="83"/>
      <c r="M790" s="6"/>
      <c r="N790" s="83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3"/>
      <c r="G791" s="83"/>
      <c r="H791" s="83"/>
      <c r="I791" s="83"/>
      <c r="J791" s="83"/>
      <c r="K791" s="83"/>
      <c r="L791" s="83"/>
      <c r="M791" s="6"/>
      <c r="N791" s="83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3"/>
      <c r="G792" s="83"/>
      <c r="H792" s="83"/>
      <c r="I792" s="83"/>
      <c r="J792" s="83"/>
      <c r="K792" s="83"/>
      <c r="L792" s="83"/>
      <c r="M792" s="6"/>
      <c r="N792" s="83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3"/>
      <c r="G793" s="83"/>
      <c r="H793" s="83"/>
      <c r="I793" s="83"/>
      <c r="J793" s="83"/>
      <c r="K793" s="83"/>
      <c r="L793" s="83"/>
      <c r="M793" s="6"/>
      <c r="N793" s="83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3"/>
      <c r="G794" s="83"/>
      <c r="H794" s="83"/>
      <c r="I794" s="83"/>
      <c r="J794" s="83"/>
      <c r="K794" s="83"/>
      <c r="L794" s="83"/>
      <c r="M794" s="6"/>
      <c r="N794" s="83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3"/>
      <c r="G795" s="83"/>
      <c r="H795" s="83"/>
      <c r="I795" s="83"/>
      <c r="J795" s="83"/>
      <c r="K795" s="83"/>
      <c r="L795" s="83"/>
      <c r="M795" s="6"/>
      <c r="N795" s="83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3"/>
      <c r="G796" s="83"/>
      <c r="H796" s="83"/>
      <c r="I796" s="83"/>
      <c r="J796" s="83"/>
      <c r="K796" s="83"/>
      <c r="L796" s="83"/>
      <c r="M796" s="6"/>
      <c r="N796" s="83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3"/>
      <c r="G797" s="83"/>
      <c r="H797" s="83"/>
      <c r="I797" s="83"/>
      <c r="J797" s="83"/>
      <c r="K797" s="83"/>
      <c r="L797" s="83"/>
      <c r="M797" s="6"/>
      <c r="N797" s="83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3"/>
      <c r="G798" s="83"/>
      <c r="H798" s="83"/>
      <c r="I798" s="83"/>
      <c r="J798" s="83"/>
      <c r="K798" s="83"/>
      <c r="L798" s="83"/>
      <c r="M798" s="6"/>
      <c r="N798" s="83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3"/>
      <c r="G799" s="83"/>
      <c r="H799" s="83"/>
      <c r="I799" s="83"/>
      <c r="J799" s="83"/>
      <c r="K799" s="83"/>
      <c r="L799" s="83"/>
      <c r="M799" s="6"/>
      <c r="N799" s="83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3"/>
      <c r="G800" s="83"/>
      <c r="H800" s="83"/>
      <c r="I800" s="83"/>
      <c r="J800" s="83"/>
      <c r="K800" s="83"/>
      <c r="L800" s="83"/>
      <c r="M800" s="6"/>
      <c r="N800" s="83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3"/>
      <c r="G801" s="83"/>
      <c r="H801" s="83"/>
      <c r="I801" s="83"/>
      <c r="J801" s="83"/>
      <c r="K801" s="83"/>
      <c r="L801" s="83"/>
      <c r="M801" s="6"/>
      <c r="N801" s="83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3"/>
      <c r="G802" s="83"/>
      <c r="H802" s="83"/>
      <c r="I802" s="83"/>
      <c r="J802" s="83"/>
      <c r="K802" s="83"/>
      <c r="L802" s="83"/>
      <c r="M802" s="6"/>
      <c r="N802" s="83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3"/>
      <c r="G803" s="83"/>
      <c r="H803" s="83"/>
      <c r="I803" s="83"/>
      <c r="J803" s="83"/>
      <c r="K803" s="83"/>
      <c r="L803" s="83"/>
      <c r="M803" s="6"/>
      <c r="N803" s="83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3"/>
      <c r="G804" s="83"/>
      <c r="H804" s="83"/>
      <c r="I804" s="83"/>
      <c r="J804" s="83"/>
      <c r="K804" s="83"/>
      <c r="L804" s="83"/>
      <c r="M804" s="6"/>
      <c r="N804" s="83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3"/>
      <c r="G805" s="83"/>
      <c r="H805" s="83"/>
      <c r="I805" s="83"/>
      <c r="J805" s="83"/>
      <c r="K805" s="83"/>
      <c r="L805" s="83"/>
      <c r="M805" s="6"/>
      <c r="N805" s="83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3"/>
      <c r="G806" s="83"/>
      <c r="H806" s="83"/>
      <c r="I806" s="83"/>
      <c r="J806" s="83"/>
      <c r="K806" s="83"/>
      <c r="L806" s="83"/>
      <c r="M806" s="6"/>
      <c r="N806" s="83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3"/>
      <c r="G807" s="83"/>
      <c r="H807" s="83"/>
      <c r="I807" s="83"/>
      <c r="J807" s="83"/>
      <c r="K807" s="83"/>
      <c r="L807" s="83"/>
      <c r="M807" s="6"/>
      <c r="N807" s="83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3"/>
      <c r="G808" s="83"/>
      <c r="H808" s="83"/>
      <c r="I808" s="83"/>
      <c r="J808" s="83"/>
      <c r="K808" s="83"/>
      <c r="L808" s="83"/>
      <c r="M808" s="6"/>
      <c r="N808" s="83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3"/>
      <c r="G809" s="83"/>
      <c r="H809" s="83"/>
      <c r="I809" s="83"/>
      <c r="J809" s="83"/>
      <c r="K809" s="83"/>
      <c r="L809" s="83"/>
      <c r="M809" s="6"/>
      <c r="N809" s="83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3"/>
      <c r="G810" s="83"/>
      <c r="H810" s="83"/>
      <c r="I810" s="83"/>
      <c r="J810" s="83"/>
      <c r="K810" s="83"/>
      <c r="L810" s="83"/>
      <c r="M810" s="6"/>
      <c r="N810" s="83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3"/>
      <c r="G811" s="83"/>
      <c r="H811" s="83"/>
      <c r="I811" s="83"/>
      <c r="J811" s="83"/>
      <c r="K811" s="83"/>
      <c r="L811" s="83"/>
      <c r="M811" s="6"/>
      <c r="N811" s="83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3"/>
      <c r="G812" s="83"/>
      <c r="H812" s="83"/>
      <c r="I812" s="83"/>
      <c r="J812" s="83"/>
      <c r="K812" s="83"/>
      <c r="L812" s="83"/>
      <c r="M812" s="6"/>
      <c r="N812" s="83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3"/>
      <c r="G813" s="83"/>
      <c r="H813" s="83"/>
      <c r="I813" s="83"/>
      <c r="J813" s="83"/>
      <c r="K813" s="83"/>
      <c r="L813" s="83"/>
      <c r="M813" s="6"/>
      <c r="N813" s="83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3"/>
      <c r="G814" s="83"/>
      <c r="H814" s="83"/>
      <c r="I814" s="83"/>
      <c r="J814" s="83"/>
      <c r="K814" s="83"/>
      <c r="L814" s="83"/>
      <c r="M814" s="6"/>
      <c r="N814" s="83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3"/>
      <c r="G815" s="83"/>
      <c r="H815" s="83"/>
      <c r="I815" s="83"/>
      <c r="J815" s="83"/>
      <c r="K815" s="83"/>
      <c r="L815" s="83"/>
      <c r="M815" s="6"/>
      <c r="N815" s="83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3"/>
      <c r="G816" s="83"/>
      <c r="H816" s="83"/>
      <c r="I816" s="83"/>
      <c r="J816" s="83"/>
      <c r="K816" s="83"/>
      <c r="L816" s="83"/>
      <c r="M816" s="6"/>
      <c r="N816" s="83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3"/>
      <c r="G817" s="83"/>
      <c r="H817" s="83"/>
      <c r="I817" s="83"/>
      <c r="J817" s="83"/>
      <c r="K817" s="83"/>
      <c r="L817" s="83"/>
      <c r="M817" s="6"/>
      <c r="N817" s="83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3"/>
      <c r="G818" s="83"/>
      <c r="H818" s="83"/>
      <c r="I818" s="83"/>
      <c r="J818" s="83"/>
      <c r="K818" s="83"/>
      <c r="L818" s="83"/>
      <c r="M818" s="6"/>
      <c r="N818" s="83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3"/>
      <c r="G819" s="83"/>
      <c r="H819" s="83"/>
      <c r="I819" s="83"/>
      <c r="J819" s="83"/>
      <c r="K819" s="83"/>
      <c r="L819" s="83"/>
      <c r="M819" s="6"/>
      <c r="N819" s="83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3"/>
      <c r="G820" s="83"/>
      <c r="H820" s="83"/>
      <c r="I820" s="83"/>
      <c r="J820" s="83"/>
      <c r="K820" s="83"/>
      <c r="L820" s="83"/>
      <c r="M820" s="6"/>
      <c r="N820" s="83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3"/>
      <c r="G821" s="83"/>
      <c r="H821" s="83"/>
      <c r="I821" s="83"/>
      <c r="J821" s="83"/>
      <c r="K821" s="83"/>
      <c r="L821" s="83"/>
      <c r="M821" s="6"/>
      <c r="N821" s="83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3"/>
      <c r="G822" s="83"/>
      <c r="H822" s="83"/>
      <c r="I822" s="83"/>
      <c r="J822" s="83"/>
      <c r="K822" s="83"/>
      <c r="L822" s="83"/>
      <c r="M822" s="6"/>
      <c r="N822" s="83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3"/>
      <c r="G823" s="83"/>
      <c r="H823" s="83"/>
      <c r="I823" s="83"/>
      <c r="J823" s="83"/>
      <c r="K823" s="83"/>
      <c r="L823" s="83"/>
      <c r="M823" s="6"/>
      <c r="N823" s="83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3"/>
      <c r="G824" s="83"/>
      <c r="H824" s="83"/>
      <c r="I824" s="83"/>
      <c r="J824" s="83"/>
      <c r="K824" s="83"/>
      <c r="L824" s="83"/>
      <c r="M824" s="6"/>
      <c r="N824" s="83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3"/>
      <c r="G825" s="83"/>
      <c r="H825" s="83"/>
      <c r="I825" s="83"/>
      <c r="J825" s="83"/>
      <c r="K825" s="83"/>
      <c r="L825" s="83"/>
      <c r="M825" s="6"/>
      <c r="N825" s="83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3"/>
      <c r="G826" s="83"/>
      <c r="H826" s="83"/>
      <c r="I826" s="83"/>
      <c r="J826" s="83"/>
      <c r="K826" s="83"/>
      <c r="L826" s="83"/>
      <c r="M826" s="6"/>
      <c r="N826" s="83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3"/>
      <c r="G827" s="83"/>
      <c r="H827" s="83"/>
      <c r="I827" s="83"/>
      <c r="J827" s="83"/>
      <c r="K827" s="83"/>
      <c r="L827" s="83"/>
      <c r="M827" s="6"/>
      <c r="N827" s="83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3"/>
      <c r="G828" s="83"/>
      <c r="H828" s="83"/>
      <c r="I828" s="83"/>
      <c r="J828" s="83"/>
      <c r="K828" s="83"/>
      <c r="L828" s="83"/>
      <c r="M828" s="6"/>
      <c r="N828" s="83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3"/>
      <c r="G829" s="83"/>
      <c r="H829" s="83"/>
      <c r="I829" s="83"/>
      <c r="J829" s="83"/>
      <c r="K829" s="83"/>
      <c r="L829" s="83"/>
      <c r="M829" s="6"/>
      <c r="N829" s="83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3"/>
      <c r="G830" s="83"/>
      <c r="H830" s="83"/>
      <c r="I830" s="83"/>
      <c r="J830" s="83"/>
      <c r="K830" s="83"/>
      <c r="L830" s="83"/>
      <c r="M830" s="6"/>
      <c r="N830" s="83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3"/>
      <c r="G831" s="83"/>
      <c r="H831" s="83"/>
      <c r="I831" s="83"/>
      <c r="J831" s="83"/>
      <c r="K831" s="83"/>
      <c r="L831" s="83"/>
      <c r="M831" s="6"/>
      <c r="N831" s="83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3"/>
      <c r="G832" s="83"/>
      <c r="H832" s="83"/>
      <c r="I832" s="83"/>
      <c r="J832" s="83"/>
      <c r="K832" s="83"/>
      <c r="L832" s="83"/>
      <c r="M832" s="6"/>
      <c r="N832" s="83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3"/>
      <c r="G833" s="83"/>
      <c r="H833" s="83"/>
      <c r="I833" s="83"/>
      <c r="J833" s="83"/>
      <c r="K833" s="83"/>
      <c r="L833" s="83"/>
      <c r="M833" s="6"/>
      <c r="N833" s="83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3"/>
      <c r="G834" s="83"/>
      <c r="H834" s="83"/>
      <c r="I834" s="83"/>
      <c r="J834" s="83"/>
      <c r="K834" s="83"/>
      <c r="L834" s="83"/>
      <c r="M834" s="6"/>
      <c r="N834" s="83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3"/>
      <c r="G835" s="83"/>
      <c r="H835" s="83"/>
      <c r="I835" s="83"/>
      <c r="J835" s="83"/>
      <c r="K835" s="83"/>
      <c r="L835" s="83"/>
      <c r="M835" s="6"/>
      <c r="N835" s="83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3"/>
      <c r="G836" s="83"/>
      <c r="H836" s="83"/>
      <c r="I836" s="83"/>
      <c r="J836" s="83"/>
      <c r="K836" s="83"/>
      <c r="L836" s="83"/>
      <c r="M836" s="6"/>
      <c r="N836" s="83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3"/>
      <c r="G837" s="83"/>
      <c r="H837" s="83"/>
      <c r="I837" s="83"/>
      <c r="J837" s="83"/>
      <c r="K837" s="83"/>
      <c r="L837" s="83"/>
      <c r="M837" s="6"/>
      <c r="N837" s="83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3"/>
      <c r="G838" s="83"/>
      <c r="H838" s="83"/>
      <c r="I838" s="83"/>
      <c r="J838" s="83"/>
      <c r="K838" s="83"/>
      <c r="L838" s="83"/>
      <c r="M838" s="6"/>
      <c r="N838" s="83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3"/>
      <c r="G839" s="83"/>
      <c r="H839" s="83"/>
      <c r="I839" s="83"/>
      <c r="J839" s="83"/>
      <c r="K839" s="83"/>
      <c r="L839" s="83"/>
      <c r="M839" s="6"/>
      <c r="N839" s="83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3"/>
      <c r="G840" s="83"/>
      <c r="H840" s="83"/>
      <c r="I840" s="83"/>
      <c r="J840" s="83"/>
      <c r="K840" s="83"/>
      <c r="L840" s="83"/>
      <c r="M840" s="6"/>
      <c r="N840" s="83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3"/>
      <c r="G841" s="83"/>
      <c r="H841" s="83"/>
      <c r="I841" s="83"/>
      <c r="J841" s="83"/>
      <c r="K841" s="83"/>
      <c r="L841" s="83"/>
      <c r="M841" s="6"/>
      <c r="N841" s="83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3"/>
      <c r="G842" s="83"/>
      <c r="H842" s="83"/>
      <c r="I842" s="83"/>
      <c r="J842" s="83"/>
      <c r="K842" s="83"/>
      <c r="L842" s="83"/>
      <c r="M842" s="6"/>
      <c r="N842" s="83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3"/>
      <c r="G843" s="83"/>
      <c r="H843" s="83"/>
      <c r="I843" s="83"/>
      <c r="J843" s="83"/>
      <c r="K843" s="83"/>
      <c r="L843" s="83"/>
      <c r="M843" s="6"/>
      <c r="N843" s="83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3"/>
      <c r="G844" s="83"/>
      <c r="H844" s="83"/>
      <c r="I844" s="83"/>
      <c r="J844" s="83"/>
      <c r="K844" s="83"/>
      <c r="L844" s="83"/>
      <c r="M844" s="6"/>
      <c r="N844" s="83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3"/>
      <c r="G845" s="83"/>
      <c r="H845" s="83"/>
      <c r="I845" s="83"/>
      <c r="J845" s="83"/>
      <c r="K845" s="83"/>
      <c r="L845" s="83"/>
      <c r="M845" s="6"/>
      <c r="N845" s="83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3"/>
      <c r="G846" s="83"/>
      <c r="H846" s="83"/>
      <c r="I846" s="83"/>
      <c r="J846" s="83"/>
      <c r="K846" s="83"/>
      <c r="L846" s="83"/>
      <c r="M846" s="6"/>
      <c r="N846" s="83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3"/>
      <c r="G847" s="83"/>
      <c r="H847" s="83"/>
      <c r="I847" s="83"/>
      <c r="J847" s="83"/>
      <c r="K847" s="83"/>
      <c r="L847" s="83"/>
      <c r="M847" s="6"/>
      <c r="N847" s="83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3"/>
      <c r="G848" s="83"/>
      <c r="H848" s="83"/>
      <c r="I848" s="83"/>
      <c r="J848" s="83"/>
      <c r="K848" s="83"/>
      <c r="L848" s="83"/>
      <c r="M848" s="6"/>
      <c r="N848" s="83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3"/>
      <c r="G849" s="83"/>
      <c r="H849" s="83"/>
      <c r="I849" s="83"/>
      <c r="J849" s="83"/>
      <c r="K849" s="83"/>
      <c r="L849" s="83"/>
      <c r="M849" s="6"/>
      <c r="N849" s="83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3"/>
      <c r="G850" s="83"/>
      <c r="H850" s="83"/>
      <c r="I850" s="83"/>
      <c r="J850" s="83"/>
      <c r="K850" s="83"/>
      <c r="L850" s="83"/>
      <c r="M850" s="6"/>
      <c r="N850" s="83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3"/>
      <c r="G851" s="83"/>
      <c r="H851" s="83"/>
      <c r="I851" s="83"/>
      <c r="J851" s="83"/>
      <c r="K851" s="83"/>
      <c r="L851" s="83"/>
      <c r="M851" s="6"/>
      <c r="N851" s="83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3"/>
      <c r="G852" s="83"/>
      <c r="H852" s="83"/>
      <c r="I852" s="83"/>
      <c r="J852" s="83"/>
      <c r="K852" s="83"/>
      <c r="L852" s="83"/>
      <c r="M852" s="6"/>
      <c r="N852" s="83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3"/>
      <c r="G853" s="83"/>
      <c r="H853" s="83"/>
      <c r="I853" s="83"/>
      <c r="J853" s="83"/>
      <c r="K853" s="83"/>
      <c r="L853" s="83"/>
      <c r="M853" s="6"/>
      <c r="N853" s="83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3"/>
      <c r="G854" s="83"/>
      <c r="H854" s="83"/>
      <c r="I854" s="83"/>
      <c r="J854" s="83"/>
      <c r="K854" s="83"/>
      <c r="L854" s="83"/>
      <c r="M854" s="6"/>
      <c r="N854" s="83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3"/>
      <c r="G855" s="83"/>
      <c r="H855" s="83"/>
      <c r="I855" s="83"/>
      <c r="J855" s="83"/>
      <c r="K855" s="83"/>
      <c r="L855" s="83"/>
      <c r="M855" s="6"/>
      <c r="N855" s="83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3"/>
      <c r="G856" s="83"/>
      <c r="H856" s="83"/>
      <c r="I856" s="83"/>
      <c r="J856" s="83"/>
      <c r="K856" s="83"/>
      <c r="L856" s="83"/>
      <c r="M856" s="6"/>
      <c r="N856" s="83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3"/>
      <c r="G857" s="83"/>
      <c r="H857" s="83"/>
      <c r="I857" s="83"/>
      <c r="J857" s="83"/>
      <c r="K857" s="83"/>
      <c r="L857" s="83"/>
      <c r="M857" s="6"/>
      <c r="N857" s="83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3"/>
      <c r="G858" s="83"/>
      <c r="H858" s="83"/>
      <c r="I858" s="83"/>
      <c r="J858" s="83"/>
      <c r="K858" s="83"/>
      <c r="L858" s="83"/>
      <c r="M858" s="6"/>
      <c r="N858" s="83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3"/>
      <c r="G859" s="83"/>
      <c r="H859" s="83"/>
      <c r="I859" s="83"/>
      <c r="J859" s="83"/>
      <c r="K859" s="83"/>
      <c r="L859" s="83"/>
      <c r="M859" s="6"/>
      <c r="N859" s="83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3"/>
      <c r="G860" s="83"/>
      <c r="H860" s="83"/>
      <c r="I860" s="83"/>
      <c r="J860" s="83"/>
      <c r="K860" s="83"/>
      <c r="L860" s="83"/>
      <c r="M860" s="6"/>
      <c r="N860" s="83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3"/>
      <c r="G861" s="83"/>
      <c r="H861" s="83"/>
      <c r="I861" s="83"/>
      <c r="J861" s="83"/>
      <c r="K861" s="83"/>
      <c r="L861" s="83"/>
      <c r="M861" s="6"/>
      <c r="N861" s="83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3"/>
      <c r="G862" s="83"/>
      <c r="H862" s="83"/>
      <c r="I862" s="83"/>
      <c r="J862" s="83"/>
      <c r="K862" s="83"/>
      <c r="L862" s="83"/>
      <c r="M862" s="6"/>
      <c r="N862" s="83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3"/>
      <c r="G863" s="83"/>
      <c r="H863" s="83"/>
      <c r="I863" s="83"/>
      <c r="J863" s="83"/>
      <c r="K863" s="83"/>
      <c r="L863" s="83"/>
      <c r="M863" s="6"/>
      <c r="N863" s="83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3"/>
      <c r="G864" s="83"/>
      <c r="H864" s="83"/>
      <c r="I864" s="83"/>
      <c r="J864" s="83"/>
      <c r="K864" s="83"/>
      <c r="L864" s="83"/>
      <c r="M864" s="6"/>
      <c r="N864" s="83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3"/>
      <c r="G865" s="83"/>
      <c r="H865" s="83"/>
      <c r="I865" s="83"/>
      <c r="J865" s="83"/>
      <c r="K865" s="83"/>
      <c r="L865" s="83"/>
      <c r="M865" s="6"/>
      <c r="N865" s="83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3"/>
      <c r="G866" s="83"/>
      <c r="H866" s="83"/>
      <c r="I866" s="83"/>
      <c r="J866" s="83"/>
      <c r="K866" s="83"/>
      <c r="L866" s="83"/>
      <c r="M866" s="6"/>
      <c r="N866" s="83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3"/>
      <c r="G867" s="83"/>
      <c r="H867" s="83"/>
      <c r="I867" s="83"/>
      <c r="J867" s="83"/>
      <c r="K867" s="83"/>
      <c r="L867" s="83"/>
      <c r="M867" s="6"/>
      <c r="N867" s="83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3"/>
      <c r="G868" s="83"/>
      <c r="H868" s="83"/>
      <c r="I868" s="83"/>
      <c r="J868" s="83"/>
      <c r="K868" s="83"/>
      <c r="L868" s="83"/>
      <c r="M868" s="6"/>
      <c r="N868" s="83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3"/>
      <c r="G869" s="83"/>
      <c r="H869" s="83"/>
      <c r="I869" s="83"/>
      <c r="J869" s="83"/>
      <c r="K869" s="83"/>
      <c r="L869" s="83"/>
      <c r="M869" s="6"/>
      <c r="N869" s="83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3"/>
      <c r="G870" s="83"/>
      <c r="H870" s="83"/>
      <c r="I870" s="83"/>
      <c r="J870" s="83"/>
      <c r="K870" s="83"/>
      <c r="L870" s="83"/>
      <c r="M870" s="6"/>
      <c r="N870" s="83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3"/>
      <c r="G871" s="83"/>
      <c r="H871" s="83"/>
      <c r="I871" s="83"/>
      <c r="J871" s="83"/>
      <c r="K871" s="83"/>
      <c r="L871" s="83"/>
      <c r="M871" s="6"/>
      <c r="N871" s="83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3"/>
      <c r="G872" s="83"/>
      <c r="H872" s="83"/>
      <c r="I872" s="83"/>
      <c r="J872" s="83"/>
      <c r="K872" s="83"/>
      <c r="L872" s="83"/>
      <c r="M872" s="6"/>
      <c r="N872" s="83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3"/>
      <c r="G873" s="83"/>
      <c r="H873" s="83"/>
      <c r="I873" s="83"/>
      <c r="J873" s="83"/>
      <c r="K873" s="83"/>
      <c r="L873" s="83"/>
      <c r="M873" s="6"/>
      <c r="N873" s="83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3"/>
      <c r="G874" s="83"/>
      <c r="H874" s="83"/>
      <c r="I874" s="83"/>
      <c r="J874" s="83"/>
      <c r="K874" s="83"/>
      <c r="L874" s="83"/>
      <c r="M874" s="6"/>
      <c r="N874" s="83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3"/>
      <c r="G875" s="83"/>
      <c r="H875" s="83"/>
      <c r="I875" s="83"/>
      <c r="J875" s="83"/>
      <c r="K875" s="83"/>
      <c r="L875" s="83"/>
      <c r="M875" s="6"/>
      <c r="N875" s="83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3"/>
      <c r="G876" s="83"/>
      <c r="H876" s="83"/>
      <c r="I876" s="83"/>
      <c r="J876" s="83"/>
      <c r="K876" s="83"/>
      <c r="L876" s="83"/>
      <c r="M876" s="6"/>
      <c r="N876" s="83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3"/>
      <c r="G877" s="83"/>
      <c r="H877" s="83"/>
      <c r="I877" s="83"/>
      <c r="J877" s="83"/>
      <c r="K877" s="83"/>
      <c r="L877" s="83"/>
      <c r="M877" s="6"/>
      <c r="N877" s="83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3"/>
      <c r="G878" s="83"/>
      <c r="H878" s="83"/>
      <c r="I878" s="83"/>
      <c r="J878" s="83"/>
      <c r="K878" s="83"/>
      <c r="L878" s="83"/>
      <c r="M878" s="6"/>
      <c r="N878" s="83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3"/>
      <c r="G879" s="83"/>
      <c r="H879" s="83"/>
      <c r="I879" s="83"/>
      <c r="J879" s="83"/>
      <c r="K879" s="83"/>
      <c r="L879" s="83"/>
      <c r="M879" s="6"/>
      <c r="N879" s="83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3"/>
      <c r="G880" s="83"/>
      <c r="H880" s="83"/>
      <c r="I880" s="83"/>
      <c r="J880" s="83"/>
      <c r="K880" s="83"/>
      <c r="L880" s="83"/>
      <c r="M880" s="6"/>
      <c r="N880" s="83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3"/>
      <c r="G881" s="83"/>
      <c r="H881" s="83"/>
      <c r="I881" s="83"/>
      <c r="J881" s="83"/>
      <c r="K881" s="83"/>
      <c r="L881" s="83"/>
      <c r="M881" s="6"/>
      <c r="N881" s="83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3"/>
      <c r="G882" s="83"/>
      <c r="H882" s="83"/>
      <c r="I882" s="83"/>
      <c r="J882" s="83"/>
      <c r="K882" s="83"/>
      <c r="L882" s="83"/>
      <c r="M882" s="6"/>
      <c r="N882" s="83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3"/>
      <c r="G883" s="83"/>
      <c r="H883" s="83"/>
      <c r="I883" s="83"/>
      <c r="J883" s="83"/>
      <c r="K883" s="83"/>
      <c r="L883" s="83"/>
      <c r="M883" s="6"/>
      <c r="N883" s="83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3"/>
      <c r="G884" s="83"/>
      <c r="H884" s="83"/>
      <c r="I884" s="83"/>
      <c r="J884" s="83"/>
      <c r="K884" s="83"/>
      <c r="L884" s="83"/>
      <c r="M884" s="6"/>
      <c r="N884" s="83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3"/>
      <c r="G885" s="83"/>
      <c r="H885" s="83"/>
      <c r="I885" s="83"/>
      <c r="J885" s="83"/>
      <c r="K885" s="83"/>
      <c r="L885" s="83"/>
      <c r="M885" s="6"/>
      <c r="N885" s="83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3"/>
      <c r="G886" s="83"/>
      <c r="H886" s="83"/>
      <c r="I886" s="83"/>
      <c r="J886" s="83"/>
      <c r="K886" s="83"/>
      <c r="L886" s="83"/>
      <c r="M886" s="6"/>
      <c r="N886" s="83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3"/>
      <c r="G887" s="83"/>
      <c r="H887" s="83"/>
      <c r="I887" s="83"/>
      <c r="J887" s="83"/>
      <c r="K887" s="83"/>
      <c r="L887" s="83"/>
      <c r="M887" s="6"/>
      <c r="N887" s="83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3"/>
      <c r="G888" s="83"/>
      <c r="H888" s="83"/>
      <c r="I888" s="83"/>
      <c r="J888" s="83"/>
      <c r="K888" s="83"/>
      <c r="L888" s="83"/>
      <c r="M888" s="6"/>
      <c r="N888" s="83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3"/>
      <c r="G889" s="83"/>
      <c r="H889" s="83"/>
      <c r="I889" s="83"/>
      <c r="J889" s="83"/>
      <c r="K889" s="83"/>
      <c r="L889" s="83"/>
      <c r="M889" s="6"/>
      <c r="N889" s="83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3"/>
      <c r="G890" s="83"/>
      <c r="H890" s="83"/>
      <c r="I890" s="83"/>
      <c r="J890" s="83"/>
      <c r="K890" s="83"/>
      <c r="L890" s="83"/>
      <c r="M890" s="6"/>
      <c r="N890" s="83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3"/>
      <c r="G891" s="83"/>
      <c r="H891" s="83"/>
      <c r="I891" s="83"/>
      <c r="J891" s="83"/>
      <c r="K891" s="83"/>
      <c r="L891" s="83"/>
      <c r="M891" s="6"/>
      <c r="N891" s="83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3"/>
      <c r="G892" s="83"/>
      <c r="H892" s="83"/>
      <c r="I892" s="83"/>
      <c r="J892" s="83"/>
      <c r="K892" s="83"/>
      <c r="L892" s="83"/>
      <c r="M892" s="6"/>
      <c r="N892" s="83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3"/>
      <c r="G893" s="83"/>
      <c r="H893" s="83"/>
      <c r="I893" s="83"/>
      <c r="J893" s="83"/>
      <c r="K893" s="83"/>
      <c r="L893" s="83"/>
      <c r="M893" s="6"/>
      <c r="N893" s="83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3"/>
      <c r="G894" s="83"/>
      <c r="H894" s="83"/>
      <c r="I894" s="83"/>
      <c r="J894" s="83"/>
      <c r="K894" s="83"/>
      <c r="L894" s="83"/>
      <c r="M894" s="6"/>
      <c r="N894" s="83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3"/>
      <c r="G895" s="83"/>
      <c r="H895" s="83"/>
      <c r="I895" s="83"/>
      <c r="J895" s="83"/>
      <c r="K895" s="83"/>
      <c r="L895" s="83"/>
      <c r="M895" s="6"/>
      <c r="N895" s="83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3"/>
      <c r="G896" s="83"/>
      <c r="H896" s="83"/>
      <c r="I896" s="83"/>
      <c r="J896" s="83"/>
      <c r="K896" s="83"/>
      <c r="L896" s="83"/>
      <c r="M896" s="6"/>
      <c r="N896" s="83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3"/>
      <c r="G897" s="83"/>
      <c r="H897" s="83"/>
      <c r="I897" s="83"/>
      <c r="J897" s="83"/>
      <c r="K897" s="83"/>
      <c r="L897" s="83"/>
      <c r="M897" s="6"/>
      <c r="N897" s="83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3"/>
      <c r="G898" s="83"/>
      <c r="H898" s="83"/>
      <c r="I898" s="83"/>
      <c r="J898" s="83"/>
      <c r="K898" s="83"/>
      <c r="L898" s="83"/>
      <c r="M898" s="6"/>
      <c r="N898" s="83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3"/>
      <c r="G899" s="83"/>
      <c r="H899" s="83"/>
      <c r="I899" s="83"/>
      <c r="J899" s="83"/>
      <c r="K899" s="83"/>
      <c r="L899" s="83"/>
      <c r="M899" s="6"/>
      <c r="N899" s="83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3"/>
      <c r="G900" s="83"/>
      <c r="H900" s="83"/>
      <c r="I900" s="83"/>
      <c r="J900" s="83"/>
      <c r="K900" s="83"/>
      <c r="L900" s="83"/>
      <c r="M900" s="6"/>
      <c r="N900" s="83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3"/>
      <c r="G901" s="83"/>
      <c r="H901" s="83"/>
      <c r="I901" s="83"/>
      <c r="J901" s="83"/>
      <c r="K901" s="83"/>
      <c r="L901" s="83"/>
      <c r="M901" s="6"/>
      <c r="N901" s="83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3"/>
      <c r="G902" s="83"/>
      <c r="H902" s="83"/>
      <c r="I902" s="83"/>
      <c r="J902" s="83"/>
      <c r="K902" s="83"/>
      <c r="L902" s="83"/>
      <c r="M902" s="6"/>
      <c r="N902" s="83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3"/>
      <c r="G903" s="83"/>
      <c r="H903" s="83"/>
      <c r="I903" s="83"/>
      <c r="J903" s="83"/>
      <c r="K903" s="83"/>
      <c r="L903" s="83"/>
      <c r="M903" s="6"/>
      <c r="N903" s="83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3"/>
      <c r="G904" s="83"/>
      <c r="H904" s="83"/>
      <c r="I904" s="83"/>
      <c r="J904" s="83"/>
      <c r="K904" s="83"/>
      <c r="L904" s="83"/>
      <c r="M904" s="6"/>
      <c r="N904" s="83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3"/>
      <c r="G905" s="83"/>
      <c r="H905" s="83"/>
      <c r="I905" s="83"/>
      <c r="J905" s="83"/>
      <c r="K905" s="83"/>
      <c r="L905" s="83"/>
      <c r="M905" s="6"/>
      <c r="N905" s="83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3"/>
      <c r="G906" s="83"/>
      <c r="H906" s="83"/>
      <c r="I906" s="83"/>
      <c r="J906" s="83"/>
      <c r="K906" s="83"/>
      <c r="L906" s="83"/>
      <c r="M906" s="6"/>
      <c r="N906" s="83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3"/>
      <c r="G907" s="83"/>
      <c r="H907" s="83"/>
      <c r="I907" s="83"/>
      <c r="J907" s="83"/>
      <c r="K907" s="83"/>
      <c r="L907" s="83"/>
      <c r="M907" s="6"/>
      <c r="N907" s="83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3"/>
      <c r="G908" s="83"/>
      <c r="H908" s="83"/>
      <c r="I908" s="83"/>
      <c r="J908" s="83"/>
      <c r="K908" s="83"/>
      <c r="L908" s="83"/>
      <c r="M908" s="6"/>
      <c r="N908" s="83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3"/>
      <c r="G909" s="83"/>
      <c r="H909" s="83"/>
      <c r="I909" s="83"/>
      <c r="J909" s="83"/>
      <c r="K909" s="83"/>
      <c r="L909" s="83"/>
      <c r="M909" s="6"/>
      <c r="N909" s="83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3"/>
      <c r="G910" s="83"/>
      <c r="H910" s="83"/>
      <c r="I910" s="83"/>
      <c r="J910" s="83"/>
      <c r="K910" s="83"/>
      <c r="L910" s="83"/>
      <c r="M910" s="6"/>
      <c r="N910" s="83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3"/>
      <c r="G911" s="83"/>
      <c r="H911" s="83"/>
      <c r="I911" s="83"/>
      <c r="J911" s="83"/>
      <c r="K911" s="83"/>
      <c r="L911" s="83"/>
      <c r="M911" s="6"/>
      <c r="N911" s="83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3"/>
      <c r="G912" s="83"/>
      <c r="H912" s="83"/>
      <c r="I912" s="83"/>
      <c r="J912" s="83"/>
      <c r="K912" s="83"/>
      <c r="L912" s="83"/>
      <c r="M912" s="6"/>
      <c r="N912" s="83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3"/>
      <c r="G913" s="83"/>
      <c r="H913" s="83"/>
      <c r="I913" s="83"/>
      <c r="J913" s="83"/>
      <c r="K913" s="83"/>
      <c r="L913" s="83"/>
      <c r="M913" s="6"/>
      <c r="N913" s="83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3"/>
      <c r="G914" s="83"/>
      <c r="H914" s="83"/>
      <c r="I914" s="83"/>
      <c r="J914" s="83"/>
      <c r="K914" s="83"/>
      <c r="L914" s="83"/>
      <c r="M914" s="6"/>
      <c r="N914" s="83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3"/>
      <c r="G915" s="83"/>
      <c r="H915" s="83"/>
      <c r="I915" s="83"/>
      <c r="J915" s="83"/>
      <c r="K915" s="83"/>
      <c r="L915" s="83"/>
      <c r="M915" s="6"/>
      <c r="N915" s="83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3"/>
      <c r="G916" s="83"/>
      <c r="H916" s="83"/>
      <c r="I916" s="83"/>
      <c r="J916" s="83"/>
      <c r="K916" s="83"/>
      <c r="L916" s="83"/>
      <c r="M916" s="6"/>
      <c r="N916" s="83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3"/>
      <c r="G917" s="83"/>
      <c r="H917" s="83"/>
      <c r="I917" s="83"/>
      <c r="J917" s="83"/>
      <c r="K917" s="83"/>
      <c r="L917" s="83"/>
      <c r="M917" s="6"/>
      <c r="N917" s="83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3"/>
      <c r="G918" s="83"/>
      <c r="H918" s="83"/>
      <c r="I918" s="83"/>
      <c r="J918" s="83"/>
      <c r="K918" s="83"/>
      <c r="L918" s="83"/>
      <c r="M918" s="6"/>
      <c r="N918" s="83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3"/>
      <c r="G919" s="83"/>
      <c r="H919" s="83"/>
      <c r="I919" s="83"/>
      <c r="J919" s="83"/>
      <c r="K919" s="83"/>
      <c r="L919" s="83"/>
      <c r="M919" s="6"/>
      <c r="N919" s="83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3"/>
      <c r="G920" s="83"/>
      <c r="H920" s="83"/>
      <c r="I920" s="83"/>
      <c r="J920" s="83"/>
      <c r="K920" s="83"/>
      <c r="L920" s="83"/>
      <c r="M920" s="6"/>
      <c r="N920" s="83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3"/>
      <c r="G921" s="83"/>
      <c r="H921" s="83"/>
      <c r="I921" s="83"/>
      <c r="J921" s="83"/>
      <c r="K921" s="83"/>
      <c r="L921" s="83"/>
      <c r="M921" s="6"/>
      <c r="N921" s="83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3"/>
      <c r="G922" s="83"/>
      <c r="H922" s="83"/>
      <c r="I922" s="83"/>
      <c r="J922" s="83"/>
      <c r="K922" s="83"/>
      <c r="L922" s="83"/>
      <c r="M922" s="6"/>
      <c r="N922" s="83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3"/>
      <c r="G923" s="83"/>
      <c r="H923" s="83"/>
      <c r="I923" s="83"/>
      <c r="J923" s="83"/>
      <c r="K923" s="83"/>
      <c r="L923" s="83"/>
      <c r="M923" s="6"/>
      <c r="N923" s="83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3"/>
      <c r="G924" s="83"/>
      <c r="H924" s="83"/>
      <c r="I924" s="83"/>
      <c r="J924" s="83"/>
      <c r="K924" s="83"/>
      <c r="L924" s="83"/>
      <c r="M924" s="6"/>
      <c r="N924" s="83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3"/>
      <c r="G925" s="83"/>
      <c r="H925" s="83"/>
      <c r="I925" s="83"/>
      <c r="J925" s="83"/>
      <c r="K925" s="83"/>
      <c r="L925" s="83"/>
      <c r="M925" s="6"/>
      <c r="N925" s="83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3"/>
      <c r="G926" s="83"/>
      <c r="H926" s="83"/>
      <c r="I926" s="83"/>
      <c r="J926" s="83"/>
      <c r="K926" s="83"/>
      <c r="L926" s="83"/>
      <c r="M926" s="6"/>
      <c r="N926" s="83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3"/>
      <c r="G927" s="83"/>
      <c r="H927" s="83"/>
      <c r="I927" s="83"/>
      <c r="J927" s="83"/>
      <c r="K927" s="83"/>
      <c r="L927" s="83"/>
      <c r="M927" s="6"/>
      <c r="N927" s="83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3"/>
      <c r="G928" s="83"/>
      <c r="H928" s="83"/>
      <c r="I928" s="83"/>
      <c r="J928" s="83"/>
      <c r="K928" s="83"/>
      <c r="L928" s="83"/>
      <c r="M928" s="6"/>
      <c r="N928" s="83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3"/>
      <c r="G929" s="83"/>
      <c r="H929" s="83"/>
      <c r="I929" s="83"/>
      <c r="J929" s="83"/>
      <c r="K929" s="83"/>
      <c r="L929" s="83"/>
      <c r="M929" s="6"/>
      <c r="N929" s="83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3"/>
      <c r="G930" s="83"/>
      <c r="H930" s="83"/>
      <c r="I930" s="83"/>
      <c r="J930" s="83"/>
      <c r="K930" s="83"/>
      <c r="L930" s="83"/>
      <c r="M930" s="6"/>
      <c r="N930" s="83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3"/>
      <c r="G931" s="83"/>
      <c r="H931" s="83"/>
      <c r="I931" s="83"/>
      <c r="J931" s="83"/>
      <c r="K931" s="83"/>
      <c r="L931" s="83"/>
      <c r="M931" s="6"/>
      <c r="N931" s="83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3"/>
      <c r="G932" s="83"/>
      <c r="H932" s="83"/>
      <c r="I932" s="83"/>
      <c r="J932" s="83"/>
      <c r="K932" s="83"/>
      <c r="L932" s="83"/>
      <c r="M932" s="6"/>
      <c r="N932" s="83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3"/>
      <c r="G933" s="83"/>
      <c r="H933" s="83"/>
      <c r="I933" s="83"/>
      <c r="J933" s="83"/>
      <c r="K933" s="83"/>
      <c r="L933" s="83"/>
      <c r="M933" s="6"/>
      <c r="N933" s="83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3"/>
      <c r="G934" s="83"/>
      <c r="H934" s="83"/>
      <c r="I934" s="83"/>
      <c r="J934" s="83"/>
      <c r="K934" s="83"/>
      <c r="L934" s="83"/>
      <c r="M934" s="6"/>
      <c r="N934" s="83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3"/>
      <c r="G935" s="83"/>
      <c r="H935" s="83"/>
      <c r="I935" s="83"/>
      <c r="J935" s="83"/>
      <c r="K935" s="83"/>
      <c r="L935" s="83"/>
      <c r="M935" s="6"/>
      <c r="N935" s="83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3"/>
      <c r="G936" s="83"/>
      <c r="H936" s="83"/>
      <c r="I936" s="83"/>
      <c r="J936" s="83"/>
      <c r="K936" s="83"/>
      <c r="L936" s="83"/>
      <c r="M936" s="6"/>
      <c r="N936" s="83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3"/>
      <c r="G937" s="83"/>
      <c r="H937" s="83"/>
      <c r="I937" s="83"/>
      <c r="J937" s="83"/>
      <c r="K937" s="83"/>
      <c r="L937" s="83"/>
      <c r="M937" s="6"/>
      <c r="N937" s="83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3"/>
      <c r="G938" s="83"/>
      <c r="H938" s="83"/>
      <c r="I938" s="83"/>
      <c r="J938" s="83"/>
      <c r="K938" s="83"/>
      <c r="L938" s="83"/>
      <c r="M938" s="6"/>
      <c r="N938" s="83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3"/>
      <c r="G939" s="83"/>
      <c r="H939" s="83"/>
      <c r="I939" s="83"/>
      <c r="J939" s="83"/>
      <c r="K939" s="83"/>
      <c r="L939" s="83"/>
      <c r="M939" s="6"/>
      <c r="N939" s="83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3"/>
      <c r="G940" s="83"/>
      <c r="H940" s="83"/>
      <c r="I940" s="83"/>
      <c r="J940" s="83"/>
      <c r="K940" s="83"/>
      <c r="L940" s="83"/>
      <c r="M940" s="6"/>
      <c r="N940" s="83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3"/>
      <c r="G941" s="83"/>
      <c r="H941" s="83"/>
      <c r="I941" s="83"/>
      <c r="J941" s="83"/>
      <c r="K941" s="83"/>
      <c r="L941" s="83"/>
      <c r="M941" s="6"/>
      <c r="N941" s="83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3"/>
      <c r="G942" s="83"/>
      <c r="H942" s="83"/>
      <c r="I942" s="83"/>
      <c r="J942" s="83"/>
      <c r="K942" s="83"/>
      <c r="L942" s="83"/>
      <c r="M942" s="6"/>
      <c r="N942" s="83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3"/>
      <c r="G943" s="83"/>
      <c r="H943" s="83"/>
      <c r="I943" s="83"/>
      <c r="J943" s="83"/>
      <c r="K943" s="83"/>
      <c r="L943" s="83"/>
      <c r="M943" s="6"/>
      <c r="N943" s="83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3"/>
      <c r="G944" s="83"/>
      <c r="H944" s="83"/>
      <c r="I944" s="83"/>
      <c r="J944" s="83"/>
      <c r="K944" s="83"/>
      <c r="L944" s="83"/>
      <c r="M944" s="6"/>
      <c r="N944" s="83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</sheetData>
  <mergeCells count="59">
    <mergeCell ref="A1:I1"/>
    <mergeCell ref="A2:E2"/>
    <mergeCell ref="H5:H6"/>
    <mergeCell ref="G5:G6"/>
    <mergeCell ref="F5:F6"/>
    <mergeCell ref="A5:E6"/>
    <mergeCell ref="I5:I6"/>
    <mergeCell ref="D14:E14"/>
    <mergeCell ref="C22:E22"/>
    <mergeCell ref="D23:E23"/>
    <mergeCell ref="D17:E17"/>
    <mergeCell ref="A3:N3"/>
    <mergeCell ref="J5:L5"/>
    <mergeCell ref="N5:N7"/>
    <mergeCell ref="M5:M6"/>
    <mergeCell ref="A7:E7"/>
    <mergeCell ref="A8:E8"/>
    <mergeCell ref="C13:E13"/>
    <mergeCell ref="B9:E9"/>
    <mergeCell ref="D11:E11"/>
    <mergeCell ref="C10:E10"/>
    <mergeCell ref="D32:E32"/>
    <mergeCell ref="D37:E37"/>
    <mergeCell ref="C36:E36"/>
    <mergeCell ref="B35:E35"/>
    <mergeCell ref="C31:E31"/>
    <mergeCell ref="D29:E29"/>
    <mergeCell ref="D26:E26"/>
    <mergeCell ref="C25:E25"/>
    <mergeCell ref="C16:E16"/>
    <mergeCell ref="D19:E19"/>
    <mergeCell ref="C41:E41"/>
    <mergeCell ref="D42:E42"/>
    <mergeCell ref="D45:E45"/>
    <mergeCell ref="D53:E53"/>
    <mergeCell ref="D49:E49"/>
    <mergeCell ref="D46:D48"/>
    <mergeCell ref="D85:E85"/>
    <mergeCell ref="D83:E83"/>
    <mergeCell ref="C52:E52"/>
    <mergeCell ref="D64:E64"/>
    <mergeCell ref="D66:E66"/>
    <mergeCell ref="C63:E63"/>
    <mergeCell ref="D88:E88"/>
    <mergeCell ref="C57:E57"/>
    <mergeCell ref="D58:E58"/>
    <mergeCell ref="D61:E61"/>
    <mergeCell ref="C60:E60"/>
    <mergeCell ref="B70:E70"/>
    <mergeCell ref="D77:E77"/>
    <mergeCell ref="D81:E81"/>
    <mergeCell ref="D72:E72"/>
    <mergeCell ref="B75:E75"/>
    <mergeCell ref="A69:E69"/>
    <mergeCell ref="C71:E71"/>
    <mergeCell ref="A74:E74"/>
    <mergeCell ref="B79:E79"/>
    <mergeCell ref="C80:E80"/>
    <mergeCell ref="C76:E76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rowBreaks count="2" manualBreakCount="2">
    <brk id="36" max="13" man="1"/>
    <brk id="6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4"/>
  <sheetViews>
    <sheetView zoomScale="84" zoomScaleNormal="84" workbookViewId="0">
      <selection sqref="A1:I1"/>
    </sheetView>
  </sheetViews>
  <sheetFormatPr baseColWidth="10" defaultColWidth="13.5" defaultRowHeight="15" customHeight="1" x14ac:dyDescent="0.25"/>
  <cols>
    <col min="1" max="1" width="5.125" style="100" customWidth="1"/>
    <col min="2" max="2" width="4.875" style="100" customWidth="1"/>
    <col min="3" max="3" width="5.25" style="100" customWidth="1"/>
    <col min="4" max="4" width="4.75" style="100" customWidth="1"/>
    <col min="5" max="5" width="45.25" style="100" customWidth="1"/>
    <col min="6" max="6" width="6.375" customWidth="1"/>
    <col min="7" max="12" width="12.375" customWidth="1"/>
    <col min="13" max="13" width="10" customWidth="1"/>
    <col min="14" max="14" width="14.125" customWidth="1"/>
    <col min="15" max="15" width="4.25" customWidth="1"/>
    <col min="16" max="26" width="10" customWidth="1"/>
  </cols>
  <sheetData>
    <row r="1" spans="1:26" ht="15.75" customHeight="1" x14ac:dyDescent="0.25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44" t="s">
        <v>139</v>
      </c>
      <c r="B2" s="445"/>
      <c r="C2" s="445"/>
      <c r="D2" s="445"/>
      <c r="E2" s="445"/>
      <c r="F2" s="3"/>
      <c r="G2" s="3"/>
      <c r="H2" s="3"/>
      <c r="I2" s="3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50" t="s">
        <v>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thickBot="1" x14ac:dyDescent="0.3">
      <c r="A4" s="84"/>
      <c r="B4" s="84"/>
      <c r="C4" s="84"/>
      <c r="D4" s="84"/>
      <c r="E4" s="84"/>
      <c r="F4" s="1"/>
      <c r="G4" s="1"/>
      <c r="H4" s="4"/>
      <c r="I4" s="5"/>
      <c r="J4" s="5"/>
      <c r="K4" s="5"/>
      <c r="L4" s="5"/>
      <c r="M4" s="5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 x14ac:dyDescent="0.3">
      <c r="A5" s="505" t="s">
        <v>7</v>
      </c>
      <c r="B5" s="503"/>
      <c r="C5" s="503"/>
      <c r="D5" s="503"/>
      <c r="E5" s="506"/>
      <c r="F5" s="458" t="s">
        <v>9</v>
      </c>
      <c r="G5" s="458" t="s">
        <v>10</v>
      </c>
      <c r="H5" s="448" t="s">
        <v>11</v>
      </c>
      <c r="I5" s="448" t="s">
        <v>12</v>
      </c>
      <c r="J5" s="451" t="s">
        <v>13</v>
      </c>
      <c r="K5" s="452"/>
      <c r="L5" s="453"/>
      <c r="M5" s="456" t="s">
        <v>14</v>
      </c>
      <c r="N5" s="454" t="s">
        <v>15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3.5" customHeight="1" thickBot="1" x14ac:dyDescent="0.3">
      <c r="A6" s="507"/>
      <c r="B6" s="508"/>
      <c r="C6" s="508"/>
      <c r="D6" s="508"/>
      <c r="E6" s="509"/>
      <c r="F6" s="449"/>
      <c r="G6" s="449"/>
      <c r="H6" s="449"/>
      <c r="I6" s="449"/>
      <c r="J6" s="11" t="s">
        <v>16</v>
      </c>
      <c r="K6" s="12" t="s">
        <v>17</v>
      </c>
      <c r="L6" s="12" t="s">
        <v>18</v>
      </c>
      <c r="M6" s="457"/>
      <c r="N6" s="45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 thickBot="1" x14ac:dyDescent="0.3">
      <c r="A7" s="459" t="s">
        <v>19</v>
      </c>
      <c r="B7" s="503"/>
      <c r="C7" s="503"/>
      <c r="D7" s="503"/>
      <c r="E7" s="503"/>
      <c r="F7" s="9">
        <v>0</v>
      </c>
      <c r="G7" s="10">
        <v>5267848</v>
      </c>
      <c r="H7" s="10">
        <v>1992799</v>
      </c>
      <c r="I7" s="10">
        <v>791077</v>
      </c>
      <c r="J7" s="10">
        <v>558766</v>
      </c>
      <c r="K7" s="10">
        <v>354104</v>
      </c>
      <c r="L7" s="10">
        <v>161982</v>
      </c>
      <c r="M7" s="198" t="s">
        <v>129</v>
      </c>
      <c r="N7" s="45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9.5" customHeight="1" thickBot="1" x14ac:dyDescent="0.3">
      <c r="A8" s="463" t="s">
        <v>20</v>
      </c>
      <c r="B8" s="500"/>
      <c r="C8" s="500"/>
      <c r="D8" s="500"/>
      <c r="E8" s="500"/>
      <c r="F8" s="13">
        <v>0</v>
      </c>
      <c r="G8" s="13">
        <v>5224516</v>
      </c>
      <c r="H8" s="13">
        <v>1992799</v>
      </c>
      <c r="I8" s="13">
        <v>791077</v>
      </c>
      <c r="J8" s="13">
        <v>558766</v>
      </c>
      <c r="K8" s="13">
        <v>354104</v>
      </c>
      <c r="L8" s="13">
        <v>161982</v>
      </c>
      <c r="M8" s="177" t="s">
        <v>178</v>
      </c>
      <c r="N8" s="14">
        <f t="shared" ref="N8:N27" si="0">G8/$G$7</f>
        <v>0.99177425013022391</v>
      </c>
      <c r="O8" s="15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customHeight="1" thickBot="1" x14ac:dyDescent="0.3">
      <c r="A9" s="153"/>
      <c r="B9" s="461" t="s">
        <v>21</v>
      </c>
      <c r="C9" s="500"/>
      <c r="D9" s="500"/>
      <c r="E9" s="500"/>
      <c r="F9" s="17">
        <v>0</v>
      </c>
      <c r="G9" s="17">
        <v>3440331</v>
      </c>
      <c r="H9" s="17">
        <v>1476156</v>
      </c>
      <c r="I9" s="17">
        <v>274434</v>
      </c>
      <c r="J9" s="17">
        <v>266554</v>
      </c>
      <c r="K9" s="17">
        <v>90695</v>
      </c>
      <c r="L9" s="17">
        <v>90695</v>
      </c>
      <c r="M9" s="178" t="s">
        <v>179</v>
      </c>
      <c r="N9" s="18">
        <f t="shared" si="0"/>
        <v>0.65308091653365852</v>
      </c>
      <c r="O9" s="19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9.5" customHeight="1" x14ac:dyDescent="0.25">
      <c r="A10" s="154"/>
      <c r="B10" s="155"/>
      <c r="C10" s="438" t="s">
        <v>22</v>
      </c>
      <c r="D10" s="501"/>
      <c r="E10" s="501"/>
      <c r="F10" s="21">
        <v>0</v>
      </c>
      <c r="G10" s="21">
        <v>5770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79" t="s">
        <v>24</v>
      </c>
      <c r="N10" s="22">
        <f t="shared" si="0"/>
        <v>1.0953239349351007E-3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customHeight="1" x14ac:dyDescent="0.25">
      <c r="A11" s="154"/>
      <c r="B11" s="155"/>
      <c r="C11" s="101"/>
      <c r="D11" s="447" t="s">
        <v>23</v>
      </c>
      <c r="E11" s="504"/>
      <c r="F11" s="33">
        <v>0</v>
      </c>
      <c r="G11" s="33">
        <v>5770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80" t="s">
        <v>24</v>
      </c>
      <c r="N11" s="24">
        <f t="shared" si="0"/>
        <v>1.0953239349351007E-3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9.5" customHeight="1" x14ac:dyDescent="0.25">
      <c r="A12" s="154"/>
      <c r="B12" s="155"/>
      <c r="C12" s="102"/>
      <c r="D12" s="103"/>
      <c r="E12" s="85" t="s">
        <v>25</v>
      </c>
      <c r="F12" s="25">
        <v>0</v>
      </c>
      <c r="G12" s="25">
        <v>5770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181" t="s">
        <v>26</v>
      </c>
      <c r="N12" s="26">
        <f t="shared" si="0"/>
        <v>1.0953239349351007E-3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5">
      <c r="A13" s="154"/>
      <c r="B13" s="155"/>
      <c r="C13" s="438" t="s">
        <v>27</v>
      </c>
      <c r="D13" s="501"/>
      <c r="E13" s="501"/>
      <c r="F13" s="31">
        <v>0</v>
      </c>
      <c r="G13" s="31">
        <v>2500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182" t="s">
        <v>26</v>
      </c>
      <c r="N13" s="29">
        <f t="shared" si="0"/>
        <v>4.7457709485922904E-4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9.5" customHeight="1" x14ac:dyDescent="0.25">
      <c r="A14" s="154"/>
      <c r="B14" s="155"/>
      <c r="C14" s="101"/>
      <c r="D14" s="440" t="s">
        <v>28</v>
      </c>
      <c r="E14" s="504"/>
      <c r="F14" s="33">
        <v>0</v>
      </c>
      <c r="G14" s="33">
        <v>2500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180" t="s">
        <v>26</v>
      </c>
      <c r="N14" s="24">
        <f t="shared" si="0"/>
        <v>4.7457709485922904E-4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5">
      <c r="A15" s="154"/>
      <c r="B15" s="155"/>
      <c r="C15" s="102"/>
      <c r="D15" s="104"/>
      <c r="E15" s="85" t="s">
        <v>29</v>
      </c>
      <c r="F15" s="27">
        <v>0</v>
      </c>
      <c r="G15" s="27">
        <v>2500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181" t="s">
        <v>26</v>
      </c>
      <c r="N15" s="26">
        <f t="shared" si="0"/>
        <v>4.7457709485922904E-4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9.5" customHeight="1" x14ac:dyDescent="0.25">
      <c r="A16" s="154"/>
      <c r="B16" s="155"/>
      <c r="C16" s="438" t="s">
        <v>30</v>
      </c>
      <c r="D16" s="501"/>
      <c r="E16" s="501"/>
      <c r="F16" s="31">
        <v>0</v>
      </c>
      <c r="G16" s="31">
        <v>16196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182" t="s">
        <v>26</v>
      </c>
      <c r="N16" s="29">
        <f t="shared" si="0"/>
        <v>3.0745002513360292E-3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9.5" customHeight="1" x14ac:dyDescent="0.25">
      <c r="A17" s="154"/>
      <c r="B17" s="155"/>
      <c r="C17" s="101"/>
      <c r="D17" s="440" t="s">
        <v>31</v>
      </c>
      <c r="E17" s="504"/>
      <c r="F17" s="33">
        <v>0</v>
      </c>
      <c r="G17" s="33">
        <v>3653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80" t="s">
        <v>26</v>
      </c>
      <c r="N17" s="24">
        <f t="shared" si="0"/>
        <v>6.9345205100830544E-4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9.5" customHeight="1" x14ac:dyDescent="0.25">
      <c r="A18" s="154"/>
      <c r="B18" s="155"/>
      <c r="C18" s="174"/>
      <c r="D18" s="107"/>
      <c r="E18" s="86" t="s">
        <v>32</v>
      </c>
      <c r="F18" s="25">
        <v>0</v>
      </c>
      <c r="G18" s="25">
        <v>3653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1" t="s">
        <v>26</v>
      </c>
      <c r="N18" s="26">
        <f t="shared" si="0"/>
        <v>6.9345205100830544E-4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5">
      <c r="A19" s="154"/>
      <c r="B19" s="155"/>
      <c r="C19" s="174"/>
      <c r="D19" s="446" t="s">
        <v>33</v>
      </c>
      <c r="E19" s="501"/>
      <c r="F19" s="33">
        <v>0</v>
      </c>
      <c r="G19" s="33">
        <v>12543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80" t="s">
        <v>26</v>
      </c>
      <c r="N19" s="24">
        <f t="shared" si="0"/>
        <v>2.3810482003277238E-3</v>
      </c>
      <c r="O19" s="34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5">
      <c r="A20" s="154"/>
      <c r="B20" s="155"/>
      <c r="C20" s="174"/>
      <c r="D20" s="108"/>
      <c r="E20" s="86" t="s">
        <v>35</v>
      </c>
      <c r="F20" s="25">
        <v>0</v>
      </c>
      <c r="G20" s="25">
        <v>12543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1" t="s">
        <v>26</v>
      </c>
      <c r="N20" s="26">
        <f t="shared" si="0"/>
        <v>2.3810482003277238E-3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5">
      <c r="A21" s="154"/>
      <c r="B21" s="155"/>
      <c r="C21" s="174"/>
      <c r="D21" s="109"/>
      <c r="E21" s="87" t="s">
        <v>36</v>
      </c>
      <c r="F21" s="27"/>
      <c r="G21" s="27"/>
      <c r="H21" s="27"/>
      <c r="I21" s="27"/>
      <c r="J21" s="27"/>
      <c r="K21" s="27"/>
      <c r="L21" s="27"/>
      <c r="M21" s="181"/>
      <c r="N21" s="26">
        <f t="shared" si="0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5">
      <c r="A22" s="166"/>
      <c r="B22" s="145"/>
      <c r="C22" s="438" t="s">
        <v>100</v>
      </c>
      <c r="D22" s="439"/>
      <c r="E22" s="439"/>
      <c r="F22" s="31"/>
      <c r="G22" s="31"/>
      <c r="H22" s="31"/>
      <c r="I22" s="31"/>
      <c r="J22" s="31"/>
      <c r="K22" s="31"/>
      <c r="L22" s="31"/>
      <c r="M22" s="182"/>
      <c r="N22" s="32">
        <f t="shared" si="0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5">
      <c r="A23" s="166"/>
      <c r="B23" s="145"/>
      <c r="C23" s="123"/>
      <c r="D23" s="440" t="s">
        <v>101</v>
      </c>
      <c r="E23" s="441"/>
      <c r="F23" s="33"/>
      <c r="G23" s="33"/>
      <c r="H23" s="33"/>
      <c r="I23" s="33"/>
      <c r="J23" s="33"/>
      <c r="K23" s="33"/>
      <c r="L23" s="33"/>
      <c r="M23" s="180"/>
      <c r="N23" s="28">
        <f t="shared" si="0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5">
      <c r="A24" s="166"/>
      <c r="B24" s="145"/>
      <c r="C24" s="124"/>
      <c r="D24" s="126"/>
      <c r="E24" s="85" t="s">
        <v>102</v>
      </c>
      <c r="F24" s="25"/>
      <c r="G24" s="25"/>
      <c r="H24" s="25"/>
      <c r="I24" s="25"/>
      <c r="J24" s="25"/>
      <c r="K24" s="25"/>
      <c r="L24" s="25"/>
      <c r="M24" s="181"/>
      <c r="N24" s="30">
        <f t="shared" si="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5">
      <c r="A25" s="154"/>
      <c r="B25" s="155"/>
      <c r="C25" s="438" t="s">
        <v>38</v>
      </c>
      <c r="D25" s="501"/>
      <c r="E25" s="501"/>
      <c r="F25" s="31">
        <v>0</v>
      </c>
      <c r="G25" s="31">
        <v>3415865</v>
      </c>
      <c r="H25" s="31">
        <v>1476156</v>
      </c>
      <c r="I25" s="31">
        <v>274434</v>
      </c>
      <c r="J25" s="31">
        <v>266554</v>
      </c>
      <c r="K25" s="31">
        <v>90695</v>
      </c>
      <c r="L25" s="31">
        <v>90695</v>
      </c>
      <c r="M25" s="182" t="s">
        <v>180</v>
      </c>
      <c r="N25" s="29">
        <f t="shared" si="0"/>
        <v>0.64843651525252821</v>
      </c>
      <c r="O25" s="35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154"/>
      <c r="B26" s="155"/>
      <c r="C26" s="101"/>
      <c r="D26" s="440" t="s">
        <v>39</v>
      </c>
      <c r="E26" s="504"/>
      <c r="F26" s="33">
        <v>0</v>
      </c>
      <c r="G26" s="33">
        <v>2193405</v>
      </c>
      <c r="H26" s="33">
        <v>1330629</v>
      </c>
      <c r="I26" s="33">
        <v>128907</v>
      </c>
      <c r="J26" s="33">
        <v>121027</v>
      </c>
      <c r="K26" s="33">
        <v>5695</v>
      </c>
      <c r="L26" s="33">
        <v>5695</v>
      </c>
      <c r="M26" s="180" t="s">
        <v>181</v>
      </c>
      <c r="N26" s="24">
        <f t="shared" si="0"/>
        <v>0.41637590909988292</v>
      </c>
      <c r="O26" s="34"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154"/>
      <c r="B27" s="155"/>
      <c r="C27" s="110"/>
      <c r="D27" s="108"/>
      <c r="E27" s="88" t="s">
        <v>40</v>
      </c>
      <c r="F27" s="25">
        <v>0</v>
      </c>
      <c r="G27" s="25">
        <v>1923925</v>
      </c>
      <c r="H27" s="25">
        <v>1073751</v>
      </c>
      <c r="I27" s="25">
        <v>128907</v>
      </c>
      <c r="J27" s="25">
        <v>121027</v>
      </c>
      <c r="K27" s="25">
        <v>5695</v>
      </c>
      <c r="L27" s="25">
        <v>5695</v>
      </c>
      <c r="M27" s="181" t="s">
        <v>181</v>
      </c>
      <c r="N27" s="26">
        <f t="shared" si="0"/>
        <v>0.36522029489081692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154"/>
      <c r="B28" s="155"/>
      <c r="C28" s="110"/>
      <c r="D28" s="113"/>
      <c r="E28" s="88" t="s">
        <v>41</v>
      </c>
      <c r="F28" s="25">
        <v>0</v>
      </c>
      <c r="G28" s="25">
        <v>269480</v>
      </c>
      <c r="H28" s="25">
        <v>256878</v>
      </c>
      <c r="I28" s="25">
        <v>0</v>
      </c>
      <c r="J28" s="25">
        <v>0</v>
      </c>
      <c r="K28" s="25">
        <v>0</v>
      </c>
      <c r="L28" s="25">
        <v>0</v>
      </c>
      <c r="M28" s="181" t="s">
        <v>26</v>
      </c>
      <c r="N28" s="26">
        <f t="shared" ref="N28:N50" si="1">G28/$G$7</f>
        <v>5.1155614209066017E-2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154"/>
      <c r="B29" s="155"/>
      <c r="C29" s="174"/>
      <c r="D29" s="446" t="s">
        <v>42</v>
      </c>
      <c r="E29" s="501"/>
      <c r="F29" s="33">
        <v>0</v>
      </c>
      <c r="G29" s="33">
        <v>1222460</v>
      </c>
      <c r="H29" s="33">
        <v>145527</v>
      </c>
      <c r="I29" s="33">
        <v>145527</v>
      </c>
      <c r="J29" s="33">
        <v>145527</v>
      </c>
      <c r="K29" s="33">
        <v>85000</v>
      </c>
      <c r="L29" s="33">
        <v>85000</v>
      </c>
      <c r="M29" s="180" t="s">
        <v>182</v>
      </c>
      <c r="N29" s="24">
        <f t="shared" si="1"/>
        <v>0.23206060615264526</v>
      </c>
      <c r="O29" s="34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9.5" customHeight="1" x14ac:dyDescent="0.25">
      <c r="A30" s="154"/>
      <c r="B30" s="155"/>
      <c r="C30" s="102"/>
      <c r="D30" s="353"/>
      <c r="E30" s="152" t="s">
        <v>43</v>
      </c>
      <c r="F30" s="25">
        <v>0</v>
      </c>
      <c r="G30" s="25">
        <v>1222460</v>
      </c>
      <c r="H30" s="25">
        <v>145527</v>
      </c>
      <c r="I30" s="25">
        <v>145527</v>
      </c>
      <c r="J30" s="25">
        <v>145527</v>
      </c>
      <c r="K30" s="25">
        <v>85000</v>
      </c>
      <c r="L30" s="25">
        <v>85000</v>
      </c>
      <c r="M30" s="181" t="s">
        <v>182</v>
      </c>
      <c r="N30" s="26">
        <f t="shared" si="1"/>
        <v>0.23206060615264526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9.5" customHeight="1" x14ac:dyDescent="0.25">
      <c r="A31" s="154"/>
      <c r="B31" s="155"/>
      <c r="C31" s="438" t="s">
        <v>44</v>
      </c>
      <c r="D31" s="501"/>
      <c r="E31" s="501"/>
      <c r="F31" s="31"/>
      <c r="G31" s="31"/>
      <c r="H31" s="31"/>
      <c r="I31" s="31"/>
      <c r="J31" s="31"/>
      <c r="K31" s="31"/>
      <c r="L31" s="31"/>
      <c r="M31" s="182"/>
      <c r="N31" s="29">
        <f t="shared" si="1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 x14ac:dyDescent="0.25">
      <c r="A32" s="154"/>
      <c r="B32" s="155"/>
      <c r="C32" s="101"/>
      <c r="D32" s="468" t="s">
        <v>45</v>
      </c>
      <c r="E32" s="502"/>
      <c r="F32" s="33"/>
      <c r="G32" s="33"/>
      <c r="H32" s="33"/>
      <c r="I32" s="33"/>
      <c r="J32" s="33"/>
      <c r="K32" s="33"/>
      <c r="L32" s="33"/>
      <c r="M32" s="180"/>
      <c r="N32" s="24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9.5" customHeight="1" x14ac:dyDescent="0.25">
      <c r="A33" s="166"/>
      <c r="B33" s="145"/>
      <c r="C33" s="173"/>
      <c r="D33" s="354"/>
      <c r="E33" s="85" t="s">
        <v>103</v>
      </c>
      <c r="F33" s="25"/>
      <c r="G33" s="25"/>
      <c r="H33" s="25"/>
      <c r="I33" s="25"/>
      <c r="J33" s="25"/>
      <c r="K33" s="25"/>
      <c r="L33" s="25"/>
      <c r="M33" s="181"/>
      <c r="N33" s="26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9.5" customHeight="1" thickBot="1" x14ac:dyDescent="0.3">
      <c r="A34" s="154"/>
      <c r="B34" s="155"/>
      <c r="C34" s="174"/>
      <c r="D34" s="109"/>
      <c r="E34" s="85" t="s">
        <v>46</v>
      </c>
      <c r="F34" s="27"/>
      <c r="G34" s="27"/>
      <c r="H34" s="27"/>
      <c r="I34" s="27"/>
      <c r="J34" s="27"/>
      <c r="K34" s="27"/>
      <c r="L34" s="27"/>
      <c r="M34" s="181"/>
      <c r="N34" s="26">
        <f t="shared" si="1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thickBot="1" x14ac:dyDescent="0.3">
      <c r="A35" s="153"/>
      <c r="B35" s="461" t="s">
        <v>47</v>
      </c>
      <c r="C35" s="500"/>
      <c r="D35" s="500"/>
      <c r="E35" s="500"/>
      <c r="F35" s="17">
        <v>0</v>
      </c>
      <c r="G35" s="17">
        <v>1784185</v>
      </c>
      <c r="H35" s="17">
        <v>516643</v>
      </c>
      <c r="I35" s="17">
        <v>516643</v>
      </c>
      <c r="J35" s="17">
        <v>292213</v>
      </c>
      <c r="K35" s="17">
        <v>263409</v>
      </c>
      <c r="L35" s="17">
        <v>71287</v>
      </c>
      <c r="M35" s="178" t="s">
        <v>147</v>
      </c>
      <c r="N35" s="18">
        <f t="shared" si="1"/>
        <v>0.33869333359656545</v>
      </c>
      <c r="O35" s="19"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9.5" customHeight="1" x14ac:dyDescent="0.25">
      <c r="A36" s="154"/>
      <c r="B36" s="157" t="s">
        <v>48</v>
      </c>
      <c r="C36" s="438" t="s">
        <v>49</v>
      </c>
      <c r="D36" s="501"/>
      <c r="E36" s="501"/>
      <c r="F36" s="42">
        <v>0</v>
      </c>
      <c r="G36" s="42">
        <v>6656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184" t="s">
        <v>26</v>
      </c>
      <c r="N36" s="43">
        <f t="shared" si="1"/>
        <v>1.2635140573532115E-3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9.5" customHeight="1" x14ac:dyDescent="0.25">
      <c r="A37" s="154"/>
      <c r="B37" s="157"/>
      <c r="C37" s="116"/>
      <c r="D37" s="440" t="s">
        <v>50</v>
      </c>
      <c r="E37" s="504"/>
      <c r="F37" s="47">
        <v>0</v>
      </c>
      <c r="G37" s="47">
        <v>6656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185" t="s">
        <v>24</v>
      </c>
      <c r="N37" s="43">
        <f t="shared" si="1"/>
        <v>1.2635140573532115E-3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5">
      <c r="A38" s="154"/>
      <c r="B38" s="157"/>
      <c r="C38" s="117"/>
      <c r="D38" s="108"/>
      <c r="E38" s="92" t="s">
        <v>51</v>
      </c>
      <c r="F38" s="25">
        <v>0</v>
      </c>
      <c r="G38" s="25">
        <v>5842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181" t="s">
        <v>26</v>
      </c>
      <c r="N38" s="26">
        <f t="shared" si="1"/>
        <v>1.1089917552670465E-3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9.5" customHeight="1" x14ac:dyDescent="0.25">
      <c r="A39" s="154"/>
      <c r="B39" s="157"/>
      <c r="C39" s="117"/>
      <c r="D39" s="109"/>
      <c r="E39" s="92" t="s">
        <v>52</v>
      </c>
      <c r="F39" s="25">
        <v>0</v>
      </c>
      <c r="G39" s="25">
        <v>814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181" t="s">
        <v>26</v>
      </c>
      <c r="N39" s="26">
        <f t="shared" si="1"/>
        <v>1.5452230208616498E-4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9.5" customHeight="1" x14ac:dyDescent="0.25">
      <c r="A40" s="154"/>
      <c r="B40" s="157"/>
      <c r="C40" s="118"/>
      <c r="D40" s="113"/>
      <c r="E40" s="92" t="s">
        <v>53</v>
      </c>
      <c r="F40" s="27"/>
      <c r="G40" s="27"/>
      <c r="H40" s="27"/>
      <c r="I40" s="27"/>
      <c r="J40" s="27"/>
      <c r="K40" s="27"/>
      <c r="L40" s="27"/>
      <c r="M40" s="181"/>
      <c r="N40" s="26">
        <f t="shared" si="1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 x14ac:dyDescent="0.25">
      <c r="A41" s="154"/>
      <c r="B41" s="157"/>
      <c r="C41" s="438" t="s">
        <v>54</v>
      </c>
      <c r="D41" s="501"/>
      <c r="E41" s="501"/>
      <c r="F41" s="49">
        <v>0</v>
      </c>
      <c r="G41" s="49">
        <v>235130</v>
      </c>
      <c r="H41" s="49">
        <v>232736</v>
      </c>
      <c r="I41" s="49">
        <v>232736</v>
      </c>
      <c r="J41" s="49">
        <v>17106</v>
      </c>
      <c r="K41" s="49">
        <v>17106</v>
      </c>
      <c r="L41" s="49">
        <v>0</v>
      </c>
      <c r="M41" s="186" t="s">
        <v>183</v>
      </c>
      <c r="N41" s="46">
        <f t="shared" si="1"/>
        <v>4.463492492570021E-2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9.5" customHeight="1" x14ac:dyDescent="0.25">
      <c r="A42" s="154"/>
      <c r="B42" s="158"/>
      <c r="C42" s="101"/>
      <c r="D42" s="440" t="s">
        <v>55</v>
      </c>
      <c r="E42" s="504"/>
      <c r="F42" s="47">
        <v>0</v>
      </c>
      <c r="G42" s="47">
        <v>186400</v>
      </c>
      <c r="H42" s="47">
        <v>186400</v>
      </c>
      <c r="I42" s="47">
        <v>186400</v>
      </c>
      <c r="J42" s="47">
        <v>17106</v>
      </c>
      <c r="K42" s="47">
        <v>17106</v>
      </c>
      <c r="L42" s="47">
        <v>0</v>
      </c>
      <c r="M42" s="185" t="s">
        <v>184</v>
      </c>
      <c r="N42" s="43">
        <f t="shared" si="1"/>
        <v>3.5384468192704119E-2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9.5" customHeight="1" x14ac:dyDescent="0.25">
      <c r="A43" s="154"/>
      <c r="B43" s="158"/>
      <c r="C43" s="174"/>
      <c r="D43" s="112"/>
      <c r="E43" s="85" t="s">
        <v>56</v>
      </c>
      <c r="F43" s="27">
        <v>0</v>
      </c>
      <c r="G43" s="27">
        <v>160000</v>
      </c>
      <c r="H43" s="27">
        <v>160000</v>
      </c>
      <c r="I43" s="27">
        <v>160000</v>
      </c>
      <c r="J43" s="27">
        <v>17106</v>
      </c>
      <c r="K43" s="27">
        <v>17106</v>
      </c>
      <c r="L43" s="27">
        <v>0</v>
      </c>
      <c r="M43" s="181" t="s">
        <v>185</v>
      </c>
      <c r="N43" s="26">
        <f t="shared" si="1"/>
        <v>3.0372934070990659E-2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9.5" customHeight="1" x14ac:dyDescent="0.25">
      <c r="A44" s="154"/>
      <c r="B44" s="158"/>
      <c r="C44" s="174"/>
      <c r="D44" s="115"/>
      <c r="E44" s="88" t="s">
        <v>98</v>
      </c>
      <c r="F44" s="25">
        <v>0</v>
      </c>
      <c r="G44" s="25">
        <v>26400</v>
      </c>
      <c r="H44" s="25">
        <v>26400</v>
      </c>
      <c r="I44" s="25">
        <v>26400</v>
      </c>
      <c r="J44" s="25">
        <v>0</v>
      </c>
      <c r="K44" s="25">
        <v>0</v>
      </c>
      <c r="L44" s="25">
        <v>0</v>
      </c>
      <c r="M44" s="181" t="s">
        <v>26</v>
      </c>
      <c r="N44" s="26">
        <f t="shared" si="1"/>
        <v>5.0115341217134585E-3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9.5" customHeight="1" x14ac:dyDescent="0.25">
      <c r="A45" s="154"/>
      <c r="B45" s="158"/>
      <c r="C45" s="174"/>
      <c r="D45" s="440" t="s">
        <v>58</v>
      </c>
      <c r="E45" s="504"/>
      <c r="F45" s="47">
        <v>0</v>
      </c>
      <c r="G45" s="47">
        <v>46336</v>
      </c>
      <c r="H45" s="47">
        <v>46336</v>
      </c>
      <c r="I45" s="47">
        <v>46336</v>
      </c>
      <c r="J45" s="47">
        <v>0</v>
      </c>
      <c r="K45" s="47">
        <v>0</v>
      </c>
      <c r="L45" s="47">
        <v>0</v>
      </c>
      <c r="M45" s="185" t="s">
        <v>26</v>
      </c>
      <c r="N45" s="43">
        <f t="shared" si="1"/>
        <v>8.7960017069588954E-3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5">
      <c r="A46" s="154"/>
      <c r="B46" s="158"/>
      <c r="C46" s="174"/>
      <c r="D46" s="511"/>
      <c r="E46" s="168" t="s">
        <v>61</v>
      </c>
      <c r="F46" s="27">
        <v>0</v>
      </c>
      <c r="G46" s="27">
        <v>11076</v>
      </c>
      <c r="H46" s="27">
        <v>11076</v>
      </c>
      <c r="I46" s="27">
        <v>11076</v>
      </c>
      <c r="J46" s="27">
        <v>0</v>
      </c>
      <c r="K46" s="27">
        <v>0</v>
      </c>
      <c r="L46" s="27">
        <v>0</v>
      </c>
      <c r="M46" s="181" t="s">
        <v>26</v>
      </c>
      <c r="N46" s="26">
        <f t="shared" si="1"/>
        <v>2.1025663610643283E-3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5">
      <c r="A47" s="154"/>
      <c r="B47" s="158"/>
      <c r="C47" s="174"/>
      <c r="D47" s="512"/>
      <c r="E47" s="93" t="s">
        <v>59</v>
      </c>
      <c r="F47" s="25"/>
      <c r="G47" s="25"/>
      <c r="H47" s="25"/>
      <c r="I47" s="25"/>
      <c r="J47" s="25"/>
      <c r="K47" s="25"/>
      <c r="L47" s="25"/>
      <c r="M47" s="181"/>
      <c r="N47" s="26">
        <f t="shared" si="1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5">
      <c r="A48" s="166"/>
      <c r="B48" s="147"/>
      <c r="C48" s="173"/>
      <c r="D48" s="365"/>
      <c r="E48" s="363" t="s">
        <v>118</v>
      </c>
      <c r="F48" s="170">
        <v>0</v>
      </c>
      <c r="G48" s="25">
        <v>35260</v>
      </c>
      <c r="H48" s="25">
        <v>35260</v>
      </c>
      <c r="I48" s="25">
        <v>35260</v>
      </c>
      <c r="J48" s="25">
        <v>0</v>
      </c>
      <c r="K48" s="25">
        <v>0</v>
      </c>
      <c r="L48" s="25">
        <v>0</v>
      </c>
      <c r="M48" s="181" t="s">
        <v>26</v>
      </c>
      <c r="N48" s="30">
        <f t="shared" si="1"/>
        <v>6.6934353458945666E-3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 x14ac:dyDescent="0.25">
      <c r="A49" s="154"/>
      <c r="B49" s="158"/>
      <c r="C49" s="174"/>
      <c r="D49" s="447" t="s">
        <v>60</v>
      </c>
      <c r="E49" s="513"/>
      <c r="F49" s="47">
        <v>0</v>
      </c>
      <c r="G49" s="47">
        <v>2394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185" t="s">
        <v>26</v>
      </c>
      <c r="N49" s="43">
        <f t="shared" si="1"/>
        <v>4.5445502603719772E-4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9.5" customHeight="1" x14ac:dyDescent="0.25">
      <c r="A50" s="166"/>
      <c r="B50" s="147"/>
      <c r="C50" s="132"/>
      <c r="D50" s="230"/>
      <c r="E50" s="352" t="s">
        <v>107</v>
      </c>
      <c r="F50" s="51"/>
      <c r="G50" s="51"/>
      <c r="H50" s="51"/>
      <c r="I50" s="51"/>
      <c r="J50" s="51"/>
      <c r="K50" s="51"/>
      <c r="L50" s="51"/>
      <c r="M50" s="187"/>
      <c r="N50" s="30">
        <f t="shared" si="1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9.5" customHeight="1" x14ac:dyDescent="0.25">
      <c r="A51" s="154"/>
      <c r="B51" s="158"/>
      <c r="C51" s="111"/>
      <c r="D51" s="113"/>
      <c r="E51" s="88" t="s">
        <v>62</v>
      </c>
      <c r="F51" s="25">
        <v>0</v>
      </c>
      <c r="G51" s="25">
        <v>2394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81" t="s">
        <v>26</v>
      </c>
      <c r="N51" s="26" t="e">
        <f>#REF!/$G$7</f>
        <v>#REF!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9.5" customHeight="1" x14ac:dyDescent="0.25">
      <c r="A52" s="154"/>
      <c r="B52" s="157"/>
      <c r="C52" s="438" t="s">
        <v>70</v>
      </c>
      <c r="D52" s="501"/>
      <c r="E52" s="501"/>
      <c r="F52" s="52">
        <v>0</v>
      </c>
      <c r="G52" s="52">
        <v>33695</v>
      </c>
      <c r="H52" s="52">
        <v>31845</v>
      </c>
      <c r="I52" s="52">
        <v>31845</v>
      </c>
      <c r="J52" s="52">
        <v>31845</v>
      </c>
      <c r="K52" s="52">
        <v>31845</v>
      </c>
      <c r="L52" s="52">
        <v>31845</v>
      </c>
      <c r="M52" s="186" t="s">
        <v>186</v>
      </c>
      <c r="N52" s="46">
        <f>G52/$G$7</f>
        <v>6.3963500845126888E-3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9.5" customHeight="1" x14ac:dyDescent="0.25">
      <c r="A53" s="154"/>
      <c r="B53" s="157"/>
      <c r="C53" s="116"/>
      <c r="D53" s="440" t="s">
        <v>71</v>
      </c>
      <c r="E53" s="504"/>
      <c r="F53" s="47">
        <v>0</v>
      </c>
      <c r="G53" s="47">
        <v>33695</v>
      </c>
      <c r="H53" s="47">
        <v>31845</v>
      </c>
      <c r="I53" s="47">
        <v>31845</v>
      </c>
      <c r="J53" s="47">
        <v>31845</v>
      </c>
      <c r="K53" s="47">
        <v>31845</v>
      </c>
      <c r="L53" s="47">
        <v>31845</v>
      </c>
      <c r="M53" s="185">
        <v>94.5</v>
      </c>
      <c r="N53" s="43">
        <f>G53/$G$7</f>
        <v>6.3963500845126888E-3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9.5" customHeight="1" x14ac:dyDescent="0.25">
      <c r="A54" s="154"/>
      <c r="B54" s="157"/>
      <c r="C54" s="117"/>
      <c r="D54" s="108"/>
      <c r="E54" s="92" t="s">
        <v>72</v>
      </c>
      <c r="F54" s="25">
        <v>0</v>
      </c>
      <c r="G54" s="25">
        <v>32000</v>
      </c>
      <c r="H54" s="25">
        <v>31845</v>
      </c>
      <c r="I54" s="25">
        <v>31845</v>
      </c>
      <c r="J54" s="25">
        <v>31845</v>
      </c>
      <c r="K54" s="25">
        <v>31845</v>
      </c>
      <c r="L54" s="25">
        <v>31845</v>
      </c>
      <c r="M54" s="181">
        <v>94.5</v>
      </c>
      <c r="N54" s="26">
        <f>G54/$G$7</f>
        <v>6.0745868141981315E-3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 x14ac:dyDescent="0.25">
      <c r="A55" s="154"/>
      <c r="B55" s="157"/>
      <c r="C55" s="117"/>
      <c r="D55" s="109"/>
      <c r="E55" s="92" t="s">
        <v>99</v>
      </c>
      <c r="F55" s="25"/>
      <c r="G55" s="25"/>
      <c r="H55" s="25"/>
      <c r="I55" s="25"/>
      <c r="J55" s="25"/>
      <c r="K55" s="25"/>
      <c r="L55" s="25"/>
      <c r="M55" s="181"/>
      <c r="N55" s="2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9.5" customHeight="1" x14ac:dyDescent="0.25">
      <c r="A56" s="154"/>
      <c r="B56" s="157"/>
      <c r="C56" s="118"/>
      <c r="D56" s="113"/>
      <c r="E56" s="92" t="s">
        <v>73</v>
      </c>
      <c r="F56" s="27">
        <v>0</v>
      </c>
      <c r="G56" s="27">
        <v>1695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181" t="s">
        <v>26</v>
      </c>
      <c r="N56" s="26">
        <f>G56/$G$7</f>
        <v>3.2176327031455728E-4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9.5" customHeight="1" x14ac:dyDescent="0.25">
      <c r="A57" s="166"/>
      <c r="B57" s="146"/>
      <c r="C57" s="438" t="s">
        <v>104</v>
      </c>
      <c r="D57" s="439"/>
      <c r="E57" s="439"/>
      <c r="F57" s="49">
        <v>0</v>
      </c>
      <c r="G57" s="49">
        <v>18000</v>
      </c>
      <c r="H57" s="49">
        <v>2327</v>
      </c>
      <c r="I57" s="49">
        <v>2327</v>
      </c>
      <c r="J57" s="49">
        <v>2327</v>
      </c>
      <c r="K57" s="49">
        <v>2327</v>
      </c>
      <c r="L57" s="49">
        <v>0</v>
      </c>
      <c r="M57" s="186" t="s">
        <v>187</v>
      </c>
      <c r="N57" s="45">
        <f>G57/$G$7</f>
        <v>3.416955082986449E-3</v>
      </c>
      <c r="O57" s="53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9.5" customHeight="1" x14ac:dyDescent="0.25">
      <c r="A58" s="166"/>
      <c r="B58" s="146"/>
      <c r="C58" s="123"/>
      <c r="D58" s="447" t="s">
        <v>105</v>
      </c>
      <c r="E58" s="441"/>
      <c r="F58" s="47">
        <v>0</v>
      </c>
      <c r="G58" s="47">
        <v>18000</v>
      </c>
      <c r="H58" s="47">
        <v>2327</v>
      </c>
      <c r="I58" s="47">
        <v>2327</v>
      </c>
      <c r="J58" s="47">
        <v>2327</v>
      </c>
      <c r="K58" s="47">
        <v>2327</v>
      </c>
      <c r="L58" s="47">
        <v>0</v>
      </c>
      <c r="M58" s="185" t="s">
        <v>187</v>
      </c>
      <c r="N58" s="44">
        <f>G58/$G$7</f>
        <v>3.416955082986449E-3</v>
      </c>
      <c r="O58" s="5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9.5" customHeight="1" x14ac:dyDescent="0.25">
      <c r="A59" s="166"/>
      <c r="B59" s="146"/>
      <c r="C59" s="140"/>
      <c r="D59" s="125"/>
      <c r="E59" s="85" t="s">
        <v>106</v>
      </c>
      <c r="F59" s="27">
        <v>0</v>
      </c>
      <c r="G59" s="27">
        <v>18000</v>
      </c>
      <c r="H59" s="27">
        <v>2327</v>
      </c>
      <c r="I59" s="27">
        <v>2327</v>
      </c>
      <c r="J59" s="27">
        <v>2327</v>
      </c>
      <c r="K59" s="27">
        <v>2327</v>
      </c>
      <c r="L59" s="27">
        <v>0</v>
      </c>
      <c r="M59" s="181" t="s">
        <v>187</v>
      </c>
      <c r="N59" s="30">
        <f t="shared" ref="N59" si="2">G59/$G$7</f>
        <v>3.416955082986449E-3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25">
      <c r="A60" s="154"/>
      <c r="B60" s="157"/>
      <c r="C60" s="438" t="s">
        <v>74</v>
      </c>
      <c r="D60" s="501"/>
      <c r="E60" s="501"/>
      <c r="F60" s="49">
        <v>0</v>
      </c>
      <c r="G60" s="49">
        <v>1239320</v>
      </c>
      <c r="H60" s="49">
        <v>202606</v>
      </c>
      <c r="I60" s="49">
        <v>202606</v>
      </c>
      <c r="J60" s="49">
        <v>202606</v>
      </c>
      <c r="K60" s="49">
        <v>193602</v>
      </c>
      <c r="L60" s="49">
        <v>27142</v>
      </c>
      <c r="M60" s="186" t="s">
        <v>188</v>
      </c>
      <c r="N60" s="46">
        <f t="shared" ref="N60:N87" si="3">G60/$G$7</f>
        <v>0.2352611540803759</v>
      </c>
      <c r="O60" s="53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25">
      <c r="A61" s="154"/>
      <c r="B61" s="157"/>
      <c r="C61" s="101"/>
      <c r="D61" s="447" t="s">
        <v>75</v>
      </c>
      <c r="E61" s="504"/>
      <c r="F61" s="47">
        <v>0</v>
      </c>
      <c r="G61" s="47">
        <v>1239320</v>
      </c>
      <c r="H61" s="47">
        <v>202606</v>
      </c>
      <c r="I61" s="47">
        <v>202606</v>
      </c>
      <c r="J61" s="47">
        <v>202606</v>
      </c>
      <c r="K61" s="47">
        <v>193602</v>
      </c>
      <c r="L61" s="47">
        <v>27142</v>
      </c>
      <c r="M61" s="185" t="s">
        <v>188</v>
      </c>
      <c r="N61" s="43">
        <f t="shared" si="3"/>
        <v>0.2352611540803759</v>
      </c>
      <c r="O61" s="54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9.5" customHeight="1" x14ac:dyDescent="0.25">
      <c r="A62" s="154"/>
      <c r="B62" s="157"/>
      <c r="C62" s="120"/>
      <c r="D62" s="103"/>
      <c r="E62" s="94" t="s">
        <v>76</v>
      </c>
      <c r="F62" s="25">
        <v>0</v>
      </c>
      <c r="G62" s="25">
        <v>1239320</v>
      </c>
      <c r="H62" s="25">
        <v>202606</v>
      </c>
      <c r="I62" s="25">
        <v>202606</v>
      </c>
      <c r="J62" s="25">
        <v>202606</v>
      </c>
      <c r="K62" s="25">
        <v>193602</v>
      </c>
      <c r="L62" s="25">
        <v>27142</v>
      </c>
      <c r="M62" s="181" t="s">
        <v>188</v>
      </c>
      <c r="N62" s="26">
        <f t="shared" si="3"/>
        <v>0.2352611540803759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9.5" customHeight="1" x14ac:dyDescent="0.25">
      <c r="A63" s="154"/>
      <c r="B63" s="157"/>
      <c r="C63" s="476" t="s">
        <v>77</v>
      </c>
      <c r="D63" s="504"/>
      <c r="E63" s="504"/>
      <c r="F63" s="49">
        <v>0</v>
      </c>
      <c r="G63" s="49">
        <v>251384</v>
      </c>
      <c r="H63" s="49">
        <v>47130</v>
      </c>
      <c r="I63" s="49">
        <v>47130</v>
      </c>
      <c r="J63" s="49">
        <v>38330</v>
      </c>
      <c r="K63" s="49">
        <v>18530</v>
      </c>
      <c r="L63" s="49">
        <v>12300</v>
      </c>
      <c r="M63" s="186" t="s">
        <v>189</v>
      </c>
      <c r="N63" s="46">
        <f t="shared" si="3"/>
        <v>4.7720435365636971E-2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5">
      <c r="A64" s="154"/>
      <c r="B64" s="157"/>
      <c r="C64" s="174"/>
      <c r="D64" s="440" t="s">
        <v>78</v>
      </c>
      <c r="E64" s="504"/>
      <c r="F64" s="47"/>
      <c r="G64" s="47"/>
      <c r="H64" s="47"/>
      <c r="I64" s="47"/>
      <c r="J64" s="47"/>
      <c r="K64" s="47"/>
      <c r="L64" s="47"/>
      <c r="M64" s="185"/>
      <c r="N64" s="43">
        <f t="shared" si="3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9.5" customHeight="1" x14ac:dyDescent="0.25">
      <c r="A65" s="154"/>
      <c r="B65" s="157"/>
      <c r="C65" s="174"/>
      <c r="D65" s="106"/>
      <c r="E65" s="96" t="s">
        <v>79</v>
      </c>
      <c r="F65" s="27"/>
      <c r="G65" s="27"/>
      <c r="H65" s="27"/>
      <c r="I65" s="27"/>
      <c r="J65" s="27"/>
      <c r="K65" s="27"/>
      <c r="L65" s="27"/>
      <c r="M65" s="181"/>
      <c r="N65" s="26">
        <f t="shared" si="3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9.5" customHeight="1" x14ac:dyDescent="0.25">
      <c r="A66" s="154"/>
      <c r="B66" s="157"/>
      <c r="C66" s="174"/>
      <c r="D66" s="440" t="s">
        <v>80</v>
      </c>
      <c r="E66" s="504"/>
      <c r="F66" s="47">
        <v>0</v>
      </c>
      <c r="G66" s="47">
        <v>251384</v>
      </c>
      <c r="H66" s="47">
        <v>47130</v>
      </c>
      <c r="I66" s="47">
        <v>47130</v>
      </c>
      <c r="J66" s="47">
        <v>38330</v>
      </c>
      <c r="K66" s="47">
        <v>18530</v>
      </c>
      <c r="L66" s="47">
        <v>12300</v>
      </c>
      <c r="M66" s="185" t="s">
        <v>189</v>
      </c>
      <c r="N66" s="43">
        <f t="shared" si="3"/>
        <v>4.7720435365636971E-2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9.5" customHeight="1" x14ac:dyDescent="0.25">
      <c r="A67" s="154"/>
      <c r="B67" s="158"/>
      <c r="C67" s="174"/>
      <c r="D67" s="106"/>
      <c r="E67" s="88" t="s">
        <v>81</v>
      </c>
      <c r="F67" s="25">
        <v>0</v>
      </c>
      <c r="G67" s="25">
        <v>17894</v>
      </c>
      <c r="H67" s="25">
        <v>430</v>
      </c>
      <c r="I67" s="25">
        <v>430</v>
      </c>
      <c r="J67" s="25">
        <v>430</v>
      </c>
      <c r="K67" s="25">
        <v>430</v>
      </c>
      <c r="L67" s="25">
        <v>0</v>
      </c>
      <c r="M67" s="181" t="s">
        <v>190</v>
      </c>
      <c r="N67" s="26">
        <f t="shared" si="3"/>
        <v>3.3968330141644176E-3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9.5" customHeight="1" thickBot="1" x14ac:dyDescent="0.3">
      <c r="A68" s="154"/>
      <c r="B68" s="158"/>
      <c r="C68" s="102"/>
      <c r="D68" s="107"/>
      <c r="E68" s="88" t="s">
        <v>82</v>
      </c>
      <c r="F68" s="25">
        <v>0</v>
      </c>
      <c r="G68" s="25">
        <v>233490</v>
      </c>
      <c r="H68" s="25">
        <v>46700</v>
      </c>
      <c r="I68" s="25">
        <v>46700</v>
      </c>
      <c r="J68" s="25">
        <v>37900</v>
      </c>
      <c r="K68" s="25">
        <v>18100</v>
      </c>
      <c r="L68" s="25">
        <v>12300</v>
      </c>
      <c r="M68" s="181" t="s">
        <v>191</v>
      </c>
      <c r="N68" s="26">
        <f t="shared" si="3"/>
        <v>4.4323602351472556E-2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9.5" customHeight="1" thickBot="1" x14ac:dyDescent="0.3">
      <c r="A69" s="463" t="s">
        <v>83</v>
      </c>
      <c r="B69" s="500"/>
      <c r="C69" s="500"/>
      <c r="D69" s="500"/>
      <c r="E69" s="500"/>
      <c r="F69" s="55"/>
      <c r="G69" s="55"/>
      <c r="H69" s="55"/>
      <c r="I69" s="55"/>
      <c r="J69" s="55"/>
      <c r="K69" s="55"/>
      <c r="L69" s="55"/>
      <c r="M69" s="188"/>
      <c r="N69" s="56">
        <f t="shared" si="3"/>
        <v>0</v>
      </c>
      <c r="O69" s="57">
        <v>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9.5" customHeight="1" thickBot="1" x14ac:dyDescent="0.3">
      <c r="A70" s="153"/>
      <c r="B70" s="481" t="s">
        <v>86</v>
      </c>
      <c r="C70" s="510"/>
      <c r="D70" s="510"/>
      <c r="E70" s="510"/>
      <c r="F70" s="59"/>
      <c r="G70" s="59"/>
      <c r="H70" s="59"/>
      <c r="I70" s="59"/>
      <c r="J70" s="59"/>
      <c r="K70" s="59"/>
      <c r="L70" s="59"/>
      <c r="M70" s="189"/>
      <c r="N70" s="60">
        <f t="shared" si="3"/>
        <v>0</v>
      </c>
      <c r="O70" s="61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9.5" customHeight="1" x14ac:dyDescent="0.25">
      <c r="A71" s="154"/>
      <c r="B71" s="155"/>
      <c r="C71" s="438" t="s">
        <v>84</v>
      </c>
      <c r="D71" s="501"/>
      <c r="E71" s="501"/>
      <c r="F71" s="49"/>
      <c r="G71" s="49"/>
      <c r="H71" s="49"/>
      <c r="I71" s="49"/>
      <c r="J71" s="49"/>
      <c r="K71" s="49"/>
      <c r="L71" s="49"/>
      <c r="M71" s="186"/>
      <c r="N71" s="45">
        <f t="shared" si="3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9.5" customHeight="1" x14ac:dyDescent="0.25">
      <c r="A72" s="154"/>
      <c r="B72" s="155"/>
      <c r="C72" s="101"/>
      <c r="D72" s="440" t="s">
        <v>85</v>
      </c>
      <c r="E72" s="504"/>
      <c r="F72" s="47"/>
      <c r="G72" s="47"/>
      <c r="H72" s="47"/>
      <c r="I72" s="47"/>
      <c r="J72" s="47"/>
      <c r="K72" s="47"/>
      <c r="L72" s="47"/>
      <c r="M72" s="185"/>
      <c r="N72" s="44">
        <f t="shared" si="3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9.5" customHeight="1" thickBot="1" x14ac:dyDescent="0.3">
      <c r="A73" s="154"/>
      <c r="B73" s="155"/>
      <c r="C73" s="174"/>
      <c r="D73" s="106"/>
      <c r="E73" s="96" t="s">
        <v>87</v>
      </c>
      <c r="F73" s="38"/>
      <c r="G73" s="38"/>
      <c r="H73" s="38"/>
      <c r="I73" s="38"/>
      <c r="J73" s="38"/>
      <c r="K73" s="38"/>
      <c r="L73" s="38"/>
      <c r="M73" s="183"/>
      <c r="N73" s="39">
        <f t="shared" si="3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9.5" customHeight="1" thickBot="1" x14ac:dyDescent="0.3">
      <c r="A74" s="463" t="s">
        <v>88</v>
      </c>
      <c r="B74" s="500"/>
      <c r="C74" s="500"/>
      <c r="D74" s="500"/>
      <c r="E74" s="500"/>
      <c r="F74" s="62">
        <v>0</v>
      </c>
      <c r="G74" s="63">
        <v>43332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190" t="s">
        <v>26</v>
      </c>
      <c r="N74" s="56">
        <f t="shared" si="3"/>
        <v>8.2257498697760455E-3</v>
      </c>
      <c r="O74" s="64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9.5" customHeight="1" thickBot="1" x14ac:dyDescent="0.3">
      <c r="A75" s="153"/>
      <c r="B75" s="461" t="s">
        <v>89</v>
      </c>
      <c r="C75" s="500"/>
      <c r="D75" s="500"/>
      <c r="E75" s="500"/>
      <c r="F75" s="66"/>
      <c r="G75" s="67"/>
      <c r="H75" s="67"/>
      <c r="I75" s="67"/>
      <c r="J75" s="67"/>
      <c r="K75" s="67"/>
      <c r="L75" s="67"/>
      <c r="M75" s="191"/>
      <c r="N75" s="65">
        <f t="shared" si="3"/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25">
      <c r="A76" s="154"/>
      <c r="B76" s="159"/>
      <c r="C76" s="471" t="s">
        <v>90</v>
      </c>
      <c r="D76" s="501"/>
      <c r="E76" s="501"/>
      <c r="F76" s="68"/>
      <c r="G76" s="68"/>
      <c r="H76" s="68"/>
      <c r="I76" s="68"/>
      <c r="J76" s="68"/>
      <c r="K76" s="68"/>
      <c r="L76" s="68"/>
      <c r="M76" s="192"/>
      <c r="N76" s="41">
        <f t="shared" si="3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9.5" customHeight="1" x14ac:dyDescent="0.25">
      <c r="A77" s="154"/>
      <c r="B77" s="160"/>
      <c r="C77" s="101"/>
      <c r="D77" s="440" t="s">
        <v>91</v>
      </c>
      <c r="E77" s="504"/>
      <c r="F77" s="70"/>
      <c r="G77" s="70"/>
      <c r="H77" s="70"/>
      <c r="I77" s="70"/>
      <c r="J77" s="70"/>
      <c r="K77" s="70"/>
      <c r="L77" s="70"/>
      <c r="M77" s="193"/>
      <c r="N77" s="43">
        <f t="shared" si="3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9.5" customHeight="1" thickBot="1" x14ac:dyDescent="0.3">
      <c r="A78" s="154"/>
      <c r="B78" s="160"/>
      <c r="C78" s="174"/>
      <c r="D78" s="106"/>
      <c r="E78" s="96" t="s">
        <v>92</v>
      </c>
      <c r="F78" s="74"/>
      <c r="G78" s="74"/>
      <c r="H78" s="74"/>
      <c r="I78" s="74"/>
      <c r="J78" s="74"/>
      <c r="K78" s="74"/>
      <c r="L78" s="74"/>
      <c r="M78" s="194"/>
      <c r="N78" s="37">
        <f t="shared" si="3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9.5" customHeight="1" thickBot="1" x14ac:dyDescent="0.3">
      <c r="A79" s="153"/>
      <c r="B79" s="461" t="s">
        <v>93</v>
      </c>
      <c r="C79" s="500"/>
      <c r="D79" s="500"/>
      <c r="E79" s="500"/>
      <c r="F79" s="66">
        <v>0</v>
      </c>
      <c r="G79" s="67">
        <v>43332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191" t="s">
        <v>24</v>
      </c>
      <c r="N79" s="65">
        <f t="shared" si="3"/>
        <v>8.2257498697760455E-3</v>
      </c>
      <c r="O79" s="73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9.5" customHeight="1" x14ac:dyDescent="0.25">
      <c r="A80" s="154"/>
      <c r="B80" s="161"/>
      <c r="C80" s="471" t="s">
        <v>94</v>
      </c>
      <c r="D80" s="501"/>
      <c r="E80" s="514"/>
      <c r="F80" s="68">
        <v>0</v>
      </c>
      <c r="G80" s="68">
        <v>43332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192" t="s">
        <v>24</v>
      </c>
      <c r="N80" s="41">
        <f t="shared" si="3"/>
        <v>8.2257498697760455E-3</v>
      </c>
      <c r="O80" s="7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9.5" customHeight="1" x14ac:dyDescent="0.25">
      <c r="A81" s="154"/>
      <c r="B81" s="162"/>
      <c r="C81" s="121"/>
      <c r="D81" s="446" t="s">
        <v>95</v>
      </c>
      <c r="E81" s="501"/>
      <c r="F81" s="77"/>
      <c r="G81" s="77"/>
      <c r="H81" s="77"/>
      <c r="I81" s="77"/>
      <c r="J81" s="77"/>
      <c r="K81" s="77"/>
      <c r="L81" s="77"/>
      <c r="M81" s="195"/>
      <c r="N81" s="43">
        <f t="shared" si="3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9.5" customHeight="1" x14ac:dyDescent="0.25">
      <c r="A82" s="154"/>
      <c r="B82" s="162"/>
      <c r="C82" s="121"/>
      <c r="D82" s="107"/>
      <c r="E82" s="92" t="s">
        <v>63</v>
      </c>
      <c r="F82" s="78"/>
      <c r="G82" s="78"/>
      <c r="H82" s="78"/>
      <c r="I82" s="78"/>
      <c r="J82" s="78"/>
      <c r="K82" s="78"/>
      <c r="L82" s="78"/>
      <c r="M82" s="196"/>
      <c r="N82" s="26">
        <f t="shared" si="3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9.5" customHeight="1" x14ac:dyDescent="0.25">
      <c r="A83" s="154"/>
      <c r="B83" s="162"/>
      <c r="C83" s="121"/>
      <c r="D83" s="446" t="s">
        <v>96</v>
      </c>
      <c r="E83" s="501"/>
      <c r="F83" s="70"/>
      <c r="G83" s="70"/>
      <c r="H83" s="70"/>
      <c r="I83" s="70"/>
      <c r="J83" s="70"/>
      <c r="K83" s="70"/>
      <c r="L83" s="70"/>
      <c r="M83" s="193"/>
      <c r="N83" s="43">
        <f t="shared" si="3"/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9.5" customHeight="1" x14ac:dyDescent="0.25">
      <c r="A84" s="154"/>
      <c r="B84" s="162"/>
      <c r="C84" s="121"/>
      <c r="D84" s="106"/>
      <c r="E84" s="97" t="s">
        <v>64</v>
      </c>
      <c r="F84" s="80"/>
      <c r="G84" s="80"/>
      <c r="H84" s="80"/>
      <c r="I84" s="80"/>
      <c r="J84" s="80"/>
      <c r="K84" s="80"/>
      <c r="L84" s="80"/>
      <c r="M84" s="197"/>
      <c r="N84" s="26">
        <f t="shared" si="3"/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9.5" customHeight="1" thickBot="1" x14ac:dyDescent="0.3">
      <c r="A85" s="154"/>
      <c r="B85" s="162"/>
      <c r="C85" s="121"/>
      <c r="D85" s="499" t="s">
        <v>65</v>
      </c>
      <c r="E85" s="510"/>
      <c r="F85" s="70">
        <v>0</v>
      </c>
      <c r="G85" s="70">
        <v>43332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193" t="s">
        <v>24</v>
      </c>
      <c r="N85" s="43">
        <f t="shared" si="3"/>
        <v>8.2257498697760455E-3</v>
      </c>
      <c r="O85" s="81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9.5" customHeight="1" x14ac:dyDescent="0.25">
      <c r="A86" s="154"/>
      <c r="B86" s="162"/>
      <c r="C86" s="121"/>
      <c r="D86" s="106"/>
      <c r="E86" s="95" t="s">
        <v>66</v>
      </c>
      <c r="F86" s="78"/>
      <c r="G86" s="78"/>
      <c r="H86" s="78"/>
      <c r="I86" s="78"/>
      <c r="J86" s="78"/>
      <c r="K86" s="78"/>
      <c r="L86" s="78"/>
      <c r="M86" s="196"/>
      <c r="N86" s="26">
        <f t="shared" si="3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9.5" customHeight="1" x14ac:dyDescent="0.25">
      <c r="A87" s="154"/>
      <c r="B87" s="162"/>
      <c r="C87" s="121"/>
      <c r="D87" s="107"/>
      <c r="E87" s="95" t="s">
        <v>67</v>
      </c>
      <c r="F87" s="78">
        <v>0</v>
      </c>
      <c r="G87" s="78">
        <v>43332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196" t="s">
        <v>24</v>
      </c>
      <c r="N87" s="26">
        <f t="shared" si="3"/>
        <v>8.2257498697760455E-3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9.5" customHeight="1" x14ac:dyDescent="0.25">
      <c r="A88" s="154"/>
      <c r="B88" s="162"/>
      <c r="C88" s="121"/>
      <c r="D88" s="446" t="s">
        <v>68</v>
      </c>
      <c r="E88" s="501"/>
      <c r="F88" s="70"/>
      <c r="G88" s="70"/>
      <c r="H88" s="70"/>
      <c r="I88" s="70"/>
      <c r="J88" s="70"/>
      <c r="K88" s="70"/>
      <c r="L88" s="70"/>
      <c r="M88" s="193"/>
      <c r="N88" s="43">
        <f>G88/$G$7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9.5" customHeight="1" x14ac:dyDescent="0.25">
      <c r="A89" s="154"/>
      <c r="B89" s="162"/>
      <c r="C89" s="121"/>
      <c r="D89" s="119"/>
      <c r="E89" s="95" t="s">
        <v>69</v>
      </c>
      <c r="F89" s="78"/>
      <c r="G89" s="78"/>
      <c r="H89" s="78"/>
      <c r="I89" s="78"/>
      <c r="J89" s="78"/>
      <c r="K89" s="78"/>
      <c r="L89" s="78"/>
      <c r="M89" s="79"/>
      <c r="N89" s="26">
        <f>G89/$G$7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9.5" customHeight="1" x14ac:dyDescent="0.25">
      <c r="A90" s="154"/>
      <c r="B90" s="162"/>
      <c r="C90" s="121"/>
      <c r="D90" s="119"/>
      <c r="E90" s="98" t="s">
        <v>97</v>
      </c>
      <c r="F90" s="74"/>
      <c r="G90" s="74"/>
      <c r="H90" s="74"/>
      <c r="I90" s="74"/>
      <c r="J90" s="74"/>
      <c r="K90" s="74"/>
      <c r="L90" s="74"/>
      <c r="M90" s="75"/>
      <c r="N90" s="37">
        <f>G90/$G$7</f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9.5" customHeight="1" x14ac:dyDescent="0.25">
      <c r="A91" s="99"/>
      <c r="B91" s="99"/>
      <c r="C91" s="99"/>
      <c r="D91" s="99"/>
      <c r="E91" s="99"/>
      <c r="F91" s="82"/>
      <c r="G91" s="82"/>
      <c r="H91" s="82"/>
      <c r="I91" s="82"/>
      <c r="J91" s="82"/>
      <c r="K91" s="82"/>
      <c r="L91" s="82"/>
      <c r="M91" s="6"/>
      <c r="N91" s="8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9.5" customHeight="1" x14ac:dyDescent="0.25">
      <c r="A92" s="99"/>
      <c r="B92" s="99"/>
      <c r="C92" s="99"/>
      <c r="D92" s="99"/>
      <c r="E92" s="99"/>
      <c r="F92" s="82"/>
      <c r="G92" s="82"/>
      <c r="H92" s="82"/>
      <c r="I92" s="82"/>
      <c r="J92" s="82"/>
      <c r="K92" s="82"/>
      <c r="L92" s="82"/>
      <c r="M92" s="6"/>
      <c r="N92" s="83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9.5" customHeight="1" x14ac:dyDescent="0.25">
      <c r="A93" s="99"/>
      <c r="B93" s="99"/>
      <c r="C93" s="99"/>
      <c r="D93" s="99"/>
      <c r="E93" s="99"/>
      <c r="F93" s="82"/>
      <c r="G93" s="82"/>
      <c r="H93" s="82"/>
      <c r="I93" s="82"/>
      <c r="J93" s="82"/>
      <c r="K93" s="82"/>
      <c r="L93" s="82"/>
      <c r="M93" s="6"/>
      <c r="N93" s="83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9.5" customHeight="1" x14ac:dyDescent="0.25">
      <c r="A94" s="99"/>
      <c r="B94" s="99"/>
      <c r="C94" s="99"/>
      <c r="D94" s="99"/>
      <c r="E94" s="99"/>
      <c r="F94" s="82"/>
      <c r="G94" s="82"/>
      <c r="H94" s="82"/>
      <c r="I94" s="82"/>
      <c r="J94" s="82"/>
      <c r="K94" s="82"/>
      <c r="L94" s="82"/>
      <c r="M94" s="6"/>
      <c r="N94" s="83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9.5" customHeight="1" x14ac:dyDescent="0.25">
      <c r="A95" s="99"/>
      <c r="B95" s="99"/>
      <c r="C95" s="99"/>
      <c r="D95" s="99"/>
      <c r="E95" s="99"/>
      <c r="F95" s="82"/>
      <c r="G95" s="82"/>
      <c r="H95" s="82"/>
      <c r="I95" s="82"/>
      <c r="J95" s="82"/>
      <c r="K95" s="82"/>
      <c r="L95" s="82"/>
      <c r="M95" s="6"/>
      <c r="N95" s="83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9.5" customHeight="1" x14ac:dyDescent="0.25">
      <c r="A96" s="99"/>
      <c r="B96" s="99"/>
      <c r="C96" s="99"/>
      <c r="D96" s="99"/>
      <c r="E96" s="99"/>
      <c r="F96" s="82"/>
      <c r="G96" s="82"/>
      <c r="H96" s="82"/>
      <c r="I96" s="82"/>
      <c r="J96" s="82"/>
      <c r="K96" s="82"/>
      <c r="L96" s="82"/>
      <c r="M96" s="6"/>
      <c r="N96" s="83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9.5" customHeight="1" x14ac:dyDescent="0.25">
      <c r="A97" s="99"/>
      <c r="B97" s="99"/>
      <c r="C97" s="99"/>
      <c r="D97" s="99"/>
      <c r="E97" s="99"/>
      <c r="F97" s="82"/>
      <c r="G97" s="82"/>
      <c r="H97" s="82"/>
      <c r="I97" s="82"/>
      <c r="J97" s="82"/>
      <c r="K97" s="82"/>
      <c r="L97" s="82"/>
      <c r="M97" s="6"/>
      <c r="N97" s="83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9.5" customHeight="1" x14ac:dyDescent="0.25">
      <c r="A98" s="99"/>
      <c r="B98" s="99"/>
      <c r="C98" s="99"/>
      <c r="D98" s="99"/>
      <c r="E98" s="99"/>
      <c r="F98" s="82"/>
      <c r="G98" s="82"/>
      <c r="H98" s="82"/>
      <c r="I98" s="82"/>
      <c r="J98" s="82"/>
      <c r="K98" s="82"/>
      <c r="L98" s="82"/>
      <c r="M98" s="6"/>
      <c r="N98" s="83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9.5" customHeight="1" x14ac:dyDescent="0.25">
      <c r="A99" s="99"/>
      <c r="B99" s="99"/>
      <c r="C99" s="99"/>
      <c r="D99" s="99"/>
      <c r="E99" s="99"/>
      <c r="F99" s="82"/>
      <c r="G99" s="82"/>
      <c r="H99" s="82"/>
      <c r="I99" s="82"/>
      <c r="J99" s="82"/>
      <c r="K99" s="82"/>
      <c r="L99" s="82"/>
      <c r="M99" s="6"/>
      <c r="N99" s="8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9.5" customHeight="1" x14ac:dyDescent="0.25">
      <c r="A100" s="99"/>
      <c r="B100" s="99"/>
      <c r="C100" s="99"/>
      <c r="D100" s="99"/>
      <c r="E100" s="99"/>
      <c r="F100" s="82"/>
      <c r="G100" s="82"/>
      <c r="H100" s="82"/>
      <c r="I100" s="82"/>
      <c r="J100" s="82"/>
      <c r="K100" s="82"/>
      <c r="L100" s="82"/>
      <c r="M100" s="6"/>
      <c r="N100" s="83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9.5" customHeight="1" x14ac:dyDescent="0.25">
      <c r="A101" s="99"/>
      <c r="B101" s="99"/>
      <c r="C101" s="99"/>
      <c r="D101" s="99"/>
      <c r="E101" s="99"/>
      <c r="F101" s="82"/>
      <c r="G101" s="82"/>
      <c r="H101" s="82"/>
      <c r="I101" s="82"/>
      <c r="J101" s="82"/>
      <c r="K101" s="82"/>
      <c r="L101" s="82"/>
      <c r="M101" s="6"/>
      <c r="N101" s="83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9.5" customHeight="1" x14ac:dyDescent="0.25">
      <c r="A102" s="99"/>
      <c r="B102" s="99"/>
      <c r="C102" s="99"/>
      <c r="D102" s="99"/>
      <c r="E102" s="99"/>
      <c r="F102" s="82"/>
      <c r="G102" s="82"/>
      <c r="H102" s="82"/>
      <c r="I102" s="82"/>
      <c r="J102" s="82"/>
      <c r="K102" s="82"/>
      <c r="L102" s="82"/>
      <c r="M102" s="6"/>
      <c r="N102" s="83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9.5" customHeight="1" x14ac:dyDescent="0.25">
      <c r="A103" s="99"/>
      <c r="B103" s="99"/>
      <c r="C103" s="99"/>
      <c r="D103" s="99"/>
      <c r="E103" s="99"/>
      <c r="F103" s="82"/>
      <c r="G103" s="82"/>
      <c r="H103" s="82"/>
      <c r="I103" s="82"/>
      <c r="J103" s="82"/>
      <c r="K103" s="82"/>
      <c r="L103" s="82"/>
      <c r="M103" s="6"/>
      <c r="N103" s="8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9.5" customHeight="1" x14ac:dyDescent="0.25">
      <c r="A104" s="99"/>
      <c r="B104" s="99"/>
      <c r="C104" s="99"/>
      <c r="D104" s="99"/>
      <c r="E104" s="99"/>
      <c r="F104" s="82"/>
      <c r="G104" s="82"/>
      <c r="H104" s="82"/>
      <c r="I104" s="82"/>
      <c r="J104" s="82"/>
      <c r="K104" s="82"/>
      <c r="L104" s="82"/>
      <c r="M104" s="6"/>
      <c r="N104" s="83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9.5" customHeight="1" x14ac:dyDescent="0.25">
      <c r="A105" s="99"/>
      <c r="B105" s="99"/>
      <c r="C105" s="99"/>
      <c r="D105" s="99"/>
      <c r="E105" s="99"/>
      <c r="F105" s="82"/>
      <c r="G105" s="82"/>
      <c r="H105" s="82"/>
      <c r="I105" s="82"/>
      <c r="J105" s="82"/>
      <c r="K105" s="82"/>
      <c r="L105" s="82"/>
      <c r="M105" s="6"/>
      <c r="N105" s="83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9.5" customHeight="1" x14ac:dyDescent="0.25">
      <c r="A106" s="99"/>
      <c r="B106" s="99"/>
      <c r="C106" s="99"/>
      <c r="D106" s="99"/>
      <c r="E106" s="99"/>
      <c r="F106" s="82"/>
      <c r="G106" s="82"/>
      <c r="H106" s="82"/>
      <c r="I106" s="82"/>
      <c r="J106" s="82"/>
      <c r="K106" s="82"/>
      <c r="L106" s="82"/>
      <c r="M106" s="6"/>
      <c r="N106" s="83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9.5" customHeight="1" x14ac:dyDescent="0.25">
      <c r="A107" s="99"/>
      <c r="B107" s="99"/>
      <c r="C107" s="99"/>
      <c r="D107" s="99"/>
      <c r="E107" s="99"/>
      <c r="F107" s="83"/>
      <c r="G107" s="83"/>
      <c r="H107" s="83"/>
      <c r="I107" s="83"/>
      <c r="J107" s="83"/>
      <c r="K107" s="83"/>
      <c r="L107" s="83"/>
      <c r="M107" s="6"/>
      <c r="N107" s="83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9.5" customHeight="1" x14ac:dyDescent="0.25">
      <c r="A108" s="99"/>
      <c r="B108" s="99"/>
      <c r="C108" s="99"/>
      <c r="D108" s="99"/>
      <c r="E108" s="99"/>
      <c r="F108" s="83"/>
      <c r="G108" s="83"/>
      <c r="H108" s="83"/>
      <c r="I108" s="83"/>
      <c r="J108" s="83"/>
      <c r="K108" s="83"/>
      <c r="L108" s="83"/>
      <c r="M108" s="6"/>
      <c r="N108" s="83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9.5" customHeight="1" x14ac:dyDescent="0.25">
      <c r="A109" s="99"/>
      <c r="B109" s="99"/>
      <c r="C109" s="99"/>
      <c r="D109" s="99"/>
      <c r="E109" s="99"/>
      <c r="F109" s="83"/>
      <c r="G109" s="83"/>
      <c r="H109" s="83"/>
      <c r="I109" s="83"/>
      <c r="J109" s="83"/>
      <c r="K109" s="83"/>
      <c r="L109" s="83"/>
      <c r="M109" s="6"/>
      <c r="N109" s="83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9.5" customHeight="1" x14ac:dyDescent="0.25">
      <c r="A110" s="99"/>
      <c r="B110" s="99"/>
      <c r="C110" s="99"/>
      <c r="D110" s="99"/>
      <c r="E110" s="99"/>
      <c r="F110" s="83"/>
      <c r="G110" s="83"/>
      <c r="H110" s="83"/>
      <c r="I110" s="83"/>
      <c r="J110" s="83"/>
      <c r="K110" s="83"/>
      <c r="L110" s="83"/>
      <c r="M110" s="6"/>
      <c r="N110" s="83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9.5" customHeight="1" x14ac:dyDescent="0.25">
      <c r="A111" s="99"/>
      <c r="B111" s="99"/>
      <c r="C111" s="99"/>
      <c r="D111" s="99"/>
      <c r="E111" s="99"/>
      <c r="F111" s="83"/>
      <c r="G111" s="83"/>
      <c r="H111" s="83"/>
      <c r="I111" s="83"/>
      <c r="J111" s="83"/>
      <c r="K111" s="83"/>
      <c r="L111" s="83"/>
      <c r="M111" s="6"/>
      <c r="N111" s="83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9.5" customHeight="1" x14ac:dyDescent="0.25">
      <c r="A112" s="99"/>
      <c r="B112" s="99"/>
      <c r="C112" s="99"/>
      <c r="D112" s="99"/>
      <c r="E112" s="99"/>
      <c r="F112" s="83"/>
      <c r="G112" s="83"/>
      <c r="H112" s="83"/>
      <c r="I112" s="83"/>
      <c r="J112" s="83"/>
      <c r="K112" s="83"/>
      <c r="L112" s="83"/>
      <c r="M112" s="6"/>
      <c r="N112" s="83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9.5" customHeight="1" x14ac:dyDescent="0.25">
      <c r="A113" s="99"/>
      <c r="B113" s="99"/>
      <c r="C113" s="99"/>
      <c r="D113" s="99"/>
      <c r="E113" s="99"/>
      <c r="F113" s="83"/>
      <c r="G113" s="83"/>
      <c r="H113" s="83"/>
      <c r="I113" s="83"/>
      <c r="J113" s="83"/>
      <c r="K113" s="83"/>
      <c r="L113" s="83"/>
      <c r="M113" s="6"/>
      <c r="N113" s="83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9.5" customHeight="1" x14ac:dyDescent="0.25">
      <c r="A114" s="99"/>
      <c r="B114" s="99"/>
      <c r="C114" s="99"/>
      <c r="D114" s="99"/>
      <c r="E114" s="99"/>
      <c r="F114" s="83"/>
      <c r="G114" s="83"/>
      <c r="H114" s="83"/>
      <c r="I114" s="83"/>
      <c r="J114" s="83"/>
      <c r="K114" s="83"/>
      <c r="L114" s="83"/>
      <c r="M114" s="6"/>
      <c r="N114" s="83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9.5" customHeight="1" x14ac:dyDescent="0.25">
      <c r="A115" s="99"/>
      <c r="B115" s="99"/>
      <c r="C115" s="99"/>
      <c r="D115" s="99"/>
      <c r="E115" s="99"/>
      <c r="F115" s="83"/>
      <c r="G115" s="83"/>
      <c r="H115" s="83"/>
      <c r="I115" s="83"/>
      <c r="J115" s="83"/>
      <c r="K115" s="83"/>
      <c r="L115" s="83"/>
      <c r="M115" s="6"/>
      <c r="N115" s="83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9.5" customHeight="1" x14ac:dyDescent="0.25">
      <c r="A116" s="99"/>
      <c r="B116" s="99"/>
      <c r="C116" s="99"/>
      <c r="D116" s="99"/>
      <c r="E116" s="99"/>
      <c r="F116" s="83"/>
      <c r="G116" s="83"/>
      <c r="H116" s="83"/>
      <c r="I116" s="83"/>
      <c r="J116" s="83"/>
      <c r="K116" s="83"/>
      <c r="L116" s="83"/>
      <c r="M116" s="6"/>
      <c r="N116" s="83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9.5" customHeight="1" x14ac:dyDescent="0.25">
      <c r="A117" s="99"/>
      <c r="B117" s="99"/>
      <c r="C117" s="99"/>
      <c r="D117" s="99"/>
      <c r="E117" s="99"/>
      <c r="F117" s="83"/>
      <c r="G117" s="83"/>
      <c r="H117" s="83"/>
      <c r="I117" s="83"/>
      <c r="J117" s="83"/>
      <c r="K117" s="83"/>
      <c r="L117" s="83"/>
      <c r="M117" s="6"/>
      <c r="N117" s="83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9.5" customHeight="1" x14ac:dyDescent="0.25">
      <c r="A118" s="99"/>
      <c r="B118" s="99"/>
      <c r="C118" s="99"/>
      <c r="D118" s="99"/>
      <c r="E118" s="99"/>
      <c r="F118" s="83"/>
      <c r="G118" s="83"/>
      <c r="H118" s="83"/>
      <c r="I118" s="83"/>
      <c r="J118" s="83"/>
      <c r="K118" s="83"/>
      <c r="L118" s="83"/>
      <c r="M118" s="6"/>
      <c r="N118" s="83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9.5" customHeight="1" x14ac:dyDescent="0.25">
      <c r="A119" s="99"/>
      <c r="B119" s="99"/>
      <c r="C119" s="99"/>
      <c r="D119" s="99"/>
      <c r="E119" s="99"/>
      <c r="F119" s="83"/>
      <c r="G119" s="83"/>
      <c r="H119" s="83"/>
      <c r="I119" s="83"/>
      <c r="J119" s="83"/>
      <c r="K119" s="83"/>
      <c r="L119" s="83"/>
      <c r="M119" s="6"/>
      <c r="N119" s="83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9.5" customHeight="1" x14ac:dyDescent="0.25">
      <c r="A120" s="99"/>
      <c r="B120" s="99"/>
      <c r="C120" s="99"/>
      <c r="D120" s="99"/>
      <c r="E120" s="99"/>
      <c r="F120" s="83"/>
      <c r="G120" s="83"/>
      <c r="H120" s="83"/>
      <c r="I120" s="83"/>
      <c r="J120" s="83"/>
      <c r="K120" s="83"/>
      <c r="L120" s="83"/>
      <c r="M120" s="6"/>
      <c r="N120" s="83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9.5" customHeight="1" x14ac:dyDescent="0.25">
      <c r="A121" s="99"/>
      <c r="B121" s="99"/>
      <c r="C121" s="99"/>
      <c r="D121" s="99"/>
      <c r="E121" s="99"/>
      <c r="F121" s="83"/>
      <c r="G121" s="83"/>
      <c r="H121" s="83"/>
      <c r="I121" s="83"/>
      <c r="J121" s="83"/>
      <c r="K121" s="83"/>
      <c r="L121" s="83"/>
      <c r="M121" s="6"/>
      <c r="N121" s="83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9.5" customHeight="1" x14ac:dyDescent="0.25">
      <c r="A122" s="99"/>
      <c r="B122" s="99"/>
      <c r="C122" s="99"/>
      <c r="D122" s="99"/>
      <c r="E122" s="99"/>
      <c r="F122" s="83"/>
      <c r="G122" s="83"/>
      <c r="H122" s="83"/>
      <c r="I122" s="83"/>
      <c r="J122" s="83"/>
      <c r="K122" s="83"/>
      <c r="L122" s="83"/>
      <c r="M122" s="6"/>
      <c r="N122" s="83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9.5" customHeight="1" x14ac:dyDescent="0.25">
      <c r="A123" s="99"/>
      <c r="B123" s="99"/>
      <c r="C123" s="99"/>
      <c r="D123" s="99"/>
      <c r="E123" s="99"/>
      <c r="F123" s="83"/>
      <c r="G123" s="83"/>
      <c r="H123" s="83"/>
      <c r="I123" s="83"/>
      <c r="J123" s="83"/>
      <c r="K123" s="83"/>
      <c r="L123" s="83"/>
      <c r="M123" s="6"/>
      <c r="N123" s="83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9.5" customHeight="1" x14ac:dyDescent="0.25">
      <c r="A124" s="99"/>
      <c r="B124" s="99"/>
      <c r="C124" s="99"/>
      <c r="D124" s="99"/>
      <c r="E124" s="99"/>
      <c r="F124" s="83"/>
      <c r="G124" s="83"/>
      <c r="H124" s="83"/>
      <c r="I124" s="83"/>
      <c r="J124" s="83"/>
      <c r="K124" s="83"/>
      <c r="L124" s="83"/>
      <c r="M124" s="6"/>
      <c r="N124" s="83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9.5" customHeight="1" x14ac:dyDescent="0.25">
      <c r="A125" s="99"/>
      <c r="B125" s="99"/>
      <c r="C125" s="99"/>
      <c r="D125" s="99"/>
      <c r="E125" s="99"/>
      <c r="F125" s="83"/>
      <c r="G125" s="83"/>
      <c r="H125" s="83"/>
      <c r="I125" s="83"/>
      <c r="J125" s="83"/>
      <c r="K125" s="83"/>
      <c r="L125" s="83"/>
      <c r="M125" s="6"/>
      <c r="N125" s="83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9.5" customHeight="1" x14ac:dyDescent="0.25">
      <c r="A126" s="99"/>
      <c r="B126" s="99"/>
      <c r="C126" s="99"/>
      <c r="D126" s="99"/>
      <c r="E126" s="99"/>
      <c r="F126" s="83"/>
      <c r="G126" s="83"/>
      <c r="H126" s="83"/>
      <c r="I126" s="83"/>
      <c r="J126" s="83"/>
      <c r="K126" s="83"/>
      <c r="L126" s="83"/>
      <c r="M126" s="6"/>
      <c r="N126" s="83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9.5" customHeight="1" x14ac:dyDescent="0.25">
      <c r="A127" s="99"/>
      <c r="B127" s="99"/>
      <c r="C127" s="99"/>
      <c r="D127" s="99"/>
      <c r="E127" s="99"/>
      <c r="F127" s="83"/>
      <c r="G127" s="83"/>
      <c r="H127" s="83"/>
      <c r="I127" s="83"/>
      <c r="J127" s="83"/>
      <c r="K127" s="83"/>
      <c r="L127" s="83"/>
      <c r="M127" s="6"/>
      <c r="N127" s="83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9.5" customHeight="1" x14ac:dyDescent="0.25">
      <c r="A128" s="99"/>
      <c r="B128" s="99"/>
      <c r="C128" s="99"/>
      <c r="D128" s="99"/>
      <c r="E128" s="99"/>
      <c r="F128" s="83"/>
      <c r="G128" s="83"/>
      <c r="H128" s="83"/>
      <c r="I128" s="83"/>
      <c r="J128" s="83"/>
      <c r="K128" s="83"/>
      <c r="L128" s="83"/>
      <c r="M128" s="6"/>
      <c r="N128" s="83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9.5" customHeight="1" x14ac:dyDescent="0.25">
      <c r="A129" s="99"/>
      <c r="B129" s="99"/>
      <c r="C129" s="99"/>
      <c r="D129" s="99"/>
      <c r="E129" s="99"/>
      <c r="F129" s="83"/>
      <c r="G129" s="83"/>
      <c r="H129" s="83"/>
      <c r="I129" s="83"/>
      <c r="J129" s="83"/>
      <c r="K129" s="83"/>
      <c r="L129" s="83"/>
      <c r="M129" s="6"/>
      <c r="N129" s="83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9.5" customHeight="1" x14ac:dyDescent="0.25">
      <c r="A130" s="99"/>
      <c r="B130" s="99"/>
      <c r="C130" s="99"/>
      <c r="D130" s="99"/>
      <c r="E130" s="99"/>
      <c r="F130" s="83"/>
      <c r="G130" s="83"/>
      <c r="H130" s="83"/>
      <c r="I130" s="83"/>
      <c r="J130" s="83"/>
      <c r="K130" s="83"/>
      <c r="L130" s="83"/>
      <c r="M130" s="6"/>
      <c r="N130" s="83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9.5" customHeight="1" x14ac:dyDescent="0.25">
      <c r="A131" s="99"/>
      <c r="B131" s="99"/>
      <c r="C131" s="99"/>
      <c r="D131" s="99"/>
      <c r="E131" s="99"/>
      <c r="F131" s="83"/>
      <c r="G131" s="83"/>
      <c r="H131" s="83"/>
      <c r="I131" s="83"/>
      <c r="J131" s="83"/>
      <c r="K131" s="83"/>
      <c r="L131" s="83"/>
      <c r="M131" s="6"/>
      <c r="N131" s="83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9.5" customHeight="1" x14ac:dyDescent="0.25">
      <c r="A132" s="99"/>
      <c r="B132" s="99"/>
      <c r="C132" s="99"/>
      <c r="D132" s="99"/>
      <c r="E132" s="99"/>
      <c r="F132" s="83"/>
      <c r="G132" s="83"/>
      <c r="H132" s="83"/>
      <c r="I132" s="83"/>
      <c r="J132" s="83"/>
      <c r="K132" s="83"/>
      <c r="L132" s="83"/>
      <c r="M132" s="6"/>
      <c r="N132" s="8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9.5" customHeight="1" x14ac:dyDescent="0.25">
      <c r="A133" s="99"/>
      <c r="B133" s="99"/>
      <c r="C133" s="99"/>
      <c r="D133" s="99"/>
      <c r="E133" s="99"/>
      <c r="F133" s="83"/>
      <c r="G133" s="83"/>
      <c r="H133" s="83"/>
      <c r="I133" s="83"/>
      <c r="J133" s="83"/>
      <c r="K133" s="83"/>
      <c r="L133" s="83"/>
      <c r="M133" s="6"/>
      <c r="N133" s="8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9.5" customHeight="1" x14ac:dyDescent="0.25">
      <c r="A134" s="99"/>
      <c r="B134" s="99"/>
      <c r="C134" s="99"/>
      <c r="D134" s="99"/>
      <c r="E134" s="99"/>
      <c r="F134" s="83"/>
      <c r="G134" s="83"/>
      <c r="H134" s="83"/>
      <c r="I134" s="83"/>
      <c r="J134" s="83"/>
      <c r="K134" s="83"/>
      <c r="L134" s="83"/>
      <c r="M134" s="6"/>
      <c r="N134" s="8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9.5" customHeight="1" x14ac:dyDescent="0.25">
      <c r="A135" s="99"/>
      <c r="B135" s="99"/>
      <c r="C135" s="99"/>
      <c r="D135" s="99"/>
      <c r="E135" s="99"/>
      <c r="F135" s="83"/>
      <c r="G135" s="83"/>
      <c r="H135" s="83"/>
      <c r="I135" s="83"/>
      <c r="J135" s="83"/>
      <c r="K135" s="83"/>
      <c r="L135" s="83"/>
      <c r="M135" s="6"/>
      <c r="N135" s="8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9.5" customHeight="1" x14ac:dyDescent="0.25">
      <c r="A136" s="99"/>
      <c r="B136" s="99"/>
      <c r="C136" s="99"/>
      <c r="D136" s="99"/>
      <c r="E136" s="99"/>
      <c r="F136" s="83"/>
      <c r="G136" s="83"/>
      <c r="H136" s="83"/>
      <c r="I136" s="83"/>
      <c r="J136" s="83"/>
      <c r="K136" s="83"/>
      <c r="L136" s="83"/>
      <c r="M136" s="6"/>
      <c r="N136" s="8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9.5" customHeight="1" x14ac:dyDescent="0.25">
      <c r="A137" s="99"/>
      <c r="B137" s="99"/>
      <c r="C137" s="99"/>
      <c r="D137" s="99"/>
      <c r="E137" s="99"/>
      <c r="F137" s="83"/>
      <c r="G137" s="83"/>
      <c r="H137" s="83"/>
      <c r="I137" s="83"/>
      <c r="J137" s="83"/>
      <c r="K137" s="83"/>
      <c r="L137" s="83"/>
      <c r="M137" s="6"/>
      <c r="N137" s="8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9.5" customHeight="1" x14ac:dyDescent="0.25">
      <c r="A138" s="99"/>
      <c r="B138" s="99"/>
      <c r="C138" s="99"/>
      <c r="D138" s="99"/>
      <c r="E138" s="99"/>
      <c r="F138" s="83"/>
      <c r="G138" s="83"/>
      <c r="H138" s="83"/>
      <c r="I138" s="83"/>
      <c r="J138" s="83"/>
      <c r="K138" s="83"/>
      <c r="L138" s="83"/>
      <c r="M138" s="6"/>
      <c r="N138" s="8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9.5" customHeight="1" x14ac:dyDescent="0.25">
      <c r="A139" s="99"/>
      <c r="B139" s="99"/>
      <c r="C139" s="99"/>
      <c r="D139" s="99"/>
      <c r="E139" s="99"/>
      <c r="F139" s="83"/>
      <c r="G139" s="83"/>
      <c r="H139" s="83"/>
      <c r="I139" s="83"/>
      <c r="J139" s="83"/>
      <c r="K139" s="83"/>
      <c r="L139" s="83"/>
      <c r="M139" s="6"/>
      <c r="N139" s="8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9.5" customHeight="1" x14ac:dyDescent="0.25">
      <c r="F140" s="83"/>
      <c r="G140" s="83"/>
      <c r="H140" s="83"/>
      <c r="I140" s="83"/>
      <c r="J140" s="83"/>
      <c r="K140" s="83"/>
      <c r="L140" s="83"/>
      <c r="M140" s="6"/>
      <c r="N140" s="8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x14ac:dyDescent="0.25">
      <c r="F141" s="83"/>
      <c r="G141" s="83"/>
      <c r="H141" s="83"/>
      <c r="I141" s="83"/>
      <c r="J141" s="83"/>
      <c r="K141" s="83"/>
      <c r="L141" s="83"/>
      <c r="M141" s="6"/>
      <c r="N141" s="8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x14ac:dyDescent="0.25">
      <c r="F142" s="83"/>
      <c r="G142" s="83"/>
      <c r="H142" s="83"/>
      <c r="I142" s="83"/>
      <c r="J142" s="83"/>
      <c r="K142" s="83"/>
      <c r="L142" s="83"/>
      <c r="M142" s="6"/>
      <c r="N142" s="8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x14ac:dyDescent="0.25">
      <c r="F143" s="83"/>
      <c r="G143" s="83"/>
      <c r="H143" s="83"/>
      <c r="I143" s="83"/>
      <c r="J143" s="83"/>
      <c r="K143" s="83"/>
      <c r="L143" s="83"/>
      <c r="M143" s="6"/>
      <c r="N143" s="8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x14ac:dyDescent="0.25">
      <c r="F144" s="83"/>
      <c r="G144" s="83"/>
      <c r="H144" s="83"/>
      <c r="I144" s="83"/>
      <c r="J144" s="83"/>
      <c r="K144" s="83"/>
      <c r="L144" s="83"/>
      <c r="M144" s="6"/>
      <c r="N144" s="8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6:26" ht="15.75" x14ac:dyDescent="0.25">
      <c r="F145" s="83"/>
      <c r="G145" s="83"/>
      <c r="H145" s="83"/>
      <c r="I145" s="83"/>
      <c r="J145" s="83"/>
      <c r="K145" s="83"/>
      <c r="L145" s="83"/>
      <c r="M145" s="6"/>
      <c r="N145" s="8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6:26" ht="15.75" x14ac:dyDescent="0.25">
      <c r="F146" s="83"/>
      <c r="G146" s="83"/>
      <c r="H146" s="83"/>
      <c r="I146" s="83"/>
      <c r="J146" s="83"/>
      <c r="K146" s="83"/>
      <c r="L146" s="83"/>
      <c r="M146" s="6"/>
      <c r="N146" s="8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6:26" ht="15.75" x14ac:dyDescent="0.25">
      <c r="F147" s="83"/>
      <c r="G147" s="83"/>
      <c r="H147" s="83"/>
      <c r="I147" s="83"/>
      <c r="J147" s="83"/>
      <c r="K147" s="83"/>
      <c r="L147" s="83"/>
      <c r="M147" s="6"/>
      <c r="N147" s="8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6:26" ht="15.75" x14ac:dyDescent="0.25">
      <c r="F148" s="83"/>
      <c r="G148" s="83"/>
      <c r="H148" s="83"/>
      <c r="I148" s="83"/>
      <c r="J148" s="83"/>
      <c r="K148" s="83"/>
      <c r="L148" s="83"/>
      <c r="M148" s="6"/>
      <c r="N148" s="8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6:26" ht="15.75" x14ac:dyDescent="0.25">
      <c r="F149" s="83"/>
      <c r="G149" s="83"/>
      <c r="H149" s="83"/>
      <c r="I149" s="83"/>
      <c r="J149" s="83"/>
      <c r="K149" s="83"/>
      <c r="L149" s="83"/>
      <c r="M149" s="6"/>
      <c r="N149" s="8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6:26" ht="15.75" x14ac:dyDescent="0.25">
      <c r="F150" s="83"/>
      <c r="G150" s="83"/>
      <c r="H150" s="83"/>
      <c r="I150" s="83"/>
      <c r="J150" s="83"/>
      <c r="K150" s="83"/>
      <c r="L150" s="83"/>
      <c r="M150" s="6"/>
      <c r="N150" s="8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6:26" ht="15.75" x14ac:dyDescent="0.25">
      <c r="F151" s="83"/>
      <c r="G151" s="83"/>
      <c r="H151" s="83"/>
      <c r="I151" s="83"/>
      <c r="J151" s="83"/>
      <c r="K151" s="83"/>
      <c r="L151" s="83"/>
      <c r="M151" s="6"/>
      <c r="N151" s="8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6:26" ht="15.75" x14ac:dyDescent="0.25">
      <c r="F152" s="83"/>
      <c r="G152" s="83"/>
      <c r="H152" s="83"/>
      <c r="I152" s="83"/>
      <c r="J152" s="83"/>
      <c r="K152" s="83"/>
      <c r="L152" s="83"/>
      <c r="M152" s="6"/>
      <c r="N152" s="8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6:26" ht="15.75" x14ac:dyDescent="0.25">
      <c r="F153" s="83"/>
      <c r="G153" s="83"/>
      <c r="H153" s="83"/>
      <c r="I153" s="83"/>
      <c r="J153" s="83"/>
      <c r="K153" s="83"/>
      <c r="L153" s="83"/>
      <c r="M153" s="6"/>
      <c r="N153" s="8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6:26" ht="15.75" x14ac:dyDescent="0.25">
      <c r="F154" s="83"/>
      <c r="G154" s="83"/>
      <c r="H154" s="83"/>
      <c r="I154" s="83"/>
      <c r="J154" s="83"/>
      <c r="K154" s="83"/>
      <c r="L154" s="83"/>
      <c r="M154" s="6"/>
      <c r="N154" s="8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6:26" ht="15.75" x14ac:dyDescent="0.25">
      <c r="F155" s="83"/>
      <c r="G155" s="83"/>
      <c r="H155" s="83"/>
      <c r="I155" s="83"/>
      <c r="J155" s="83"/>
      <c r="K155" s="83"/>
      <c r="L155" s="83"/>
      <c r="M155" s="6"/>
      <c r="N155" s="8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6:26" ht="15.75" x14ac:dyDescent="0.25">
      <c r="F156" s="83"/>
      <c r="G156" s="83"/>
      <c r="H156" s="83"/>
      <c r="I156" s="83"/>
      <c r="J156" s="83"/>
      <c r="K156" s="83"/>
      <c r="L156" s="83"/>
      <c r="M156" s="6"/>
      <c r="N156" s="8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6:26" ht="15.75" x14ac:dyDescent="0.25">
      <c r="F157" s="83"/>
      <c r="G157" s="83"/>
      <c r="H157" s="83"/>
      <c r="I157" s="83"/>
      <c r="J157" s="83"/>
      <c r="K157" s="83"/>
      <c r="L157" s="83"/>
      <c r="M157" s="6"/>
      <c r="N157" s="8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6:26" ht="15.75" x14ac:dyDescent="0.25">
      <c r="F158" s="83"/>
      <c r="G158" s="83"/>
      <c r="H158" s="83"/>
      <c r="I158" s="83"/>
      <c r="J158" s="83"/>
      <c r="K158" s="83"/>
      <c r="L158" s="83"/>
      <c r="M158" s="6"/>
      <c r="N158" s="8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6:26" ht="15.75" x14ac:dyDescent="0.25">
      <c r="F159" s="83"/>
      <c r="G159" s="83"/>
      <c r="H159" s="83"/>
      <c r="I159" s="83"/>
      <c r="J159" s="83"/>
      <c r="K159" s="83"/>
      <c r="L159" s="83"/>
      <c r="M159" s="6"/>
      <c r="N159" s="8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6:26" ht="15.75" x14ac:dyDescent="0.25">
      <c r="F160" s="83"/>
      <c r="G160" s="83"/>
      <c r="H160" s="83"/>
      <c r="I160" s="83"/>
      <c r="J160" s="83"/>
      <c r="K160" s="83"/>
      <c r="L160" s="83"/>
      <c r="M160" s="6"/>
      <c r="N160" s="8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6:26" ht="15.75" x14ac:dyDescent="0.25">
      <c r="F161" s="83"/>
      <c r="G161" s="83"/>
      <c r="H161" s="83"/>
      <c r="I161" s="83"/>
      <c r="J161" s="83"/>
      <c r="K161" s="83"/>
      <c r="L161" s="83"/>
      <c r="M161" s="6"/>
      <c r="N161" s="83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6:26" ht="15.75" x14ac:dyDescent="0.25">
      <c r="F162" s="83"/>
      <c r="G162" s="83"/>
      <c r="H162" s="83"/>
      <c r="I162" s="83"/>
      <c r="J162" s="83"/>
      <c r="K162" s="83"/>
      <c r="L162" s="83"/>
      <c r="M162" s="6"/>
      <c r="N162" s="83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6:26" ht="15.75" x14ac:dyDescent="0.25">
      <c r="F163" s="83"/>
      <c r="G163" s="83"/>
      <c r="H163" s="83"/>
      <c r="I163" s="83"/>
      <c r="J163" s="83"/>
      <c r="K163" s="83"/>
      <c r="L163" s="83"/>
      <c r="M163" s="6"/>
      <c r="N163" s="83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6:26" ht="15.75" x14ac:dyDescent="0.25">
      <c r="F164" s="83"/>
      <c r="G164" s="83"/>
      <c r="H164" s="83"/>
      <c r="I164" s="83"/>
      <c r="J164" s="83"/>
      <c r="K164" s="83"/>
      <c r="L164" s="83"/>
      <c r="M164" s="6"/>
      <c r="N164" s="83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6:26" ht="15.75" x14ac:dyDescent="0.25">
      <c r="F165" s="83"/>
      <c r="G165" s="83"/>
      <c r="H165" s="83"/>
      <c r="I165" s="83"/>
      <c r="J165" s="83"/>
      <c r="K165" s="83"/>
      <c r="L165" s="83"/>
      <c r="M165" s="6"/>
      <c r="N165" s="83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6:26" ht="15.75" x14ac:dyDescent="0.25">
      <c r="F166" s="83"/>
      <c r="G166" s="83"/>
      <c r="H166" s="83"/>
      <c r="I166" s="83"/>
      <c r="J166" s="83"/>
      <c r="K166" s="83"/>
      <c r="L166" s="83"/>
      <c r="M166" s="6"/>
      <c r="N166" s="83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6:26" ht="15.75" x14ac:dyDescent="0.25">
      <c r="F167" s="83"/>
      <c r="G167" s="83"/>
      <c r="H167" s="83"/>
      <c r="I167" s="83"/>
      <c r="J167" s="83"/>
      <c r="K167" s="83"/>
      <c r="L167" s="83"/>
      <c r="M167" s="6"/>
      <c r="N167" s="83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6:26" ht="15.75" x14ac:dyDescent="0.25">
      <c r="F168" s="83"/>
      <c r="G168" s="83"/>
      <c r="H168" s="83"/>
      <c r="I168" s="83"/>
      <c r="J168" s="83"/>
      <c r="K168" s="83"/>
      <c r="L168" s="83"/>
      <c r="M168" s="6"/>
      <c r="N168" s="83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6:26" ht="15.75" x14ac:dyDescent="0.25">
      <c r="F169" s="83"/>
      <c r="G169" s="83"/>
      <c r="H169" s="83"/>
      <c r="I169" s="83"/>
      <c r="J169" s="83"/>
      <c r="K169" s="83"/>
      <c r="L169" s="83"/>
      <c r="M169" s="6"/>
      <c r="N169" s="83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6:26" ht="15.75" x14ac:dyDescent="0.25">
      <c r="F170" s="83"/>
      <c r="G170" s="83"/>
      <c r="H170" s="83"/>
      <c r="I170" s="83"/>
      <c r="J170" s="83"/>
      <c r="K170" s="83"/>
      <c r="L170" s="83"/>
      <c r="M170" s="6"/>
      <c r="N170" s="83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6:26" ht="15.75" x14ac:dyDescent="0.25">
      <c r="F171" s="83"/>
      <c r="G171" s="83"/>
      <c r="H171" s="83"/>
      <c r="I171" s="83"/>
      <c r="J171" s="83"/>
      <c r="K171" s="83"/>
      <c r="L171" s="83"/>
      <c r="M171" s="6"/>
      <c r="N171" s="83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6:26" ht="15.75" x14ac:dyDescent="0.25">
      <c r="F172" s="83"/>
      <c r="G172" s="83"/>
      <c r="H172" s="83"/>
      <c r="I172" s="83"/>
      <c r="J172" s="83"/>
      <c r="K172" s="83"/>
      <c r="L172" s="83"/>
      <c r="M172" s="6"/>
      <c r="N172" s="83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6:26" ht="15.75" x14ac:dyDescent="0.25">
      <c r="F173" s="83"/>
      <c r="G173" s="83"/>
      <c r="H173" s="83"/>
      <c r="I173" s="83"/>
      <c r="J173" s="83"/>
      <c r="K173" s="83"/>
      <c r="L173" s="83"/>
      <c r="M173" s="6"/>
      <c r="N173" s="83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6:26" ht="15.75" x14ac:dyDescent="0.25">
      <c r="F174" s="83"/>
      <c r="G174" s="83"/>
      <c r="H174" s="83"/>
      <c r="I174" s="83"/>
      <c r="J174" s="83"/>
      <c r="K174" s="83"/>
      <c r="L174" s="83"/>
      <c r="M174" s="6"/>
      <c r="N174" s="83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6:26" ht="15.75" x14ac:dyDescent="0.25">
      <c r="F175" s="83"/>
      <c r="G175" s="83"/>
      <c r="H175" s="83"/>
      <c r="I175" s="83"/>
      <c r="J175" s="83"/>
      <c r="K175" s="83"/>
      <c r="L175" s="83"/>
      <c r="M175" s="6"/>
      <c r="N175" s="83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6:26" ht="15.75" x14ac:dyDescent="0.25">
      <c r="F176" s="83"/>
      <c r="G176" s="83"/>
      <c r="H176" s="83"/>
      <c r="I176" s="83"/>
      <c r="J176" s="83"/>
      <c r="K176" s="83"/>
      <c r="L176" s="83"/>
      <c r="M176" s="6"/>
      <c r="N176" s="83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6:26" ht="15.75" x14ac:dyDescent="0.25">
      <c r="F177" s="83"/>
      <c r="G177" s="83"/>
      <c r="H177" s="83"/>
      <c r="I177" s="83"/>
      <c r="J177" s="83"/>
      <c r="K177" s="83"/>
      <c r="L177" s="83"/>
      <c r="M177" s="6"/>
      <c r="N177" s="83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6:26" ht="15.75" x14ac:dyDescent="0.25">
      <c r="F178" s="83"/>
      <c r="G178" s="83"/>
      <c r="H178" s="83"/>
      <c r="I178" s="83"/>
      <c r="J178" s="83"/>
      <c r="K178" s="83"/>
      <c r="L178" s="83"/>
      <c r="M178" s="6"/>
      <c r="N178" s="83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6:26" ht="15.75" x14ac:dyDescent="0.25">
      <c r="F179" s="83"/>
      <c r="G179" s="83"/>
      <c r="H179" s="83"/>
      <c r="I179" s="83"/>
      <c r="J179" s="83"/>
      <c r="K179" s="83"/>
      <c r="L179" s="83"/>
      <c r="M179" s="6"/>
      <c r="N179" s="83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6:26" ht="15.75" x14ac:dyDescent="0.25">
      <c r="F180" s="83"/>
      <c r="G180" s="83"/>
      <c r="H180" s="83"/>
      <c r="I180" s="83"/>
      <c r="J180" s="83"/>
      <c r="K180" s="83"/>
      <c r="L180" s="83"/>
      <c r="M180" s="6"/>
      <c r="N180" s="83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6:26" ht="15.75" x14ac:dyDescent="0.25">
      <c r="F181" s="83"/>
      <c r="G181" s="83"/>
      <c r="H181" s="83"/>
      <c r="I181" s="83"/>
      <c r="J181" s="83"/>
      <c r="K181" s="83"/>
      <c r="L181" s="83"/>
      <c r="M181" s="6"/>
      <c r="N181" s="8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6:26" ht="15.75" x14ac:dyDescent="0.25">
      <c r="F182" s="83"/>
      <c r="G182" s="83"/>
      <c r="H182" s="83"/>
      <c r="I182" s="83"/>
      <c r="J182" s="83"/>
      <c r="K182" s="83"/>
      <c r="L182" s="83"/>
      <c r="M182" s="6"/>
      <c r="N182" s="83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6:26" ht="15.75" x14ac:dyDescent="0.25">
      <c r="F183" s="83"/>
      <c r="G183" s="83"/>
      <c r="H183" s="83"/>
      <c r="I183" s="83"/>
      <c r="J183" s="83"/>
      <c r="K183" s="83"/>
      <c r="L183" s="83"/>
      <c r="M183" s="6"/>
      <c r="N183" s="8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6:26" ht="15.75" x14ac:dyDescent="0.25">
      <c r="F184" s="83"/>
      <c r="G184" s="83"/>
      <c r="H184" s="83"/>
      <c r="I184" s="83"/>
      <c r="J184" s="83"/>
      <c r="K184" s="83"/>
      <c r="L184" s="83"/>
      <c r="M184" s="6"/>
      <c r="N184" s="83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6:26" ht="15.75" x14ac:dyDescent="0.25">
      <c r="F185" s="83"/>
      <c r="G185" s="83"/>
      <c r="H185" s="83"/>
      <c r="I185" s="83"/>
      <c r="J185" s="83"/>
      <c r="K185" s="83"/>
      <c r="L185" s="83"/>
      <c r="M185" s="6"/>
      <c r="N185" s="83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6:26" ht="15.75" x14ac:dyDescent="0.25">
      <c r="F186" s="83"/>
      <c r="G186" s="83"/>
      <c r="H186" s="83"/>
      <c r="I186" s="83"/>
      <c r="J186" s="83"/>
      <c r="K186" s="83"/>
      <c r="L186" s="83"/>
      <c r="M186" s="6"/>
      <c r="N186" s="83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6:26" ht="15.75" x14ac:dyDescent="0.25">
      <c r="F187" s="83"/>
      <c r="G187" s="83"/>
      <c r="H187" s="83"/>
      <c r="I187" s="83"/>
      <c r="J187" s="83"/>
      <c r="K187" s="83"/>
      <c r="L187" s="83"/>
      <c r="M187" s="6"/>
      <c r="N187" s="83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6:26" ht="15.75" x14ac:dyDescent="0.25">
      <c r="F188" s="83"/>
      <c r="G188" s="83"/>
      <c r="H188" s="83"/>
      <c r="I188" s="83"/>
      <c r="J188" s="83"/>
      <c r="K188" s="83"/>
      <c r="L188" s="83"/>
      <c r="M188" s="6"/>
      <c r="N188" s="83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6:26" ht="15.75" x14ac:dyDescent="0.25">
      <c r="F189" s="83"/>
      <c r="G189" s="83"/>
      <c r="H189" s="83"/>
      <c r="I189" s="83"/>
      <c r="J189" s="83"/>
      <c r="K189" s="83"/>
      <c r="L189" s="83"/>
      <c r="M189" s="6"/>
      <c r="N189" s="83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6:26" ht="15.75" x14ac:dyDescent="0.25">
      <c r="F190" s="83"/>
      <c r="G190" s="83"/>
      <c r="H190" s="83"/>
      <c r="I190" s="83"/>
      <c r="J190" s="83"/>
      <c r="K190" s="83"/>
      <c r="L190" s="83"/>
      <c r="M190" s="6"/>
      <c r="N190" s="83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6:26" ht="15.75" x14ac:dyDescent="0.25">
      <c r="F191" s="83"/>
      <c r="G191" s="83"/>
      <c r="H191" s="83"/>
      <c r="I191" s="83"/>
      <c r="J191" s="83"/>
      <c r="K191" s="83"/>
      <c r="L191" s="83"/>
      <c r="M191" s="6"/>
      <c r="N191" s="83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6:26" ht="15.75" x14ac:dyDescent="0.25">
      <c r="F192" s="83"/>
      <c r="G192" s="83"/>
      <c r="H192" s="83"/>
      <c r="I192" s="83"/>
      <c r="J192" s="83"/>
      <c r="K192" s="83"/>
      <c r="L192" s="83"/>
      <c r="M192" s="6"/>
      <c r="N192" s="83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6:26" ht="15.75" x14ac:dyDescent="0.25">
      <c r="F193" s="83"/>
      <c r="G193" s="83"/>
      <c r="H193" s="83"/>
      <c r="I193" s="83"/>
      <c r="J193" s="83"/>
      <c r="K193" s="83"/>
      <c r="L193" s="83"/>
      <c r="M193" s="6"/>
      <c r="N193" s="83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6:26" ht="15.75" x14ac:dyDescent="0.25">
      <c r="F194" s="83"/>
      <c r="G194" s="83"/>
      <c r="H194" s="83"/>
      <c r="I194" s="83"/>
      <c r="J194" s="83"/>
      <c r="K194" s="83"/>
      <c r="L194" s="83"/>
      <c r="M194" s="6"/>
      <c r="N194" s="83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6:26" ht="15.75" x14ac:dyDescent="0.25">
      <c r="F195" s="83"/>
      <c r="G195" s="83"/>
      <c r="H195" s="83"/>
      <c r="I195" s="83"/>
      <c r="J195" s="83"/>
      <c r="K195" s="83"/>
      <c r="L195" s="83"/>
      <c r="M195" s="6"/>
      <c r="N195" s="83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6:26" ht="15.75" x14ac:dyDescent="0.25">
      <c r="F196" s="83"/>
      <c r="G196" s="83"/>
      <c r="H196" s="83"/>
      <c r="I196" s="83"/>
      <c r="J196" s="83"/>
      <c r="K196" s="83"/>
      <c r="L196" s="83"/>
      <c r="M196" s="6"/>
      <c r="N196" s="83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6:26" ht="15.75" x14ac:dyDescent="0.25">
      <c r="F197" s="83"/>
      <c r="G197" s="83"/>
      <c r="H197" s="83"/>
      <c r="I197" s="83"/>
      <c r="J197" s="83"/>
      <c r="K197" s="83"/>
      <c r="L197" s="83"/>
      <c r="M197" s="6"/>
      <c r="N197" s="83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6:26" ht="15.75" x14ac:dyDescent="0.25">
      <c r="F198" s="83"/>
      <c r="G198" s="83"/>
      <c r="H198" s="83"/>
      <c r="I198" s="83"/>
      <c r="J198" s="83"/>
      <c r="K198" s="83"/>
      <c r="L198" s="83"/>
      <c r="M198" s="6"/>
      <c r="N198" s="83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6:26" ht="15.75" x14ac:dyDescent="0.25">
      <c r="F199" s="83"/>
      <c r="G199" s="83"/>
      <c r="H199" s="83"/>
      <c r="I199" s="83"/>
      <c r="J199" s="83"/>
      <c r="K199" s="83"/>
      <c r="L199" s="83"/>
      <c r="M199" s="6"/>
      <c r="N199" s="83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6:26" ht="15.75" x14ac:dyDescent="0.25">
      <c r="F200" s="83"/>
      <c r="G200" s="83"/>
      <c r="H200" s="83"/>
      <c r="I200" s="83"/>
      <c r="J200" s="83"/>
      <c r="K200" s="83"/>
      <c r="L200" s="83"/>
      <c r="M200" s="6"/>
      <c r="N200" s="83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6:26" ht="15.75" x14ac:dyDescent="0.25">
      <c r="F201" s="83"/>
      <c r="G201" s="83"/>
      <c r="H201" s="83"/>
      <c r="I201" s="83"/>
      <c r="J201" s="83"/>
      <c r="K201" s="83"/>
      <c r="L201" s="83"/>
      <c r="M201" s="6"/>
      <c r="N201" s="83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6:26" ht="15.75" x14ac:dyDescent="0.25">
      <c r="F202" s="83"/>
      <c r="G202" s="83"/>
      <c r="H202" s="83"/>
      <c r="I202" s="83"/>
      <c r="J202" s="83"/>
      <c r="K202" s="83"/>
      <c r="L202" s="83"/>
      <c r="M202" s="6"/>
      <c r="N202" s="83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6:26" ht="15.75" x14ac:dyDescent="0.25">
      <c r="F203" s="83"/>
      <c r="G203" s="83"/>
      <c r="H203" s="83"/>
      <c r="I203" s="83"/>
      <c r="J203" s="83"/>
      <c r="K203" s="83"/>
      <c r="L203" s="83"/>
      <c r="M203" s="6"/>
      <c r="N203" s="83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6:26" ht="15.75" x14ac:dyDescent="0.25">
      <c r="F204" s="83"/>
      <c r="G204" s="83"/>
      <c r="H204" s="83"/>
      <c r="I204" s="83"/>
      <c r="J204" s="83"/>
      <c r="K204" s="83"/>
      <c r="L204" s="83"/>
      <c r="M204" s="6"/>
      <c r="N204" s="83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6:26" ht="15.75" x14ac:dyDescent="0.25">
      <c r="F205" s="83"/>
      <c r="G205" s="83"/>
      <c r="H205" s="83"/>
      <c r="I205" s="83"/>
      <c r="J205" s="83"/>
      <c r="K205" s="83"/>
      <c r="L205" s="83"/>
      <c r="M205" s="6"/>
      <c r="N205" s="83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6:26" ht="15.75" x14ac:dyDescent="0.25">
      <c r="F206" s="83"/>
      <c r="G206" s="83"/>
      <c r="H206" s="83"/>
      <c r="I206" s="83"/>
      <c r="J206" s="83"/>
      <c r="K206" s="83"/>
      <c r="L206" s="83"/>
      <c r="M206" s="6"/>
      <c r="N206" s="83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6:26" ht="15.75" x14ac:dyDescent="0.25">
      <c r="F207" s="83"/>
      <c r="G207" s="83"/>
      <c r="H207" s="83"/>
      <c r="I207" s="83"/>
      <c r="J207" s="83"/>
      <c r="K207" s="83"/>
      <c r="L207" s="83"/>
      <c r="M207" s="6"/>
      <c r="N207" s="83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6:26" ht="15.75" x14ac:dyDescent="0.25">
      <c r="F208" s="83"/>
      <c r="G208" s="83"/>
      <c r="H208" s="83"/>
      <c r="I208" s="83"/>
      <c r="J208" s="83"/>
      <c r="K208" s="83"/>
      <c r="L208" s="83"/>
      <c r="M208" s="6"/>
      <c r="N208" s="8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6:26" ht="15.75" x14ac:dyDescent="0.25">
      <c r="F209" s="83"/>
      <c r="G209" s="83"/>
      <c r="H209" s="83"/>
      <c r="I209" s="83"/>
      <c r="J209" s="83"/>
      <c r="K209" s="83"/>
      <c r="L209" s="83"/>
      <c r="M209" s="6"/>
      <c r="N209" s="8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6:26" ht="15.75" x14ac:dyDescent="0.25">
      <c r="F210" s="83"/>
      <c r="G210" s="83"/>
      <c r="H210" s="83"/>
      <c r="I210" s="83"/>
      <c r="J210" s="83"/>
      <c r="K210" s="83"/>
      <c r="L210" s="83"/>
      <c r="M210" s="6"/>
      <c r="N210" s="83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6:26" ht="15.75" x14ac:dyDescent="0.25">
      <c r="F211" s="83"/>
      <c r="G211" s="83"/>
      <c r="H211" s="83"/>
      <c r="I211" s="83"/>
      <c r="J211" s="83"/>
      <c r="K211" s="83"/>
      <c r="L211" s="83"/>
      <c r="M211" s="6"/>
      <c r="N211" s="83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6:26" ht="15.75" x14ac:dyDescent="0.25">
      <c r="F212" s="83"/>
      <c r="G212" s="83"/>
      <c r="H212" s="83"/>
      <c r="I212" s="83"/>
      <c r="J212" s="83"/>
      <c r="K212" s="83"/>
      <c r="L212" s="83"/>
      <c r="M212" s="6"/>
      <c r="N212" s="83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6:26" ht="15.75" x14ac:dyDescent="0.25">
      <c r="F213" s="83"/>
      <c r="G213" s="83"/>
      <c r="H213" s="83"/>
      <c r="I213" s="83"/>
      <c r="J213" s="83"/>
      <c r="K213" s="83"/>
      <c r="L213" s="83"/>
      <c r="M213" s="6"/>
      <c r="N213" s="8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6:26" ht="15.75" x14ac:dyDescent="0.25">
      <c r="F214" s="83"/>
      <c r="G214" s="83"/>
      <c r="H214" s="83"/>
      <c r="I214" s="83"/>
      <c r="J214" s="83"/>
      <c r="K214" s="83"/>
      <c r="L214" s="83"/>
      <c r="M214" s="6"/>
      <c r="N214" s="83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6:26" ht="15.75" x14ac:dyDescent="0.25">
      <c r="F215" s="83"/>
      <c r="G215" s="83"/>
      <c r="H215" s="83"/>
      <c r="I215" s="83"/>
      <c r="J215" s="83"/>
      <c r="K215" s="83"/>
      <c r="L215" s="83"/>
      <c r="M215" s="6"/>
      <c r="N215" s="83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6:26" ht="15.75" x14ac:dyDescent="0.25">
      <c r="F216" s="83"/>
      <c r="G216" s="83"/>
      <c r="H216" s="83"/>
      <c r="I216" s="83"/>
      <c r="J216" s="83"/>
      <c r="K216" s="83"/>
      <c r="L216" s="83"/>
      <c r="M216" s="6"/>
      <c r="N216" s="83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6:26" ht="15.75" x14ac:dyDescent="0.25">
      <c r="F217" s="83"/>
      <c r="G217" s="83"/>
      <c r="H217" s="83"/>
      <c r="I217" s="83"/>
      <c r="J217" s="83"/>
      <c r="K217" s="83"/>
      <c r="L217" s="83"/>
      <c r="M217" s="6"/>
      <c r="N217" s="8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6:26" ht="15.75" x14ac:dyDescent="0.25">
      <c r="F218" s="83"/>
      <c r="G218" s="83"/>
      <c r="H218" s="83"/>
      <c r="I218" s="83"/>
      <c r="J218" s="83"/>
      <c r="K218" s="83"/>
      <c r="L218" s="83"/>
      <c r="M218" s="6"/>
      <c r="N218" s="8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6:26" ht="15.75" x14ac:dyDescent="0.25">
      <c r="F219" s="83"/>
      <c r="G219" s="83"/>
      <c r="H219" s="83"/>
      <c r="I219" s="83"/>
      <c r="J219" s="83"/>
      <c r="K219" s="83"/>
      <c r="L219" s="83"/>
      <c r="M219" s="6"/>
      <c r="N219" s="8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6:26" ht="15.75" x14ac:dyDescent="0.25">
      <c r="F220" s="83"/>
      <c r="G220" s="83"/>
      <c r="H220" s="83"/>
      <c r="I220" s="83"/>
      <c r="J220" s="83"/>
      <c r="K220" s="83"/>
      <c r="L220" s="83"/>
      <c r="M220" s="6"/>
      <c r="N220" s="83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6:26" ht="15.75" x14ac:dyDescent="0.25">
      <c r="F221" s="83"/>
      <c r="G221" s="83"/>
      <c r="H221" s="83"/>
      <c r="I221" s="83"/>
      <c r="J221" s="83"/>
      <c r="K221" s="83"/>
      <c r="L221" s="83"/>
      <c r="M221" s="6"/>
      <c r="N221" s="83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6:26" ht="15.75" x14ac:dyDescent="0.25">
      <c r="F222" s="83"/>
      <c r="G222" s="83"/>
      <c r="H222" s="83"/>
      <c r="I222" s="83"/>
      <c r="J222" s="83"/>
      <c r="K222" s="83"/>
      <c r="L222" s="83"/>
      <c r="M222" s="6"/>
      <c r="N222" s="83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6:26" ht="15.75" x14ac:dyDescent="0.25">
      <c r="F223" s="83"/>
      <c r="G223" s="83"/>
      <c r="H223" s="83"/>
      <c r="I223" s="83"/>
      <c r="J223" s="83"/>
      <c r="K223" s="83"/>
      <c r="L223" s="83"/>
      <c r="M223" s="6"/>
      <c r="N223" s="83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6:26" ht="15.75" x14ac:dyDescent="0.25">
      <c r="F224" s="83"/>
      <c r="G224" s="83"/>
      <c r="H224" s="83"/>
      <c r="I224" s="83"/>
      <c r="J224" s="83"/>
      <c r="K224" s="83"/>
      <c r="L224" s="83"/>
      <c r="M224" s="6"/>
      <c r="N224" s="83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6:26" ht="15.75" x14ac:dyDescent="0.25">
      <c r="F225" s="83"/>
      <c r="G225" s="83"/>
      <c r="H225" s="83"/>
      <c r="I225" s="83"/>
      <c r="J225" s="83"/>
      <c r="K225" s="83"/>
      <c r="L225" s="83"/>
      <c r="M225" s="6"/>
      <c r="N225" s="83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6:26" ht="15.75" x14ac:dyDescent="0.25">
      <c r="F226" s="83"/>
      <c r="G226" s="83"/>
      <c r="H226" s="83"/>
      <c r="I226" s="83"/>
      <c r="J226" s="83"/>
      <c r="K226" s="83"/>
      <c r="L226" s="83"/>
      <c r="M226" s="6"/>
      <c r="N226" s="83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6:26" ht="15.75" x14ac:dyDescent="0.25">
      <c r="F227" s="83"/>
      <c r="G227" s="83"/>
      <c r="H227" s="83"/>
      <c r="I227" s="83"/>
      <c r="J227" s="83"/>
      <c r="K227" s="83"/>
      <c r="L227" s="83"/>
      <c r="M227" s="6"/>
      <c r="N227" s="83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6:26" ht="15.75" x14ac:dyDescent="0.25">
      <c r="F228" s="83"/>
      <c r="G228" s="83"/>
      <c r="H228" s="83"/>
      <c r="I228" s="83"/>
      <c r="J228" s="83"/>
      <c r="K228" s="83"/>
      <c r="L228" s="83"/>
      <c r="M228" s="6"/>
      <c r="N228" s="83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6:26" ht="15.75" x14ac:dyDescent="0.25">
      <c r="F229" s="83"/>
      <c r="G229" s="83"/>
      <c r="H229" s="83"/>
      <c r="I229" s="83"/>
      <c r="J229" s="83"/>
      <c r="K229" s="83"/>
      <c r="L229" s="83"/>
      <c r="M229" s="6"/>
      <c r="N229" s="83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6:26" ht="15.75" x14ac:dyDescent="0.25">
      <c r="F230" s="83"/>
      <c r="G230" s="83"/>
      <c r="H230" s="83"/>
      <c r="I230" s="83"/>
      <c r="J230" s="83"/>
      <c r="K230" s="83"/>
      <c r="L230" s="83"/>
      <c r="M230" s="6"/>
      <c r="N230" s="8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6:26" ht="15.75" x14ac:dyDescent="0.25">
      <c r="F231" s="83"/>
      <c r="G231" s="83"/>
      <c r="H231" s="83"/>
      <c r="I231" s="83"/>
      <c r="J231" s="83"/>
      <c r="K231" s="83"/>
      <c r="L231" s="83"/>
      <c r="M231" s="6"/>
      <c r="N231" s="8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6:26" ht="15.75" x14ac:dyDescent="0.25">
      <c r="F232" s="83"/>
      <c r="G232" s="83"/>
      <c r="H232" s="83"/>
      <c r="I232" s="83"/>
      <c r="J232" s="83"/>
      <c r="K232" s="83"/>
      <c r="L232" s="83"/>
      <c r="M232" s="6"/>
      <c r="N232" s="8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6:26" ht="15.75" x14ac:dyDescent="0.25">
      <c r="F233" s="83"/>
      <c r="G233" s="83"/>
      <c r="H233" s="83"/>
      <c r="I233" s="83"/>
      <c r="J233" s="83"/>
      <c r="K233" s="83"/>
      <c r="L233" s="83"/>
      <c r="M233" s="6"/>
      <c r="N233" s="83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6:26" ht="15.75" x14ac:dyDescent="0.25">
      <c r="F234" s="83"/>
      <c r="G234" s="83"/>
      <c r="H234" s="83"/>
      <c r="I234" s="83"/>
      <c r="J234" s="83"/>
      <c r="K234" s="83"/>
      <c r="L234" s="83"/>
      <c r="M234" s="6"/>
      <c r="N234" s="83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6:26" ht="15.75" x14ac:dyDescent="0.25">
      <c r="F235" s="83"/>
      <c r="G235" s="83"/>
      <c r="H235" s="83"/>
      <c r="I235" s="83"/>
      <c r="J235" s="83"/>
      <c r="K235" s="83"/>
      <c r="L235" s="83"/>
      <c r="M235" s="6"/>
      <c r="N235" s="83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6:26" ht="15.75" x14ac:dyDescent="0.25">
      <c r="F236" s="83"/>
      <c r="G236" s="83"/>
      <c r="H236" s="83"/>
      <c r="I236" s="83"/>
      <c r="J236" s="83"/>
      <c r="K236" s="83"/>
      <c r="L236" s="83"/>
      <c r="M236" s="6"/>
      <c r="N236" s="83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6:26" ht="15.75" x14ac:dyDescent="0.25">
      <c r="F237" s="83"/>
      <c r="G237" s="83"/>
      <c r="H237" s="83"/>
      <c r="I237" s="83"/>
      <c r="J237" s="83"/>
      <c r="K237" s="83"/>
      <c r="L237" s="83"/>
      <c r="M237" s="6"/>
      <c r="N237" s="83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6:26" ht="15.75" x14ac:dyDescent="0.25">
      <c r="F238" s="83"/>
      <c r="G238" s="83"/>
      <c r="H238" s="83"/>
      <c r="I238" s="83"/>
      <c r="J238" s="83"/>
      <c r="K238" s="83"/>
      <c r="L238" s="83"/>
      <c r="M238" s="6"/>
      <c r="N238" s="83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6:26" ht="15.75" x14ac:dyDescent="0.25">
      <c r="F239" s="83"/>
      <c r="G239" s="83"/>
      <c r="H239" s="83"/>
      <c r="I239" s="83"/>
      <c r="J239" s="83"/>
      <c r="K239" s="83"/>
      <c r="L239" s="83"/>
      <c r="M239" s="6"/>
      <c r="N239" s="83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6:26" ht="15.75" x14ac:dyDescent="0.25">
      <c r="F240" s="83"/>
      <c r="G240" s="83"/>
      <c r="H240" s="83"/>
      <c r="I240" s="83"/>
      <c r="J240" s="83"/>
      <c r="K240" s="83"/>
      <c r="L240" s="83"/>
      <c r="M240" s="6"/>
      <c r="N240" s="83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6:26" ht="15.75" x14ac:dyDescent="0.25">
      <c r="F241" s="83"/>
      <c r="G241" s="83"/>
      <c r="H241" s="83"/>
      <c r="I241" s="83"/>
      <c r="J241" s="83"/>
      <c r="K241" s="83"/>
      <c r="L241" s="83"/>
      <c r="M241" s="6"/>
      <c r="N241" s="83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6:26" ht="15.75" x14ac:dyDescent="0.25">
      <c r="F242" s="83"/>
      <c r="G242" s="83"/>
      <c r="H242" s="83"/>
      <c r="I242" s="83"/>
      <c r="J242" s="83"/>
      <c r="K242" s="83"/>
      <c r="L242" s="83"/>
      <c r="M242" s="6"/>
      <c r="N242" s="83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6:26" ht="15.75" x14ac:dyDescent="0.25">
      <c r="F243" s="83"/>
      <c r="G243" s="83"/>
      <c r="H243" s="83"/>
      <c r="I243" s="83"/>
      <c r="J243" s="83"/>
      <c r="K243" s="83"/>
      <c r="L243" s="83"/>
      <c r="M243" s="6"/>
      <c r="N243" s="83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6:26" ht="15.75" x14ac:dyDescent="0.25">
      <c r="F244" s="83"/>
      <c r="G244" s="83"/>
      <c r="H244" s="83"/>
      <c r="I244" s="83"/>
      <c r="J244" s="83"/>
      <c r="K244" s="83"/>
      <c r="L244" s="83"/>
      <c r="M244" s="6"/>
      <c r="N244" s="83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6:26" ht="15.75" x14ac:dyDescent="0.25">
      <c r="F245" s="83"/>
      <c r="G245" s="83"/>
      <c r="H245" s="83"/>
      <c r="I245" s="83"/>
      <c r="J245" s="83"/>
      <c r="K245" s="83"/>
      <c r="L245" s="83"/>
      <c r="M245" s="6"/>
      <c r="N245" s="83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6:26" ht="15.75" x14ac:dyDescent="0.25">
      <c r="F246" s="83"/>
      <c r="G246" s="83"/>
      <c r="H246" s="83"/>
      <c r="I246" s="83"/>
      <c r="J246" s="83"/>
      <c r="K246" s="83"/>
      <c r="L246" s="83"/>
      <c r="M246" s="6"/>
      <c r="N246" s="83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6:26" ht="15.75" x14ac:dyDescent="0.25">
      <c r="F247" s="83"/>
      <c r="G247" s="83"/>
      <c r="H247" s="83"/>
      <c r="I247" s="83"/>
      <c r="J247" s="83"/>
      <c r="K247" s="83"/>
      <c r="L247" s="83"/>
      <c r="M247" s="6"/>
      <c r="N247" s="83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6:26" ht="15.75" x14ac:dyDescent="0.25">
      <c r="F248" s="83"/>
      <c r="G248" s="83"/>
      <c r="H248" s="83"/>
      <c r="I248" s="83"/>
      <c r="J248" s="83"/>
      <c r="K248" s="83"/>
      <c r="L248" s="83"/>
      <c r="M248" s="6"/>
      <c r="N248" s="83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6:26" ht="15.75" x14ac:dyDescent="0.25">
      <c r="F249" s="83"/>
      <c r="G249" s="83"/>
      <c r="H249" s="83"/>
      <c r="I249" s="83"/>
      <c r="J249" s="83"/>
      <c r="K249" s="83"/>
      <c r="L249" s="83"/>
      <c r="M249" s="6"/>
      <c r="N249" s="83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6:26" ht="15.75" x14ac:dyDescent="0.25">
      <c r="F250" s="83"/>
      <c r="G250" s="83"/>
      <c r="H250" s="83"/>
      <c r="I250" s="83"/>
      <c r="J250" s="83"/>
      <c r="K250" s="83"/>
      <c r="L250" s="83"/>
      <c r="M250" s="6"/>
      <c r="N250" s="83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6:26" ht="15.75" x14ac:dyDescent="0.25">
      <c r="F251" s="83"/>
      <c r="G251" s="83"/>
      <c r="H251" s="83"/>
      <c r="I251" s="83"/>
      <c r="J251" s="83"/>
      <c r="K251" s="83"/>
      <c r="L251" s="83"/>
      <c r="M251" s="6"/>
      <c r="N251" s="83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6:26" ht="15.75" x14ac:dyDescent="0.25">
      <c r="F252" s="83"/>
      <c r="G252" s="83"/>
      <c r="H252" s="83"/>
      <c r="I252" s="83"/>
      <c r="J252" s="83"/>
      <c r="K252" s="83"/>
      <c r="L252" s="83"/>
      <c r="M252" s="6"/>
      <c r="N252" s="83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6:26" ht="15.75" x14ac:dyDescent="0.25">
      <c r="F253" s="83"/>
      <c r="G253" s="83"/>
      <c r="H253" s="83"/>
      <c r="I253" s="83"/>
      <c r="J253" s="83"/>
      <c r="K253" s="83"/>
      <c r="L253" s="83"/>
      <c r="M253" s="6"/>
      <c r="N253" s="83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6:26" ht="15.75" x14ac:dyDescent="0.25">
      <c r="F254" s="83"/>
      <c r="G254" s="83"/>
      <c r="H254" s="83"/>
      <c r="I254" s="83"/>
      <c r="J254" s="83"/>
      <c r="K254" s="83"/>
      <c r="L254" s="83"/>
      <c r="M254" s="6"/>
      <c r="N254" s="83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6:26" ht="15.75" x14ac:dyDescent="0.25">
      <c r="F255" s="83"/>
      <c r="G255" s="83"/>
      <c r="H255" s="83"/>
      <c r="I255" s="83"/>
      <c r="J255" s="83"/>
      <c r="K255" s="83"/>
      <c r="L255" s="83"/>
      <c r="M255" s="6"/>
      <c r="N255" s="83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6:26" ht="15.75" x14ac:dyDescent="0.25">
      <c r="F256" s="83"/>
      <c r="G256" s="83"/>
      <c r="H256" s="83"/>
      <c r="I256" s="83"/>
      <c r="J256" s="83"/>
      <c r="K256" s="83"/>
      <c r="L256" s="83"/>
      <c r="M256" s="6"/>
      <c r="N256" s="83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6:26" ht="15.75" x14ac:dyDescent="0.25">
      <c r="F257" s="83"/>
      <c r="G257" s="83"/>
      <c r="H257" s="83"/>
      <c r="I257" s="83"/>
      <c r="J257" s="83"/>
      <c r="K257" s="83"/>
      <c r="L257" s="83"/>
      <c r="M257" s="6"/>
      <c r="N257" s="83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6:26" ht="15.75" x14ac:dyDescent="0.25">
      <c r="F258" s="83"/>
      <c r="G258" s="83"/>
      <c r="H258" s="83"/>
      <c r="I258" s="83"/>
      <c r="J258" s="83"/>
      <c r="K258" s="83"/>
      <c r="L258" s="83"/>
      <c r="M258" s="6"/>
      <c r="N258" s="83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6:26" ht="15.75" x14ac:dyDescent="0.25">
      <c r="F259" s="83"/>
      <c r="G259" s="83"/>
      <c r="H259" s="83"/>
      <c r="I259" s="83"/>
      <c r="J259" s="83"/>
      <c r="K259" s="83"/>
      <c r="L259" s="83"/>
      <c r="M259" s="6"/>
      <c r="N259" s="83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6:26" ht="15.75" x14ac:dyDescent="0.25">
      <c r="F260" s="83"/>
      <c r="G260" s="83"/>
      <c r="H260" s="83"/>
      <c r="I260" s="83"/>
      <c r="J260" s="83"/>
      <c r="K260" s="83"/>
      <c r="L260" s="83"/>
      <c r="M260" s="6"/>
      <c r="N260" s="83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6:26" ht="15.75" x14ac:dyDescent="0.25">
      <c r="F261" s="83"/>
      <c r="G261" s="83"/>
      <c r="H261" s="83"/>
      <c r="I261" s="83"/>
      <c r="J261" s="83"/>
      <c r="K261" s="83"/>
      <c r="L261" s="83"/>
      <c r="M261" s="6"/>
      <c r="N261" s="83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6:26" ht="15.75" x14ac:dyDescent="0.25">
      <c r="F262" s="83"/>
      <c r="G262" s="83"/>
      <c r="H262" s="83"/>
      <c r="I262" s="83"/>
      <c r="J262" s="83"/>
      <c r="K262" s="83"/>
      <c r="L262" s="83"/>
      <c r="M262" s="6"/>
      <c r="N262" s="83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6:26" ht="15.75" x14ac:dyDescent="0.25">
      <c r="F263" s="83"/>
      <c r="G263" s="83"/>
      <c r="H263" s="83"/>
      <c r="I263" s="83"/>
      <c r="J263" s="83"/>
      <c r="K263" s="83"/>
      <c r="L263" s="83"/>
      <c r="M263" s="6"/>
      <c r="N263" s="83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6:26" ht="15.75" x14ac:dyDescent="0.25">
      <c r="F264" s="83"/>
      <c r="G264" s="83"/>
      <c r="H264" s="83"/>
      <c r="I264" s="83"/>
      <c r="J264" s="83"/>
      <c r="K264" s="83"/>
      <c r="L264" s="83"/>
      <c r="M264" s="6"/>
      <c r="N264" s="83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6:26" ht="15.75" x14ac:dyDescent="0.25">
      <c r="F265" s="83"/>
      <c r="G265" s="83"/>
      <c r="H265" s="83"/>
      <c r="I265" s="83"/>
      <c r="J265" s="83"/>
      <c r="K265" s="83"/>
      <c r="L265" s="83"/>
      <c r="M265" s="6"/>
      <c r="N265" s="83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6:26" ht="15.75" x14ac:dyDescent="0.25">
      <c r="F266" s="83"/>
      <c r="G266" s="83"/>
      <c r="H266" s="83"/>
      <c r="I266" s="83"/>
      <c r="J266" s="83"/>
      <c r="K266" s="83"/>
      <c r="L266" s="83"/>
      <c r="M266" s="6"/>
      <c r="N266" s="83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6:26" ht="15.75" x14ac:dyDescent="0.25">
      <c r="F267" s="83"/>
      <c r="G267" s="83"/>
      <c r="H267" s="83"/>
      <c r="I267" s="83"/>
      <c r="J267" s="83"/>
      <c r="K267" s="83"/>
      <c r="L267" s="83"/>
      <c r="M267" s="6"/>
      <c r="N267" s="83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6:26" ht="15.75" x14ac:dyDescent="0.25">
      <c r="F268" s="83"/>
      <c r="G268" s="83"/>
      <c r="H268" s="83"/>
      <c r="I268" s="83"/>
      <c r="J268" s="83"/>
      <c r="K268" s="83"/>
      <c r="L268" s="83"/>
      <c r="M268" s="6"/>
      <c r="N268" s="83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6:26" ht="15.75" x14ac:dyDescent="0.25">
      <c r="F269" s="83"/>
      <c r="G269" s="83"/>
      <c r="H269" s="83"/>
      <c r="I269" s="83"/>
      <c r="J269" s="83"/>
      <c r="K269" s="83"/>
      <c r="L269" s="83"/>
      <c r="M269" s="6"/>
      <c r="N269" s="83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6:26" ht="15.75" x14ac:dyDescent="0.25">
      <c r="F270" s="83"/>
      <c r="G270" s="83"/>
      <c r="H270" s="83"/>
      <c r="I270" s="83"/>
      <c r="J270" s="83"/>
      <c r="K270" s="83"/>
      <c r="L270" s="83"/>
      <c r="M270" s="6"/>
      <c r="N270" s="83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6:26" ht="15.75" x14ac:dyDescent="0.25">
      <c r="F271" s="83"/>
      <c r="G271" s="83"/>
      <c r="H271" s="83"/>
      <c r="I271" s="83"/>
      <c r="J271" s="83"/>
      <c r="K271" s="83"/>
      <c r="L271" s="83"/>
      <c r="M271" s="6"/>
      <c r="N271" s="83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6:26" ht="15.75" x14ac:dyDescent="0.25">
      <c r="F272" s="83"/>
      <c r="G272" s="83"/>
      <c r="H272" s="83"/>
      <c r="I272" s="83"/>
      <c r="J272" s="83"/>
      <c r="K272" s="83"/>
      <c r="L272" s="83"/>
      <c r="M272" s="6"/>
      <c r="N272" s="83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6:26" ht="15.75" x14ac:dyDescent="0.25">
      <c r="F273" s="83"/>
      <c r="G273" s="83"/>
      <c r="H273" s="83"/>
      <c r="I273" s="83"/>
      <c r="J273" s="83"/>
      <c r="K273" s="83"/>
      <c r="L273" s="83"/>
      <c r="M273" s="6"/>
      <c r="N273" s="83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6:26" ht="15.75" x14ac:dyDescent="0.25">
      <c r="F274" s="83"/>
      <c r="G274" s="83"/>
      <c r="H274" s="83"/>
      <c r="I274" s="83"/>
      <c r="J274" s="83"/>
      <c r="K274" s="83"/>
      <c r="L274" s="83"/>
      <c r="M274" s="6"/>
      <c r="N274" s="83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6:26" ht="15.75" x14ac:dyDescent="0.25">
      <c r="F275" s="83"/>
      <c r="G275" s="83"/>
      <c r="H275" s="83"/>
      <c r="I275" s="83"/>
      <c r="J275" s="83"/>
      <c r="K275" s="83"/>
      <c r="L275" s="83"/>
      <c r="M275" s="6"/>
      <c r="N275" s="83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6:26" ht="15.75" x14ac:dyDescent="0.25">
      <c r="F276" s="83"/>
      <c r="G276" s="83"/>
      <c r="H276" s="83"/>
      <c r="I276" s="83"/>
      <c r="J276" s="83"/>
      <c r="K276" s="83"/>
      <c r="L276" s="83"/>
      <c r="M276" s="6"/>
      <c r="N276" s="83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6:26" ht="15.75" x14ac:dyDescent="0.25">
      <c r="F277" s="83"/>
      <c r="G277" s="83"/>
      <c r="H277" s="83"/>
      <c r="I277" s="83"/>
      <c r="J277" s="83"/>
      <c r="K277" s="83"/>
      <c r="L277" s="83"/>
      <c r="M277" s="6"/>
      <c r="N277" s="83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6:26" ht="15.75" x14ac:dyDescent="0.25">
      <c r="F278" s="83"/>
      <c r="G278" s="83"/>
      <c r="H278" s="83"/>
      <c r="I278" s="83"/>
      <c r="J278" s="83"/>
      <c r="K278" s="83"/>
      <c r="L278" s="83"/>
      <c r="M278" s="6"/>
      <c r="N278" s="83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6:26" ht="15.75" x14ac:dyDescent="0.25">
      <c r="F279" s="83"/>
      <c r="G279" s="83"/>
      <c r="H279" s="83"/>
      <c r="I279" s="83"/>
      <c r="J279" s="83"/>
      <c r="K279" s="83"/>
      <c r="L279" s="83"/>
      <c r="M279" s="6"/>
      <c r="N279" s="83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6:26" ht="15.75" x14ac:dyDescent="0.25">
      <c r="F280" s="83"/>
      <c r="G280" s="83"/>
      <c r="H280" s="83"/>
      <c r="I280" s="83"/>
      <c r="J280" s="83"/>
      <c r="K280" s="83"/>
      <c r="L280" s="83"/>
      <c r="M280" s="6"/>
      <c r="N280" s="83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6:26" ht="15.75" x14ac:dyDescent="0.25">
      <c r="F281" s="83"/>
      <c r="G281" s="83"/>
      <c r="H281" s="83"/>
      <c r="I281" s="83"/>
      <c r="J281" s="83"/>
      <c r="K281" s="83"/>
      <c r="L281" s="83"/>
      <c r="M281" s="6"/>
      <c r="N281" s="83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6:26" ht="15.75" x14ac:dyDescent="0.25">
      <c r="F282" s="83"/>
      <c r="G282" s="83"/>
      <c r="H282" s="83"/>
      <c r="I282" s="83"/>
      <c r="J282" s="83"/>
      <c r="K282" s="83"/>
      <c r="L282" s="83"/>
      <c r="M282" s="6"/>
      <c r="N282" s="83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6:26" ht="15.75" x14ac:dyDescent="0.25">
      <c r="F283" s="83"/>
      <c r="G283" s="83"/>
      <c r="H283" s="83"/>
      <c r="I283" s="83"/>
      <c r="J283" s="83"/>
      <c r="K283" s="83"/>
      <c r="L283" s="83"/>
      <c r="M283" s="6"/>
      <c r="N283" s="83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6:26" ht="15.75" x14ac:dyDescent="0.25">
      <c r="F284" s="83"/>
      <c r="G284" s="83"/>
      <c r="H284" s="83"/>
      <c r="I284" s="83"/>
      <c r="J284" s="83"/>
      <c r="K284" s="83"/>
      <c r="L284" s="83"/>
      <c r="M284" s="6"/>
      <c r="N284" s="83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6:26" ht="15.75" x14ac:dyDescent="0.25">
      <c r="F285" s="83"/>
      <c r="G285" s="83"/>
      <c r="H285" s="83"/>
      <c r="I285" s="83"/>
      <c r="J285" s="83"/>
      <c r="K285" s="83"/>
      <c r="L285" s="83"/>
      <c r="M285" s="6"/>
      <c r="N285" s="83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6:26" ht="15.75" x14ac:dyDescent="0.25">
      <c r="F286" s="83"/>
      <c r="G286" s="83"/>
      <c r="H286" s="83"/>
      <c r="I286" s="83"/>
      <c r="J286" s="83"/>
      <c r="K286" s="83"/>
      <c r="L286" s="83"/>
      <c r="M286" s="6"/>
      <c r="N286" s="83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6:26" ht="15.75" x14ac:dyDescent="0.25">
      <c r="F287" s="83"/>
      <c r="G287" s="83"/>
      <c r="H287" s="83"/>
      <c r="I287" s="83"/>
      <c r="J287" s="83"/>
      <c r="K287" s="83"/>
      <c r="L287" s="83"/>
      <c r="M287" s="6"/>
      <c r="N287" s="83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6:26" ht="15.75" x14ac:dyDescent="0.25">
      <c r="F288" s="83"/>
      <c r="G288" s="83"/>
      <c r="H288" s="83"/>
      <c r="I288" s="83"/>
      <c r="J288" s="83"/>
      <c r="K288" s="83"/>
      <c r="L288" s="83"/>
      <c r="M288" s="6"/>
      <c r="N288" s="8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6:26" ht="15.75" x14ac:dyDescent="0.25">
      <c r="F289" s="83"/>
      <c r="G289" s="83"/>
      <c r="H289" s="83"/>
      <c r="I289" s="83"/>
      <c r="J289" s="83"/>
      <c r="K289" s="83"/>
      <c r="L289" s="83"/>
      <c r="M289" s="6"/>
      <c r="N289" s="8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6:26" ht="15.75" x14ac:dyDescent="0.25">
      <c r="F290" s="83"/>
      <c r="G290" s="83"/>
      <c r="H290" s="83"/>
      <c r="I290" s="83"/>
      <c r="J290" s="83"/>
      <c r="K290" s="83"/>
      <c r="L290" s="83"/>
      <c r="M290" s="6"/>
      <c r="N290" s="8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6:26" ht="15.75" x14ac:dyDescent="0.25">
      <c r="F291" s="83"/>
      <c r="G291" s="83"/>
      <c r="H291" s="83"/>
      <c r="I291" s="83"/>
      <c r="J291" s="83"/>
      <c r="K291" s="83"/>
      <c r="L291" s="83"/>
      <c r="M291" s="6"/>
      <c r="N291" s="83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6:26" ht="15.75" x14ac:dyDescent="0.25">
      <c r="F292" s="83"/>
      <c r="G292" s="83"/>
      <c r="H292" s="83"/>
      <c r="I292" s="83"/>
      <c r="J292" s="83"/>
      <c r="K292" s="83"/>
      <c r="L292" s="83"/>
      <c r="M292" s="6"/>
      <c r="N292" s="83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6:26" ht="15.75" x14ac:dyDescent="0.25">
      <c r="F293" s="83"/>
      <c r="G293" s="83"/>
      <c r="H293" s="83"/>
      <c r="I293" s="83"/>
      <c r="J293" s="83"/>
      <c r="K293" s="83"/>
      <c r="L293" s="83"/>
      <c r="M293" s="6"/>
      <c r="N293" s="83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6:26" ht="15.75" x14ac:dyDescent="0.25">
      <c r="F294" s="83"/>
      <c r="G294" s="83"/>
      <c r="H294" s="83"/>
      <c r="I294" s="83"/>
      <c r="J294" s="83"/>
      <c r="K294" s="83"/>
      <c r="L294" s="83"/>
      <c r="M294" s="6"/>
      <c r="N294" s="83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6:26" ht="15.75" x14ac:dyDescent="0.25">
      <c r="F295" s="83"/>
      <c r="G295" s="83"/>
      <c r="H295" s="83"/>
      <c r="I295" s="83"/>
      <c r="J295" s="83"/>
      <c r="K295" s="83"/>
      <c r="L295" s="83"/>
      <c r="M295" s="6"/>
      <c r="N295" s="83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6:26" ht="15.75" x14ac:dyDescent="0.25">
      <c r="F296" s="83"/>
      <c r="G296" s="83"/>
      <c r="H296" s="83"/>
      <c r="I296" s="83"/>
      <c r="J296" s="83"/>
      <c r="K296" s="83"/>
      <c r="L296" s="83"/>
      <c r="M296" s="6"/>
      <c r="N296" s="83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6:26" ht="15.75" x14ac:dyDescent="0.25">
      <c r="F297" s="83"/>
      <c r="G297" s="83"/>
      <c r="H297" s="83"/>
      <c r="I297" s="83"/>
      <c r="J297" s="83"/>
      <c r="K297" s="83"/>
      <c r="L297" s="83"/>
      <c r="M297" s="6"/>
      <c r="N297" s="83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6:26" ht="15.75" x14ac:dyDescent="0.25">
      <c r="F298" s="83"/>
      <c r="G298" s="83"/>
      <c r="H298" s="83"/>
      <c r="I298" s="83"/>
      <c r="J298" s="83"/>
      <c r="K298" s="83"/>
      <c r="L298" s="83"/>
      <c r="M298" s="6"/>
      <c r="N298" s="83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6:26" ht="15.75" x14ac:dyDescent="0.25">
      <c r="F299" s="83"/>
      <c r="G299" s="83"/>
      <c r="H299" s="83"/>
      <c r="I299" s="83"/>
      <c r="J299" s="83"/>
      <c r="K299" s="83"/>
      <c r="L299" s="83"/>
      <c r="M299" s="6"/>
      <c r="N299" s="83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6:26" ht="15.75" x14ac:dyDescent="0.25">
      <c r="F300" s="83"/>
      <c r="G300" s="83"/>
      <c r="H300" s="83"/>
      <c r="I300" s="83"/>
      <c r="J300" s="83"/>
      <c r="K300" s="83"/>
      <c r="L300" s="83"/>
      <c r="M300" s="6"/>
      <c r="N300" s="83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6:26" ht="15.75" x14ac:dyDescent="0.25">
      <c r="F301" s="83"/>
      <c r="G301" s="83"/>
      <c r="H301" s="83"/>
      <c r="I301" s="83"/>
      <c r="J301" s="83"/>
      <c r="K301" s="83"/>
      <c r="L301" s="83"/>
      <c r="M301" s="6"/>
      <c r="N301" s="83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6:26" ht="15.75" x14ac:dyDescent="0.25">
      <c r="F302" s="83"/>
      <c r="G302" s="83"/>
      <c r="H302" s="83"/>
      <c r="I302" s="83"/>
      <c r="J302" s="83"/>
      <c r="K302" s="83"/>
      <c r="L302" s="83"/>
      <c r="M302" s="6"/>
      <c r="N302" s="83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6:26" ht="15.75" x14ac:dyDescent="0.25">
      <c r="F303" s="83"/>
      <c r="G303" s="83"/>
      <c r="H303" s="83"/>
      <c r="I303" s="83"/>
      <c r="J303" s="83"/>
      <c r="K303" s="83"/>
      <c r="L303" s="83"/>
      <c r="M303" s="6"/>
      <c r="N303" s="83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6:26" ht="15.75" x14ac:dyDescent="0.25">
      <c r="F304" s="83"/>
      <c r="G304" s="83"/>
      <c r="H304" s="83"/>
      <c r="I304" s="83"/>
      <c r="J304" s="83"/>
      <c r="K304" s="83"/>
      <c r="L304" s="83"/>
      <c r="M304" s="6"/>
      <c r="N304" s="83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6:26" ht="15.75" x14ac:dyDescent="0.25">
      <c r="F305" s="83"/>
      <c r="G305" s="83"/>
      <c r="H305" s="83"/>
      <c r="I305" s="83"/>
      <c r="J305" s="83"/>
      <c r="K305" s="83"/>
      <c r="L305" s="83"/>
      <c r="M305" s="6"/>
      <c r="N305" s="83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6:26" ht="15.75" x14ac:dyDescent="0.25">
      <c r="F306" s="83"/>
      <c r="G306" s="83"/>
      <c r="H306" s="83"/>
      <c r="I306" s="83"/>
      <c r="J306" s="83"/>
      <c r="K306" s="83"/>
      <c r="L306" s="83"/>
      <c r="M306" s="6"/>
      <c r="N306" s="83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6:26" ht="15.75" x14ac:dyDescent="0.25">
      <c r="F307" s="83"/>
      <c r="G307" s="83"/>
      <c r="H307" s="83"/>
      <c r="I307" s="83"/>
      <c r="J307" s="83"/>
      <c r="K307" s="83"/>
      <c r="L307" s="83"/>
      <c r="M307" s="6"/>
      <c r="N307" s="83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6:26" ht="15.75" x14ac:dyDescent="0.25">
      <c r="F308" s="83"/>
      <c r="G308" s="83"/>
      <c r="H308" s="83"/>
      <c r="I308" s="83"/>
      <c r="J308" s="83"/>
      <c r="K308" s="83"/>
      <c r="L308" s="83"/>
      <c r="M308" s="6"/>
      <c r="N308" s="83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6:26" ht="15.75" x14ac:dyDescent="0.25">
      <c r="F309" s="83"/>
      <c r="G309" s="83"/>
      <c r="H309" s="83"/>
      <c r="I309" s="83"/>
      <c r="J309" s="83"/>
      <c r="K309" s="83"/>
      <c r="L309" s="83"/>
      <c r="M309" s="6"/>
      <c r="N309" s="83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6:26" ht="15.75" x14ac:dyDescent="0.25">
      <c r="F310" s="83"/>
      <c r="G310" s="83"/>
      <c r="H310" s="83"/>
      <c r="I310" s="83"/>
      <c r="J310" s="83"/>
      <c r="K310" s="83"/>
      <c r="L310" s="83"/>
      <c r="M310" s="6"/>
      <c r="N310" s="83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6:26" ht="15.75" x14ac:dyDescent="0.25">
      <c r="F311" s="83"/>
      <c r="G311" s="83"/>
      <c r="H311" s="83"/>
      <c r="I311" s="83"/>
      <c r="J311" s="83"/>
      <c r="K311" s="83"/>
      <c r="L311" s="83"/>
      <c r="M311" s="6"/>
      <c r="N311" s="83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6:26" ht="15.75" x14ac:dyDescent="0.25">
      <c r="F312" s="83"/>
      <c r="G312" s="83"/>
      <c r="H312" s="83"/>
      <c r="I312" s="83"/>
      <c r="J312" s="83"/>
      <c r="K312" s="83"/>
      <c r="L312" s="83"/>
      <c r="M312" s="6"/>
      <c r="N312" s="83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6:26" ht="15.75" x14ac:dyDescent="0.25">
      <c r="F313" s="83"/>
      <c r="G313" s="83"/>
      <c r="H313" s="83"/>
      <c r="I313" s="83"/>
      <c r="J313" s="83"/>
      <c r="K313" s="83"/>
      <c r="L313" s="83"/>
      <c r="M313" s="6"/>
      <c r="N313" s="83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6:26" ht="15.75" x14ac:dyDescent="0.25">
      <c r="F314" s="83"/>
      <c r="G314" s="83"/>
      <c r="H314" s="83"/>
      <c r="I314" s="83"/>
      <c r="J314" s="83"/>
      <c r="K314" s="83"/>
      <c r="L314" s="83"/>
      <c r="M314" s="6"/>
      <c r="N314" s="83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6:26" ht="15.75" x14ac:dyDescent="0.25">
      <c r="F315" s="83"/>
      <c r="G315" s="83"/>
      <c r="H315" s="83"/>
      <c r="I315" s="83"/>
      <c r="J315" s="83"/>
      <c r="K315" s="83"/>
      <c r="L315" s="83"/>
      <c r="M315" s="6"/>
      <c r="N315" s="8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6:26" ht="15.75" x14ac:dyDescent="0.25">
      <c r="F316" s="83"/>
      <c r="G316" s="83"/>
      <c r="H316" s="83"/>
      <c r="I316" s="83"/>
      <c r="J316" s="83"/>
      <c r="K316" s="83"/>
      <c r="L316" s="83"/>
      <c r="M316" s="6"/>
      <c r="N316" s="83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6:26" ht="15.75" x14ac:dyDescent="0.25">
      <c r="F317" s="83"/>
      <c r="G317" s="83"/>
      <c r="H317" s="83"/>
      <c r="I317" s="83"/>
      <c r="J317" s="83"/>
      <c r="K317" s="83"/>
      <c r="L317" s="83"/>
      <c r="M317" s="6"/>
      <c r="N317" s="83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6:26" ht="15.75" x14ac:dyDescent="0.25">
      <c r="F318" s="83"/>
      <c r="G318" s="83"/>
      <c r="H318" s="83"/>
      <c r="I318" s="83"/>
      <c r="J318" s="83"/>
      <c r="K318" s="83"/>
      <c r="L318" s="83"/>
      <c r="M318" s="6"/>
      <c r="N318" s="83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6:26" ht="15.75" x14ac:dyDescent="0.25">
      <c r="F319" s="83"/>
      <c r="G319" s="83"/>
      <c r="H319" s="83"/>
      <c r="I319" s="83"/>
      <c r="J319" s="83"/>
      <c r="K319" s="83"/>
      <c r="L319" s="83"/>
      <c r="M319" s="6"/>
      <c r="N319" s="83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6:26" ht="15.75" x14ac:dyDescent="0.25">
      <c r="F320" s="83"/>
      <c r="G320" s="83"/>
      <c r="H320" s="83"/>
      <c r="I320" s="83"/>
      <c r="J320" s="83"/>
      <c r="K320" s="83"/>
      <c r="L320" s="83"/>
      <c r="M320" s="6"/>
      <c r="N320" s="83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6:26" ht="15.75" x14ac:dyDescent="0.25">
      <c r="F321" s="83"/>
      <c r="G321" s="83"/>
      <c r="H321" s="83"/>
      <c r="I321" s="83"/>
      <c r="J321" s="83"/>
      <c r="K321" s="83"/>
      <c r="L321" s="83"/>
      <c r="M321" s="6"/>
      <c r="N321" s="83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6:26" ht="15.75" x14ac:dyDescent="0.25">
      <c r="F322" s="83"/>
      <c r="G322" s="83"/>
      <c r="H322" s="83"/>
      <c r="I322" s="83"/>
      <c r="J322" s="83"/>
      <c r="K322" s="83"/>
      <c r="L322" s="83"/>
      <c r="M322" s="6"/>
      <c r="N322" s="83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6:26" ht="15.75" x14ac:dyDescent="0.25">
      <c r="F323" s="83"/>
      <c r="G323" s="83"/>
      <c r="H323" s="83"/>
      <c r="I323" s="83"/>
      <c r="J323" s="83"/>
      <c r="K323" s="83"/>
      <c r="L323" s="83"/>
      <c r="M323" s="6"/>
      <c r="N323" s="83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6:26" ht="15.75" x14ac:dyDescent="0.25">
      <c r="F324" s="83"/>
      <c r="G324" s="83"/>
      <c r="H324" s="83"/>
      <c r="I324" s="83"/>
      <c r="J324" s="83"/>
      <c r="K324" s="83"/>
      <c r="L324" s="83"/>
      <c r="M324" s="6"/>
      <c r="N324" s="83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6:26" ht="15.75" x14ac:dyDescent="0.25">
      <c r="F325" s="83"/>
      <c r="G325" s="83"/>
      <c r="H325" s="83"/>
      <c r="I325" s="83"/>
      <c r="J325" s="83"/>
      <c r="K325" s="83"/>
      <c r="L325" s="83"/>
      <c r="M325" s="6"/>
      <c r="N325" s="83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6:26" ht="15.75" x14ac:dyDescent="0.25">
      <c r="F326" s="83"/>
      <c r="G326" s="83"/>
      <c r="H326" s="83"/>
      <c r="I326" s="83"/>
      <c r="J326" s="83"/>
      <c r="K326" s="83"/>
      <c r="L326" s="83"/>
      <c r="M326" s="6"/>
      <c r="N326" s="83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6:26" ht="15.75" x14ac:dyDescent="0.25">
      <c r="F327" s="83"/>
      <c r="G327" s="83"/>
      <c r="H327" s="83"/>
      <c r="I327" s="83"/>
      <c r="J327" s="83"/>
      <c r="K327" s="83"/>
      <c r="L327" s="83"/>
      <c r="M327" s="6"/>
      <c r="N327" s="83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6:26" ht="15.75" x14ac:dyDescent="0.25">
      <c r="F328" s="83"/>
      <c r="G328" s="83"/>
      <c r="H328" s="83"/>
      <c r="I328" s="83"/>
      <c r="J328" s="83"/>
      <c r="K328" s="83"/>
      <c r="L328" s="83"/>
      <c r="M328" s="6"/>
      <c r="N328" s="83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6:26" ht="15.75" x14ac:dyDescent="0.25">
      <c r="F329" s="83"/>
      <c r="G329" s="83"/>
      <c r="H329" s="83"/>
      <c r="I329" s="83"/>
      <c r="J329" s="83"/>
      <c r="K329" s="83"/>
      <c r="L329" s="83"/>
      <c r="M329" s="6"/>
      <c r="N329" s="83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6:26" ht="15.75" x14ac:dyDescent="0.25">
      <c r="F330" s="83"/>
      <c r="G330" s="83"/>
      <c r="H330" s="83"/>
      <c r="I330" s="83"/>
      <c r="J330" s="83"/>
      <c r="K330" s="83"/>
      <c r="L330" s="83"/>
      <c r="M330" s="6"/>
      <c r="N330" s="83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6:26" ht="15.75" x14ac:dyDescent="0.25">
      <c r="F331" s="83"/>
      <c r="G331" s="83"/>
      <c r="H331" s="83"/>
      <c r="I331" s="83"/>
      <c r="J331" s="83"/>
      <c r="K331" s="83"/>
      <c r="L331" s="83"/>
      <c r="M331" s="6"/>
      <c r="N331" s="83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6:26" ht="15.75" x14ac:dyDescent="0.25">
      <c r="F332" s="83"/>
      <c r="G332" s="83"/>
      <c r="H332" s="83"/>
      <c r="I332" s="83"/>
      <c r="J332" s="83"/>
      <c r="K332" s="83"/>
      <c r="L332" s="83"/>
      <c r="M332" s="6"/>
      <c r="N332" s="83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6:26" ht="15.75" x14ac:dyDescent="0.25">
      <c r="F333" s="83"/>
      <c r="G333" s="83"/>
      <c r="H333" s="83"/>
      <c r="I333" s="83"/>
      <c r="J333" s="83"/>
      <c r="K333" s="83"/>
      <c r="L333" s="83"/>
      <c r="M333" s="6"/>
      <c r="N333" s="83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6:26" ht="15.75" x14ac:dyDescent="0.25">
      <c r="F334" s="83"/>
      <c r="G334" s="83"/>
      <c r="H334" s="83"/>
      <c r="I334" s="83"/>
      <c r="J334" s="83"/>
      <c r="K334" s="83"/>
      <c r="L334" s="83"/>
      <c r="M334" s="6"/>
      <c r="N334" s="83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6:26" ht="15.75" x14ac:dyDescent="0.25">
      <c r="F335" s="83"/>
      <c r="G335" s="83"/>
      <c r="H335" s="83"/>
      <c r="I335" s="83"/>
      <c r="J335" s="83"/>
      <c r="K335" s="83"/>
      <c r="L335" s="83"/>
      <c r="M335" s="6"/>
      <c r="N335" s="83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6:26" ht="15.75" x14ac:dyDescent="0.25">
      <c r="F336" s="83"/>
      <c r="G336" s="83"/>
      <c r="H336" s="83"/>
      <c r="I336" s="83"/>
      <c r="J336" s="83"/>
      <c r="K336" s="83"/>
      <c r="L336" s="83"/>
      <c r="M336" s="6"/>
      <c r="N336" s="83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6:26" ht="15.75" x14ac:dyDescent="0.25">
      <c r="F337" s="83"/>
      <c r="G337" s="83"/>
      <c r="H337" s="83"/>
      <c r="I337" s="83"/>
      <c r="J337" s="83"/>
      <c r="K337" s="83"/>
      <c r="L337" s="83"/>
      <c r="M337" s="6"/>
      <c r="N337" s="83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6:26" ht="15.75" x14ac:dyDescent="0.25">
      <c r="F338" s="83"/>
      <c r="G338" s="83"/>
      <c r="H338" s="83"/>
      <c r="I338" s="83"/>
      <c r="J338" s="83"/>
      <c r="K338" s="83"/>
      <c r="L338" s="83"/>
      <c r="M338" s="6"/>
      <c r="N338" s="83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6:26" ht="15.75" x14ac:dyDescent="0.25">
      <c r="F339" s="83"/>
      <c r="G339" s="83"/>
      <c r="H339" s="83"/>
      <c r="I339" s="83"/>
      <c r="J339" s="83"/>
      <c r="K339" s="83"/>
      <c r="L339" s="83"/>
      <c r="M339" s="6"/>
      <c r="N339" s="83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6:26" ht="15.75" x14ac:dyDescent="0.25">
      <c r="F340" s="83"/>
      <c r="G340" s="83"/>
      <c r="H340" s="83"/>
      <c r="I340" s="83"/>
      <c r="J340" s="83"/>
      <c r="K340" s="83"/>
      <c r="L340" s="83"/>
      <c r="M340" s="6"/>
      <c r="N340" s="83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6:26" ht="15.75" x14ac:dyDescent="0.25">
      <c r="F341" s="83"/>
      <c r="G341" s="83"/>
      <c r="H341" s="83"/>
      <c r="I341" s="83"/>
      <c r="J341" s="83"/>
      <c r="K341" s="83"/>
      <c r="L341" s="83"/>
      <c r="M341" s="6"/>
      <c r="N341" s="83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6:26" ht="15.75" x14ac:dyDescent="0.25">
      <c r="F342" s="83"/>
      <c r="G342" s="83"/>
      <c r="H342" s="83"/>
      <c r="I342" s="83"/>
      <c r="J342" s="83"/>
      <c r="K342" s="83"/>
      <c r="L342" s="83"/>
      <c r="M342" s="6"/>
      <c r="N342" s="83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6:26" ht="15.75" x14ac:dyDescent="0.25">
      <c r="F343" s="83"/>
      <c r="G343" s="83"/>
      <c r="H343" s="83"/>
      <c r="I343" s="83"/>
      <c r="J343" s="83"/>
      <c r="K343" s="83"/>
      <c r="L343" s="83"/>
      <c r="M343" s="6"/>
      <c r="N343" s="83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6:26" ht="15.75" x14ac:dyDescent="0.25">
      <c r="F344" s="83"/>
      <c r="G344" s="83"/>
      <c r="H344" s="83"/>
      <c r="I344" s="83"/>
      <c r="J344" s="83"/>
      <c r="K344" s="83"/>
      <c r="L344" s="83"/>
      <c r="M344" s="6"/>
      <c r="N344" s="83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6:26" ht="15.75" x14ac:dyDescent="0.25">
      <c r="F345" s="83"/>
      <c r="G345" s="83"/>
      <c r="H345" s="83"/>
      <c r="I345" s="83"/>
      <c r="J345" s="83"/>
      <c r="K345" s="83"/>
      <c r="L345" s="83"/>
      <c r="M345" s="6"/>
      <c r="N345" s="83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6:26" ht="15.75" x14ac:dyDescent="0.25">
      <c r="F346" s="83"/>
      <c r="G346" s="83"/>
      <c r="H346" s="83"/>
      <c r="I346" s="83"/>
      <c r="J346" s="83"/>
      <c r="K346" s="83"/>
      <c r="L346" s="83"/>
      <c r="M346" s="6"/>
      <c r="N346" s="83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6:26" ht="15.75" x14ac:dyDescent="0.25">
      <c r="F347" s="83"/>
      <c r="G347" s="83"/>
      <c r="H347" s="83"/>
      <c r="I347" s="83"/>
      <c r="J347" s="83"/>
      <c r="K347" s="83"/>
      <c r="L347" s="83"/>
      <c r="M347" s="6"/>
      <c r="N347" s="83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6:26" ht="15.75" x14ac:dyDescent="0.25">
      <c r="F348" s="83"/>
      <c r="G348" s="83"/>
      <c r="H348" s="83"/>
      <c r="I348" s="83"/>
      <c r="J348" s="83"/>
      <c r="K348" s="83"/>
      <c r="L348" s="83"/>
      <c r="M348" s="6"/>
      <c r="N348" s="83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6:26" ht="15.75" x14ac:dyDescent="0.25">
      <c r="F349" s="83"/>
      <c r="G349" s="83"/>
      <c r="H349" s="83"/>
      <c r="I349" s="83"/>
      <c r="J349" s="83"/>
      <c r="K349" s="83"/>
      <c r="L349" s="83"/>
      <c r="M349" s="6"/>
      <c r="N349" s="83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6:26" ht="15.75" x14ac:dyDescent="0.25">
      <c r="F350" s="83"/>
      <c r="G350" s="83"/>
      <c r="H350" s="83"/>
      <c r="I350" s="83"/>
      <c r="J350" s="83"/>
      <c r="K350" s="83"/>
      <c r="L350" s="83"/>
      <c r="M350" s="6"/>
      <c r="N350" s="83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6:26" ht="15.75" x14ac:dyDescent="0.25">
      <c r="F351" s="83"/>
      <c r="G351" s="83"/>
      <c r="H351" s="83"/>
      <c r="I351" s="83"/>
      <c r="J351" s="83"/>
      <c r="K351" s="83"/>
      <c r="L351" s="83"/>
      <c r="M351" s="6"/>
      <c r="N351" s="83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6:26" ht="15.75" x14ac:dyDescent="0.25">
      <c r="F352" s="83"/>
      <c r="G352" s="83"/>
      <c r="H352" s="83"/>
      <c r="I352" s="83"/>
      <c r="J352" s="83"/>
      <c r="K352" s="83"/>
      <c r="L352" s="83"/>
      <c r="M352" s="6"/>
      <c r="N352" s="83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6:26" ht="15.75" x14ac:dyDescent="0.25">
      <c r="F353" s="83"/>
      <c r="G353" s="83"/>
      <c r="H353" s="83"/>
      <c r="I353" s="83"/>
      <c r="J353" s="83"/>
      <c r="K353" s="83"/>
      <c r="L353" s="83"/>
      <c r="M353" s="6"/>
      <c r="N353" s="83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6:26" ht="15.75" x14ac:dyDescent="0.25">
      <c r="F354" s="83"/>
      <c r="G354" s="83"/>
      <c r="H354" s="83"/>
      <c r="I354" s="83"/>
      <c r="J354" s="83"/>
      <c r="K354" s="83"/>
      <c r="L354" s="83"/>
      <c r="M354" s="6"/>
      <c r="N354" s="83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6:26" ht="15.75" x14ac:dyDescent="0.25">
      <c r="F355" s="83"/>
      <c r="G355" s="83"/>
      <c r="H355" s="83"/>
      <c r="I355" s="83"/>
      <c r="J355" s="83"/>
      <c r="K355" s="83"/>
      <c r="L355" s="83"/>
      <c r="M355" s="6"/>
      <c r="N355" s="83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6:26" ht="15.75" x14ac:dyDescent="0.25">
      <c r="F356" s="83"/>
      <c r="G356" s="83"/>
      <c r="H356" s="83"/>
      <c r="I356" s="83"/>
      <c r="J356" s="83"/>
      <c r="K356" s="83"/>
      <c r="L356" s="83"/>
      <c r="M356" s="6"/>
      <c r="N356" s="83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6:26" ht="15.75" x14ac:dyDescent="0.25">
      <c r="F357" s="83"/>
      <c r="G357" s="83"/>
      <c r="H357" s="83"/>
      <c r="I357" s="83"/>
      <c r="J357" s="83"/>
      <c r="K357" s="83"/>
      <c r="L357" s="83"/>
      <c r="M357" s="6"/>
      <c r="N357" s="83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6:26" ht="15.75" x14ac:dyDescent="0.25">
      <c r="F358" s="83"/>
      <c r="G358" s="83"/>
      <c r="H358" s="83"/>
      <c r="I358" s="83"/>
      <c r="J358" s="83"/>
      <c r="K358" s="83"/>
      <c r="L358" s="83"/>
      <c r="M358" s="6"/>
      <c r="N358" s="83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6:26" ht="15.75" x14ac:dyDescent="0.25">
      <c r="F359" s="83"/>
      <c r="G359" s="83"/>
      <c r="H359" s="83"/>
      <c r="I359" s="83"/>
      <c r="J359" s="83"/>
      <c r="K359" s="83"/>
      <c r="L359" s="83"/>
      <c r="M359" s="6"/>
      <c r="N359" s="83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6:26" ht="15.75" x14ac:dyDescent="0.25">
      <c r="F360" s="83"/>
      <c r="G360" s="83"/>
      <c r="H360" s="83"/>
      <c r="I360" s="83"/>
      <c r="J360" s="83"/>
      <c r="K360" s="83"/>
      <c r="L360" s="83"/>
      <c r="M360" s="6"/>
      <c r="N360" s="83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6:26" ht="15.75" x14ac:dyDescent="0.25">
      <c r="F361" s="83"/>
      <c r="G361" s="83"/>
      <c r="H361" s="83"/>
      <c r="I361" s="83"/>
      <c r="J361" s="83"/>
      <c r="K361" s="83"/>
      <c r="L361" s="83"/>
      <c r="M361" s="6"/>
      <c r="N361" s="83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6:26" ht="15.75" x14ac:dyDescent="0.25">
      <c r="F362" s="83"/>
      <c r="G362" s="83"/>
      <c r="H362" s="83"/>
      <c r="I362" s="83"/>
      <c r="J362" s="83"/>
      <c r="K362" s="83"/>
      <c r="L362" s="83"/>
      <c r="M362" s="6"/>
      <c r="N362" s="83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6:26" ht="15.75" x14ac:dyDescent="0.25">
      <c r="F363" s="83"/>
      <c r="G363" s="83"/>
      <c r="H363" s="83"/>
      <c r="I363" s="83"/>
      <c r="J363" s="83"/>
      <c r="K363" s="83"/>
      <c r="L363" s="83"/>
      <c r="M363" s="6"/>
      <c r="N363" s="83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6:26" ht="15.75" x14ac:dyDescent="0.25">
      <c r="F364" s="83"/>
      <c r="G364" s="83"/>
      <c r="H364" s="83"/>
      <c r="I364" s="83"/>
      <c r="J364" s="83"/>
      <c r="K364" s="83"/>
      <c r="L364" s="83"/>
      <c r="M364" s="6"/>
      <c r="N364" s="83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6:26" ht="15.75" x14ac:dyDescent="0.25">
      <c r="F365" s="83"/>
      <c r="G365" s="83"/>
      <c r="H365" s="83"/>
      <c r="I365" s="83"/>
      <c r="J365" s="83"/>
      <c r="K365" s="83"/>
      <c r="L365" s="83"/>
      <c r="M365" s="6"/>
      <c r="N365" s="83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6:26" ht="15.75" x14ac:dyDescent="0.25">
      <c r="F366" s="83"/>
      <c r="G366" s="83"/>
      <c r="H366" s="83"/>
      <c r="I366" s="83"/>
      <c r="J366" s="83"/>
      <c r="K366" s="83"/>
      <c r="L366" s="83"/>
      <c r="M366" s="6"/>
      <c r="N366" s="83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6:26" ht="15.75" x14ac:dyDescent="0.25">
      <c r="F367" s="83"/>
      <c r="G367" s="83"/>
      <c r="H367" s="83"/>
      <c r="I367" s="83"/>
      <c r="J367" s="83"/>
      <c r="K367" s="83"/>
      <c r="L367" s="83"/>
      <c r="M367" s="6"/>
      <c r="N367" s="83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6:26" ht="15.75" x14ac:dyDescent="0.25">
      <c r="F368" s="83"/>
      <c r="G368" s="83"/>
      <c r="H368" s="83"/>
      <c r="I368" s="83"/>
      <c r="J368" s="83"/>
      <c r="K368" s="83"/>
      <c r="L368" s="83"/>
      <c r="M368" s="6"/>
      <c r="N368" s="83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6:26" ht="15.75" x14ac:dyDescent="0.25">
      <c r="F369" s="83"/>
      <c r="G369" s="83"/>
      <c r="H369" s="83"/>
      <c r="I369" s="83"/>
      <c r="J369" s="83"/>
      <c r="K369" s="83"/>
      <c r="L369" s="83"/>
      <c r="M369" s="6"/>
      <c r="N369" s="83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6:26" ht="15.75" x14ac:dyDescent="0.25">
      <c r="F370" s="83"/>
      <c r="G370" s="83"/>
      <c r="H370" s="83"/>
      <c r="I370" s="83"/>
      <c r="J370" s="83"/>
      <c r="K370" s="83"/>
      <c r="L370" s="83"/>
      <c r="M370" s="6"/>
      <c r="N370" s="83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6:26" ht="15.75" x14ac:dyDescent="0.25">
      <c r="F371" s="83"/>
      <c r="G371" s="83"/>
      <c r="H371" s="83"/>
      <c r="I371" s="83"/>
      <c r="J371" s="83"/>
      <c r="K371" s="83"/>
      <c r="L371" s="83"/>
      <c r="M371" s="6"/>
      <c r="N371" s="83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6:26" ht="15.75" x14ac:dyDescent="0.25">
      <c r="F372" s="83"/>
      <c r="G372" s="83"/>
      <c r="H372" s="83"/>
      <c r="I372" s="83"/>
      <c r="J372" s="83"/>
      <c r="K372" s="83"/>
      <c r="L372" s="83"/>
      <c r="M372" s="6"/>
      <c r="N372" s="83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6:26" ht="15.75" x14ac:dyDescent="0.25">
      <c r="F373" s="83"/>
      <c r="G373" s="83"/>
      <c r="H373" s="83"/>
      <c r="I373" s="83"/>
      <c r="J373" s="83"/>
      <c r="K373" s="83"/>
      <c r="L373" s="83"/>
      <c r="M373" s="6"/>
      <c r="N373" s="83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6:26" ht="15.75" x14ac:dyDescent="0.25">
      <c r="F374" s="83"/>
      <c r="G374" s="83"/>
      <c r="H374" s="83"/>
      <c r="I374" s="83"/>
      <c r="J374" s="83"/>
      <c r="K374" s="83"/>
      <c r="L374" s="83"/>
      <c r="M374" s="6"/>
      <c r="N374" s="83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6:26" ht="15.75" x14ac:dyDescent="0.25">
      <c r="F375" s="83"/>
      <c r="G375" s="83"/>
      <c r="H375" s="83"/>
      <c r="I375" s="83"/>
      <c r="J375" s="83"/>
      <c r="K375" s="83"/>
      <c r="L375" s="83"/>
      <c r="M375" s="6"/>
      <c r="N375" s="83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6:26" ht="15.75" x14ac:dyDescent="0.25">
      <c r="F376" s="83"/>
      <c r="G376" s="83"/>
      <c r="H376" s="83"/>
      <c r="I376" s="83"/>
      <c r="J376" s="83"/>
      <c r="K376" s="83"/>
      <c r="L376" s="83"/>
      <c r="M376" s="6"/>
      <c r="N376" s="83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6:26" ht="15.75" x14ac:dyDescent="0.25">
      <c r="F377" s="83"/>
      <c r="G377" s="83"/>
      <c r="H377" s="83"/>
      <c r="I377" s="83"/>
      <c r="J377" s="83"/>
      <c r="K377" s="83"/>
      <c r="L377" s="83"/>
      <c r="M377" s="6"/>
      <c r="N377" s="83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6:26" ht="15.75" x14ac:dyDescent="0.25">
      <c r="F378" s="83"/>
      <c r="G378" s="83"/>
      <c r="H378" s="83"/>
      <c r="I378" s="83"/>
      <c r="J378" s="83"/>
      <c r="K378" s="83"/>
      <c r="L378" s="83"/>
      <c r="M378" s="6"/>
      <c r="N378" s="83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6:26" ht="15.75" x14ac:dyDescent="0.25">
      <c r="F379" s="83"/>
      <c r="G379" s="83"/>
      <c r="H379" s="83"/>
      <c r="I379" s="83"/>
      <c r="J379" s="83"/>
      <c r="K379" s="83"/>
      <c r="L379" s="83"/>
      <c r="M379" s="6"/>
      <c r="N379" s="83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6:26" ht="15.75" x14ac:dyDescent="0.25">
      <c r="F380" s="83"/>
      <c r="G380" s="83"/>
      <c r="H380" s="83"/>
      <c r="I380" s="83"/>
      <c r="J380" s="83"/>
      <c r="K380" s="83"/>
      <c r="L380" s="83"/>
      <c r="M380" s="6"/>
      <c r="N380" s="83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6:26" ht="15.75" x14ac:dyDescent="0.25">
      <c r="F381" s="83"/>
      <c r="G381" s="83"/>
      <c r="H381" s="83"/>
      <c r="I381" s="83"/>
      <c r="J381" s="83"/>
      <c r="K381" s="83"/>
      <c r="L381" s="83"/>
      <c r="M381" s="6"/>
      <c r="N381" s="83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6:26" ht="15.75" x14ac:dyDescent="0.25">
      <c r="F382" s="83"/>
      <c r="G382" s="83"/>
      <c r="H382" s="83"/>
      <c r="I382" s="83"/>
      <c r="J382" s="83"/>
      <c r="K382" s="83"/>
      <c r="L382" s="83"/>
      <c r="M382" s="6"/>
      <c r="N382" s="83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6:26" ht="15.75" x14ac:dyDescent="0.25">
      <c r="F383" s="83"/>
      <c r="G383" s="83"/>
      <c r="H383" s="83"/>
      <c r="I383" s="83"/>
      <c r="J383" s="83"/>
      <c r="K383" s="83"/>
      <c r="L383" s="83"/>
      <c r="M383" s="6"/>
      <c r="N383" s="83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6:26" ht="15.75" x14ac:dyDescent="0.25">
      <c r="F384" s="83"/>
      <c r="G384" s="83"/>
      <c r="H384" s="83"/>
      <c r="I384" s="83"/>
      <c r="J384" s="83"/>
      <c r="K384" s="83"/>
      <c r="L384" s="83"/>
      <c r="M384" s="6"/>
      <c r="N384" s="83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6:26" ht="15.75" x14ac:dyDescent="0.25">
      <c r="F385" s="83"/>
      <c r="G385" s="83"/>
      <c r="H385" s="83"/>
      <c r="I385" s="83"/>
      <c r="J385" s="83"/>
      <c r="K385" s="83"/>
      <c r="L385" s="83"/>
      <c r="M385" s="6"/>
      <c r="N385" s="83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6:26" ht="15.75" x14ac:dyDescent="0.25">
      <c r="F386" s="83"/>
      <c r="G386" s="83"/>
      <c r="H386" s="83"/>
      <c r="I386" s="83"/>
      <c r="J386" s="83"/>
      <c r="K386" s="83"/>
      <c r="L386" s="83"/>
      <c r="M386" s="6"/>
      <c r="N386" s="83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6:26" ht="15.75" x14ac:dyDescent="0.25">
      <c r="F387" s="83"/>
      <c r="G387" s="83"/>
      <c r="H387" s="83"/>
      <c r="I387" s="83"/>
      <c r="J387" s="83"/>
      <c r="K387" s="83"/>
      <c r="L387" s="83"/>
      <c r="M387" s="6"/>
      <c r="N387" s="83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6:26" ht="15.75" x14ac:dyDescent="0.25">
      <c r="F388" s="83"/>
      <c r="G388" s="83"/>
      <c r="H388" s="83"/>
      <c r="I388" s="83"/>
      <c r="J388" s="83"/>
      <c r="K388" s="83"/>
      <c r="L388" s="83"/>
      <c r="M388" s="6"/>
      <c r="N388" s="83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6:26" ht="15.75" x14ac:dyDescent="0.25">
      <c r="F389" s="83"/>
      <c r="G389" s="83"/>
      <c r="H389" s="83"/>
      <c r="I389" s="83"/>
      <c r="J389" s="83"/>
      <c r="K389" s="83"/>
      <c r="L389" s="83"/>
      <c r="M389" s="6"/>
      <c r="N389" s="83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6:26" ht="15.75" x14ac:dyDescent="0.25">
      <c r="F390" s="83"/>
      <c r="G390" s="83"/>
      <c r="H390" s="83"/>
      <c r="I390" s="83"/>
      <c r="J390" s="83"/>
      <c r="K390" s="83"/>
      <c r="L390" s="83"/>
      <c r="M390" s="6"/>
      <c r="N390" s="83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6:26" ht="15.75" x14ac:dyDescent="0.25">
      <c r="F391" s="83"/>
      <c r="G391" s="83"/>
      <c r="H391" s="83"/>
      <c r="I391" s="83"/>
      <c r="J391" s="83"/>
      <c r="K391" s="83"/>
      <c r="L391" s="83"/>
      <c r="M391" s="6"/>
      <c r="N391" s="83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6:26" ht="15.75" x14ac:dyDescent="0.25">
      <c r="F392" s="83"/>
      <c r="G392" s="83"/>
      <c r="H392" s="83"/>
      <c r="I392" s="83"/>
      <c r="J392" s="83"/>
      <c r="K392" s="83"/>
      <c r="L392" s="83"/>
      <c r="M392" s="6"/>
      <c r="N392" s="83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6:26" ht="15.75" x14ac:dyDescent="0.25">
      <c r="F393" s="83"/>
      <c r="G393" s="83"/>
      <c r="H393" s="83"/>
      <c r="I393" s="83"/>
      <c r="J393" s="83"/>
      <c r="K393" s="83"/>
      <c r="L393" s="83"/>
      <c r="M393" s="6"/>
      <c r="N393" s="83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6:26" ht="15.75" x14ac:dyDescent="0.25">
      <c r="F394" s="83"/>
      <c r="G394" s="83"/>
      <c r="H394" s="83"/>
      <c r="I394" s="83"/>
      <c r="J394" s="83"/>
      <c r="K394" s="83"/>
      <c r="L394" s="83"/>
      <c r="M394" s="6"/>
      <c r="N394" s="83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6:26" ht="15.75" x14ac:dyDescent="0.25">
      <c r="F395" s="83"/>
      <c r="G395" s="83"/>
      <c r="H395" s="83"/>
      <c r="I395" s="83"/>
      <c r="J395" s="83"/>
      <c r="K395" s="83"/>
      <c r="L395" s="83"/>
      <c r="M395" s="6"/>
      <c r="N395" s="83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6:26" ht="15.75" x14ac:dyDescent="0.25">
      <c r="F396" s="83"/>
      <c r="G396" s="83"/>
      <c r="H396" s="83"/>
      <c r="I396" s="83"/>
      <c r="J396" s="83"/>
      <c r="K396" s="83"/>
      <c r="L396" s="83"/>
      <c r="M396" s="6"/>
      <c r="N396" s="83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6:26" ht="15.75" x14ac:dyDescent="0.25">
      <c r="F397" s="83"/>
      <c r="G397" s="83"/>
      <c r="H397" s="83"/>
      <c r="I397" s="83"/>
      <c r="J397" s="83"/>
      <c r="K397" s="83"/>
      <c r="L397" s="83"/>
      <c r="M397" s="6"/>
      <c r="N397" s="83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6:26" ht="15.75" x14ac:dyDescent="0.25">
      <c r="F398" s="83"/>
      <c r="G398" s="83"/>
      <c r="H398" s="83"/>
      <c r="I398" s="83"/>
      <c r="J398" s="83"/>
      <c r="K398" s="83"/>
      <c r="L398" s="83"/>
      <c r="M398" s="6"/>
      <c r="N398" s="83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6:26" ht="15.75" x14ac:dyDescent="0.25">
      <c r="F399" s="83"/>
      <c r="G399" s="83"/>
      <c r="H399" s="83"/>
      <c r="I399" s="83"/>
      <c r="J399" s="83"/>
      <c r="K399" s="83"/>
      <c r="L399" s="83"/>
      <c r="M399" s="6"/>
      <c r="N399" s="83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6:26" ht="15.75" x14ac:dyDescent="0.25">
      <c r="F400" s="83"/>
      <c r="G400" s="83"/>
      <c r="H400" s="83"/>
      <c r="I400" s="83"/>
      <c r="J400" s="83"/>
      <c r="K400" s="83"/>
      <c r="L400" s="83"/>
      <c r="M400" s="6"/>
      <c r="N400" s="83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6:26" ht="15.75" x14ac:dyDescent="0.25">
      <c r="F401" s="83"/>
      <c r="G401" s="83"/>
      <c r="H401" s="83"/>
      <c r="I401" s="83"/>
      <c r="J401" s="83"/>
      <c r="K401" s="83"/>
      <c r="L401" s="83"/>
      <c r="M401" s="6"/>
      <c r="N401" s="83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6:26" ht="15.75" x14ac:dyDescent="0.25">
      <c r="F402" s="83"/>
      <c r="G402" s="83"/>
      <c r="H402" s="83"/>
      <c r="I402" s="83"/>
      <c r="J402" s="83"/>
      <c r="K402" s="83"/>
      <c r="L402" s="83"/>
      <c r="M402" s="6"/>
      <c r="N402" s="83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6:26" ht="15.75" x14ac:dyDescent="0.25">
      <c r="F403" s="83"/>
      <c r="G403" s="83"/>
      <c r="H403" s="83"/>
      <c r="I403" s="83"/>
      <c r="J403" s="83"/>
      <c r="K403" s="83"/>
      <c r="L403" s="83"/>
      <c r="M403" s="6"/>
      <c r="N403" s="83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6:26" ht="15.75" x14ac:dyDescent="0.25">
      <c r="F404" s="83"/>
      <c r="G404" s="83"/>
      <c r="H404" s="83"/>
      <c r="I404" s="83"/>
      <c r="J404" s="83"/>
      <c r="K404" s="83"/>
      <c r="L404" s="83"/>
      <c r="M404" s="6"/>
      <c r="N404" s="83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6:26" ht="15.75" x14ac:dyDescent="0.25">
      <c r="F405" s="83"/>
      <c r="G405" s="83"/>
      <c r="H405" s="83"/>
      <c r="I405" s="83"/>
      <c r="J405" s="83"/>
      <c r="K405" s="83"/>
      <c r="L405" s="83"/>
      <c r="M405" s="6"/>
      <c r="N405" s="83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6:26" ht="15.75" x14ac:dyDescent="0.25">
      <c r="F406" s="83"/>
      <c r="G406" s="83"/>
      <c r="H406" s="83"/>
      <c r="I406" s="83"/>
      <c r="J406" s="83"/>
      <c r="K406" s="83"/>
      <c r="L406" s="83"/>
      <c r="M406" s="6"/>
      <c r="N406" s="83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6:26" ht="15.75" x14ac:dyDescent="0.25">
      <c r="F407" s="83"/>
      <c r="G407" s="83"/>
      <c r="H407" s="83"/>
      <c r="I407" s="83"/>
      <c r="J407" s="83"/>
      <c r="K407" s="83"/>
      <c r="L407" s="83"/>
      <c r="M407" s="6"/>
      <c r="N407" s="83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6:26" ht="15.75" x14ac:dyDescent="0.25">
      <c r="F408" s="83"/>
      <c r="G408" s="83"/>
      <c r="H408" s="83"/>
      <c r="I408" s="83"/>
      <c r="J408" s="83"/>
      <c r="K408" s="83"/>
      <c r="L408" s="83"/>
      <c r="M408" s="6"/>
      <c r="N408" s="83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6:26" ht="15.75" x14ac:dyDescent="0.25">
      <c r="F409" s="83"/>
      <c r="G409" s="83"/>
      <c r="H409" s="83"/>
      <c r="I409" s="83"/>
      <c r="J409" s="83"/>
      <c r="K409" s="83"/>
      <c r="L409" s="83"/>
      <c r="M409" s="6"/>
      <c r="N409" s="83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6:26" ht="15.75" x14ac:dyDescent="0.25">
      <c r="F410" s="83"/>
      <c r="G410" s="83"/>
      <c r="H410" s="83"/>
      <c r="I410" s="83"/>
      <c r="J410" s="83"/>
      <c r="K410" s="83"/>
      <c r="L410" s="83"/>
      <c r="M410" s="6"/>
      <c r="N410" s="83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6:26" ht="15.75" x14ac:dyDescent="0.25">
      <c r="F411" s="83"/>
      <c r="G411" s="83"/>
      <c r="H411" s="83"/>
      <c r="I411" s="83"/>
      <c r="J411" s="83"/>
      <c r="K411" s="83"/>
      <c r="L411" s="83"/>
      <c r="M411" s="6"/>
      <c r="N411" s="83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6:26" ht="15.75" x14ac:dyDescent="0.25">
      <c r="F412" s="83"/>
      <c r="G412" s="83"/>
      <c r="H412" s="83"/>
      <c r="I412" s="83"/>
      <c r="J412" s="83"/>
      <c r="K412" s="83"/>
      <c r="L412" s="83"/>
      <c r="M412" s="6"/>
      <c r="N412" s="83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6:26" ht="15.75" x14ac:dyDescent="0.25">
      <c r="F413" s="83"/>
      <c r="G413" s="83"/>
      <c r="H413" s="83"/>
      <c r="I413" s="83"/>
      <c r="J413" s="83"/>
      <c r="K413" s="83"/>
      <c r="L413" s="83"/>
      <c r="M413" s="6"/>
      <c r="N413" s="83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6:26" ht="15.75" x14ac:dyDescent="0.25">
      <c r="F414" s="83"/>
      <c r="G414" s="83"/>
      <c r="H414" s="83"/>
      <c r="I414" s="83"/>
      <c r="J414" s="83"/>
      <c r="K414" s="83"/>
      <c r="L414" s="83"/>
      <c r="M414" s="6"/>
      <c r="N414" s="83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6:26" ht="15.75" x14ac:dyDescent="0.25">
      <c r="F415" s="83"/>
      <c r="G415" s="83"/>
      <c r="H415" s="83"/>
      <c r="I415" s="83"/>
      <c r="J415" s="83"/>
      <c r="K415" s="83"/>
      <c r="L415" s="83"/>
      <c r="M415" s="6"/>
      <c r="N415" s="83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6:26" ht="15.75" x14ac:dyDescent="0.25">
      <c r="F416" s="83"/>
      <c r="G416" s="83"/>
      <c r="H416" s="83"/>
      <c r="I416" s="83"/>
      <c r="J416" s="83"/>
      <c r="K416" s="83"/>
      <c r="L416" s="83"/>
      <c r="M416" s="6"/>
      <c r="N416" s="83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6:26" ht="15.75" x14ac:dyDescent="0.25">
      <c r="F417" s="83"/>
      <c r="G417" s="83"/>
      <c r="H417" s="83"/>
      <c r="I417" s="83"/>
      <c r="J417" s="83"/>
      <c r="K417" s="83"/>
      <c r="L417" s="83"/>
      <c r="M417" s="6"/>
      <c r="N417" s="83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6:26" ht="15.75" x14ac:dyDescent="0.25">
      <c r="F418" s="83"/>
      <c r="G418" s="83"/>
      <c r="H418" s="83"/>
      <c r="I418" s="83"/>
      <c r="J418" s="83"/>
      <c r="K418" s="83"/>
      <c r="L418" s="83"/>
      <c r="M418" s="6"/>
      <c r="N418" s="83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6:26" ht="15.75" x14ac:dyDescent="0.25">
      <c r="F419" s="83"/>
      <c r="G419" s="83"/>
      <c r="H419" s="83"/>
      <c r="I419" s="83"/>
      <c r="J419" s="83"/>
      <c r="K419" s="83"/>
      <c r="L419" s="83"/>
      <c r="M419" s="6"/>
      <c r="N419" s="83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6:26" ht="15.75" x14ac:dyDescent="0.25">
      <c r="F420" s="83"/>
      <c r="G420" s="83"/>
      <c r="H420" s="83"/>
      <c r="I420" s="83"/>
      <c r="J420" s="83"/>
      <c r="K420" s="83"/>
      <c r="L420" s="83"/>
      <c r="M420" s="6"/>
      <c r="N420" s="83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6:26" ht="15.75" x14ac:dyDescent="0.25">
      <c r="F421" s="83"/>
      <c r="G421" s="83"/>
      <c r="H421" s="83"/>
      <c r="I421" s="83"/>
      <c r="J421" s="83"/>
      <c r="K421" s="83"/>
      <c r="L421" s="83"/>
      <c r="M421" s="6"/>
      <c r="N421" s="83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6:26" ht="15.75" x14ac:dyDescent="0.25">
      <c r="F422" s="83"/>
      <c r="G422" s="83"/>
      <c r="H422" s="83"/>
      <c r="I422" s="83"/>
      <c r="J422" s="83"/>
      <c r="K422" s="83"/>
      <c r="L422" s="83"/>
      <c r="M422" s="6"/>
      <c r="N422" s="83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6:26" ht="15.75" x14ac:dyDescent="0.25">
      <c r="F423" s="83"/>
      <c r="G423" s="83"/>
      <c r="H423" s="83"/>
      <c r="I423" s="83"/>
      <c r="J423" s="83"/>
      <c r="K423" s="83"/>
      <c r="L423" s="83"/>
      <c r="M423" s="6"/>
      <c r="N423" s="83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6:26" ht="15.75" x14ac:dyDescent="0.25">
      <c r="F424" s="83"/>
      <c r="G424" s="83"/>
      <c r="H424" s="83"/>
      <c r="I424" s="83"/>
      <c r="J424" s="83"/>
      <c r="K424" s="83"/>
      <c r="L424" s="83"/>
      <c r="M424" s="6"/>
      <c r="N424" s="83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6:26" ht="15.75" x14ac:dyDescent="0.25">
      <c r="F425" s="83"/>
      <c r="G425" s="83"/>
      <c r="H425" s="83"/>
      <c r="I425" s="83"/>
      <c r="J425" s="83"/>
      <c r="K425" s="83"/>
      <c r="L425" s="83"/>
      <c r="M425" s="6"/>
      <c r="N425" s="83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6:26" ht="15.75" x14ac:dyDescent="0.25">
      <c r="F426" s="83"/>
      <c r="G426" s="83"/>
      <c r="H426" s="83"/>
      <c r="I426" s="83"/>
      <c r="J426" s="83"/>
      <c r="K426" s="83"/>
      <c r="L426" s="83"/>
      <c r="M426" s="6"/>
      <c r="N426" s="83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6:26" ht="15.75" x14ac:dyDescent="0.25">
      <c r="F427" s="83"/>
      <c r="G427" s="83"/>
      <c r="H427" s="83"/>
      <c r="I427" s="83"/>
      <c r="J427" s="83"/>
      <c r="K427" s="83"/>
      <c r="L427" s="83"/>
      <c r="M427" s="6"/>
      <c r="N427" s="83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6:26" ht="15.75" x14ac:dyDescent="0.25">
      <c r="F428" s="83"/>
      <c r="G428" s="83"/>
      <c r="H428" s="83"/>
      <c r="I428" s="83"/>
      <c r="J428" s="83"/>
      <c r="K428" s="83"/>
      <c r="L428" s="83"/>
      <c r="M428" s="6"/>
      <c r="N428" s="83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6:26" ht="15.75" x14ac:dyDescent="0.25">
      <c r="F429" s="83"/>
      <c r="G429" s="83"/>
      <c r="H429" s="83"/>
      <c r="I429" s="83"/>
      <c r="J429" s="83"/>
      <c r="K429" s="83"/>
      <c r="L429" s="83"/>
      <c r="M429" s="6"/>
      <c r="N429" s="83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6:26" ht="15.75" x14ac:dyDescent="0.25">
      <c r="F430" s="83"/>
      <c r="G430" s="83"/>
      <c r="H430" s="83"/>
      <c r="I430" s="83"/>
      <c r="J430" s="83"/>
      <c r="K430" s="83"/>
      <c r="L430" s="83"/>
      <c r="M430" s="6"/>
      <c r="N430" s="83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6:26" ht="15.75" x14ac:dyDescent="0.25">
      <c r="F431" s="83"/>
      <c r="G431" s="83"/>
      <c r="H431" s="83"/>
      <c r="I431" s="83"/>
      <c r="J431" s="83"/>
      <c r="K431" s="83"/>
      <c r="L431" s="83"/>
      <c r="M431" s="6"/>
      <c r="N431" s="83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6:26" ht="15.75" x14ac:dyDescent="0.25">
      <c r="F432" s="83"/>
      <c r="G432" s="83"/>
      <c r="H432" s="83"/>
      <c r="I432" s="83"/>
      <c r="J432" s="83"/>
      <c r="K432" s="83"/>
      <c r="L432" s="83"/>
      <c r="M432" s="6"/>
      <c r="N432" s="8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6:26" ht="15.75" x14ac:dyDescent="0.25">
      <c r="F433" s="83"/>
      <c r="G433" s="83"/>
      <c r="H433" s="83"/>
      <c r="I433" s="83"/>
      <c r="J433" s="83"/>
      <c r="K433" s="83"/>
      <c r="L433" s="83"/>
      <c r="M433" s="6"/>
      <c r="N433" s="83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6:26" ht="15.75" x14ac:dyDescent="0.25">
      <c r="F434" s="83"/>
      <c r="G434" s="83"/>
      <c r="H434" s="83"/>
      <c r="I434" s="83"/>
      <c r="J434" s="83"/>
      <c r="K434" s="83"/>
      <c r="L434" s="83"/>
      <c r="M434" s="6"/>
      <c r="N434" s="83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6:26" ht="15.75" x14ac:dyDescent="0.25">
      <c r="F435" s="83"/>
      <c r="G435" s="83"/>
      <c r="H435" s="83"/>
      <c r="I435" s="83"/>
      <c r="J435" s="83"/>
      <c r="K435" s="83"/>
      <c r="L435" s="83"/>
      <c r="M435" s="6"/>
      <c r="N435" s="83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6:26" ht="15.75" x14ac:dyDescent="0.25">
      <c r="F436" s="83"/>
      <c r="G436" s="83"/>
      <c r="H436" s="83"/>
      <c r="I436" s="83"/>
      <c r="J436" s="83"/>
      <c r="K436" s="83"/>
      <c r="L436" s="83"/>
      <c r="M436" s="6"/>
      <c r="N436" s="83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6:26" ht="15.75" x14ac:dyDescent="0.25">
      <c r="F437" s="83"/>
      <c r="G437" s="83"/>
      <c r="H437" s="83"/>
      <c r="I437" s="83"/>
      <c r="J437" s="83"/>
      <c r="K437" s="83"/>
      <c r="L437" s="83"/>
      <c r="M437" s="6"/>
      <c r="N437" s="83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6:26" ht="15.75" x14ac:dyDescent="0.25">
      <c r="F438" s="83"/>
      <c r="G438" s="83"/>
      <c r="H438" s="83"/>
      <c r="I438" s="83"/>
      <c r="J438" s="83"/>
      <c r="K438" s="83"/>
      <c r="L438" s="83"/>
      <c r="M438" s="6"/>
      <c r="N438" s="83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6:26" ht="15.75" x14ac:dyDescent="0.25">
      <c r="F439" s="83"/>
      <c r="G439" s="83"/>
      <c r="H439" s="83"/>
      <c r="I439" s="83"/>
      <c r="J439" s="83"/>
      <c r="K439" s="83"/>
      <c r="L439" s="83"/>
      <c r="M439" s="6"/>
      <c r="N439" s="83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6:26" ht="15.75" x14ac:dyDescent="0.25">
      <c r="F440" s="83"/>
      <c r="G440" s="83"/>
      <c r="H440" s="83"/>
      <c r="I440" s="83"/>
      <c r="J440" s="83"/>
      <c r="K440" s="83"/>
      <c r="L440" s="83"/>
      <c r="M440" s="6"/>
      <c r="N440" s="83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6:26" ht="15.75" x14ac:dyDescent="0.25">
      <c r="F441" s="83"/>
      <c r="G441" s="83"/>
      <c r="H441" s="83"/>
      <c r="I441" s="83"/>
      <c r="J441" s="83"/>
      <c r="K441" s="83"/>
      <c r="L441" s="83"/>
      <c r="M441" s="6"/>
      <c r="N441" s="83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6:26" ht="15.75" x14ac:dyDescent="0.25">
      <c r="F442" s="83"/>
      <c r="G442" s="83"/>
      <c r="H442" s="83"/>
      <c r="I442" s="83"/>
      <c r="J442" s="83"/>
      <c r="K442" s="83"/>
      <c r="L442" s="83"/>
      <c r="M442" s="6"/>
      <c r="N442" s="83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6:26" ht="15.75" x14ac:dyDescent="0.25">
      <c r="F443" s="83"/>
      <c r="G443" s="83"/>
      <c r="H443" s="83"/>
      <c r="I443" s="83"/>
      <c r="J443" s="83"/>
      <c r="K443" s="83"/>
      <c r="L443" s="83"/>
      <c r="M443" s="6"/>
      <c r="N443" s="83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6:26" ht="15.75" x14ac:dyDescent="0.25">
      <c r="F444" s="83"/>
      <c r="G444" s="83"/>
      <c r="H444" s="83"/>
      <c r="I444" s="83"/>
      <c r="J444" s="83"/>
      <c r="K444" s="83"/>
      <c r="L444" s="83"/>
      <c r="M444" s="6"/>
      <c r="N444" s="83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6:26" ht="15.75" x14ac:dyDescent="0.25">
      <c r="F445" s="83"/>
      <c r="G445" s="83"/>
      <c r="H445" s="83"/>
      <c r="I445" s="83"/>
      <c r="J445" s="83"/>
      <c r="K445" s="83"/>
      <c r="L445" s="83"/>
      <c r="M445" s="6"/>
      <c r="N445" s="83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6:26" ht="15.75" x14ac:dyDescent="0.25">
      <c r="F446" s="83"/>
      <c r="G446" s="83"/>
      <c r="H446" s="83"/>
      <c r="I446" s="83"/>
      <c r="J446" s="83"/>
      <c r="K446" s="83"/>
      <c r="L446" s="83"/>
      <c r="M446" s="6"/>
      <c r="N446" s="83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6:26" ht="15.75" x14ac:dyDescent="0.25">
      <c r="F447" s="83"/>
      <c r="G447" s="83"/>
      <c r="H447" s="83"/>
      <c r="I447" s="83"/>
      <c r="J447" s="83"/>
      <c r="K447" s="83"/>
      <c r="L447" s="83"/>
      <c r="M447" s="6"/>
      <c r="N447" s="83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6:26" ht="15.75" x14ac:dyDescent="0.25">
      <c r="F448" s="83"/>
      <c r="G448" s="83"/>
      <c r="H448" s="83"/>
      <c r="I448" s="83"/>
      <c r="J448" s="83"/>
      <c r="K448" s="83"/>
      <c r="L448" s="83"/>
      <c r="M448" s="6"/>
      <c r="N448" s="83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6:26" ht="15.75" x14ac:dyDescent="0.25">
      <c r="F449" s="83"/>
      <c r="G449" s="83"/>
      <c r="H449" s="83"/>
      <c r="I449" s="83"/>
      <c r="J449" s="83"/>
      <c r="K449" s="83"/>
      <c r="L449" s="83"/>
      <c r="M449" s="6"/>
      <c r="N449" s="83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6:26" ht="15.75" x14ac:dyDescent="0.25">
      <c r="F450" s="83"/>
      <c r="G450" s="83"/>
      <c r="H450" s="83"/>
      <c r="I450" s="83"/>
      <c r="J450" s="83"/>
      <c r="K450" s="83"/>
      <c r="L450" s="83"/>
      <c r="M450" s="6"/>
      <c r="N450" s="83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6:26" ht="15.75" x14ac:dyDescent="0.25">
      <c r="F451" s="83"/>
      <c r="G451" s="83"/>
      <c r="H451" s="83"/>
      <c r="I451" s="83"/>
      <c r="J451" s="83"/>
      <c r="K451" s="83"/>
      <c r="L451" s="83"/>
      <c r="M451" s="6"/>
      <c r="N451" s="83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6:26" ht="15.75" x14ac:dyDescent="0.25">
      <c r="F452" s="83"/>
      <c r="G452" s="83"/>
      <c r="H452" s="83"/>
      <c r="I452" s="83"/>
      <c r="J452" s="83"/>
      <c r="K452" s="83"/>
      <c r="L452" s="83"/>
      <c r="M452" s="6"/>
      <c r="N452" s="83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6:26" ht="15.75" x14ac:dyDescent="0.25">
      <c r="F453" s="83"/>
      <c r="G453" s="83"/>
      <c r="H453" s="83"/>
      <c r="I453" s="83"/>
      <c r="J453" s="83"/>
      <c r="K453" s="83"/>
      <c r="L453" s="83"/>
      <c r="M453" s="6"/>
      <c r="N453" s="83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x14ac:dyDescent="0.25">
      <c r="F454" s="83"/>
      <c r="G454" s="83"/>
      <c r="H454" s="83"/>
      <c r="I454" s="83"/>
      <c r="J454" s="83"/>
      <c r="K454" s="83"/>
      <c r="L454" s="83"/>
      <c r="M454" s="6"/>
      <c r="N454" s="83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x14ac:dyDescent="0.25">
      <c r="F455" s="83"/>
      <c r="G455" s="83"/>
      <c r="H455" s="83"/>
      <c r="I455" s="83"/>
      <c r="J455" s="83"/>
      <c r="K455" s="83"/>
      <c r="L455" s="83"/>
      <c r="M455" s="6"/>
      <c r="N455" s="83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x14ac:dyDescent="0.25">
      <c r="F456" s="83"/>
      <c r="G456" s="83"/>
      <c r="H456" s="83"/>
      <c r="I456" s="83"/>
      <c r="J456" s="83"/>
      <c r="K456" s="83"/>
      <c r="L456" s="83"/>
      <c r="M456" s="6"/>
      <c r="N456" s="83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x14ac:dyDescent="0.25">
      <c r="F457" s="83"/>
      <c r="G457" s="83"/>
      <c r="H457" s="83"/>
      <c r="I457" s="83"/>
      <c r="J457" s="83"/>
      <c r="K457" s="83"/>
      <c r="L457" s="83"/>
      <c r="M457" s="6"/>
      <c r="N457" s="83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x14ac:dyDescent="0.25">
      <c r="F458" s="83"/>
      <c r="G458" s="83"/>
      <c r="H458" s="83"/>
      <c r="I458" s="83"/>
      <c r="J458" s="83"/>
      <c r="K458" s="83"/>
      <c r="L458" s="83"/>
      <c r="M458" s="6"/>
      <c r="N458" s="83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x14ac:dyDescent="0.25">
      <c r="F459" s="83"/>
      <c r="G459" s="83"/>
      <c r="H459" s="83"/>
      <c r="I459" s="83"/>
      <c r="J459" s="83"/>
      <c r="K459" s="83"/>
      <c r="L459" s="83"/>
      <c r="M459" s="6"/>
      <c r="N459" s="83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x14ac:dyDescent="0.25">
      <c r="F460" s="83"/>
      <c r="G460" s="83"/>
      <c r="H460" s="83"/>
      <c r="I460" s="83"/>
      <c r="J460" s="83"/>
      <c r="K460" s="83"/>
      <c r="L460" s="83"/>
      <c r="M460" s="6"/>
      <c r="N460" s="83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x14ac:dyDescent="0.25">
      <c r="F461" s="83"/>
      <c r="G461" s="83"/>
      <c r="H461" s="83"/>
      <c r="I461" s="83"/>
      <c r="J461" s="83"/>
      <c r="K461" s="83"/>
      <c r="L461" s="83"/>
      <c r="M461" s="6"/>
      <c r="N461" s="83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x14ac:dyDescent="0.25">
      <c r="F462" s="83"/>
      <c r="G462" s="83"/>
      <c r="H462" s="83"/>
      <c r="I462" s="83"/>
      <c r="J462" s="83"/>
      <c r="K462" s="83"/>
      <c r="L462" s="83"/>
      <c r="M462" s="6"/>
      <c r="N462" s="83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x14ac:dyDescent="0.25">
      <c r="F463" s="83"/>
      <c r="G463" s="83"/>
      <c r="H463" s="83"/>
      <c r="I463" s="83"/>
      <c r="J463" s="83"/>
      <c r="K463" s="83"/>
      <c r="L463" s="83"/>
      <c r="M463" s="6"/>
      <c r="N463" s="83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x14ac:dyDescent="0.25">
      <c r="F464" s="83"/>
      <c r="G464" s="83"/>
      <c r="H464" s="83"/>
      <c r="I464" s="83"/>
      <c r="J464" s="83"/>
      <c r="K464" s="83"/>
      <c r="L464" s="83"/>
      <c r="M464" s="6"/>
      <c r="N464" s="83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x14ac:dyDescent="0.25">
      <c r="F465" s="83"/>
      <c r="G465" s="83"/>
      <c r="H465" s="83"/>
      <c r="I465" s="83"/>
      <c r="J465" s="83"/>
      <c r="K465" s="83"/>
      <c r="L465" s="83"/>
      <c r="M465" s="6"/>
      <c r="N465" s="83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x14ac:dyDescent="0.25">
      <c r="F466" s="83"/>
      <c r="G466" s="83"/>
      <c r="H466" s="83"/>
      <c r="I466" s="83"/>
      <c r="J466" s="83"/>
      <c r="K466" s="83"/>
      <c r="L466" s="83"/>
      <c r="M466" s="6"/>
      <c r="N466" s="83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x14ac:dyDescent="0.25">
      <c r="F467" s="83"/>
      <c r="G467" s="83"/>
      <c r="H467" s="83"/>
      <c r="I467" s="83"/>
      <c r="J467" s="83"/>
      <c r="K467" s="83"/>
      <c r="L467" s="83"/>
      <c r="M467" s="6"/>
      <c r="N467" s="83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x14ac:dyDescent="0.25">
      <c r="F468" s="83"/>
      <c r="G468" s="83"/>
      <c r="H468" s="83"/>
      <c r="I468" s="83"/>
      <c r="J468" s="83"/>
      <c r="K468" s="83"/>
      <c r="L468" s="83"/>
      <c r="M468" s="6"/>
      <c r="N468" s="83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x14ac:dyDescent="0.25">
      <c r="F469" s="83"/>
      <c r="G469" s="83"/>
      <c r="H469" s="83"/>
      <c r="I469" s="83"/>
      <c r="J469" s="83"/>
      <c r="K469" s="83"/>
      <c r="L469" s="83"/>
      <c r="M469" s="6"/>
      <c r="N469" s="83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x14ac:dyDescent="0.25">
      <c r="F470" s="83"/>
      <c r="G470" s="83"/>
      <c r="H470" s="83"/>
      <c r="I470" s="83"/>
      <c r="J470" s="83"/>
      <c r="K470" s="83"/>
      <c r="L470" s="83"/>
      <c r="M470" s="6"/>
      <c r="N470" s="83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x14ac:dyDescent="0.25">
      <c r="F471" s="83"/>
      <c r="G471" s="83"/>
      <c r="H471" s="83"/>
      <c r="I471" s="83"/>
      <c r="J471" s="83"/>
      <c r="K471" s="83"/>
      <c r="L471" s="83"/>
      <c r="M471" s="6"/>
      <c r="N471" s="83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x14ac:dyDescent="0.25">
      <c r="F472" s="83"/>
      <c r="G472" s="83"/>
      <c r="H472" s="83"/>
      <c r="I472" s="83"/>
      <c r="J472" s="83"/>
      <c r="K472" s="83"/>
      <c r="L472" s="83"/>
      <c r="M472" s="6"/>
      <c r="N472" s="83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x14ac:dyDescent="0.25">
      <c r="F473" s="83"/>
      <c r="G473" s="83"/>
      <c r="H473" s="83"/>
      <c r="I473" s="83"/>
      <c r="J473" s="83"/>
      <c r="K473" s="83"/>
      <c r="L473" s="83"/>
      <c r="M473" s="6"/>
      <c r="N473" s="83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x14ac:dyDescent="0.25">
      <c r="F474" s="83"/>
      <c r="G474" s="83"/>
      <c r="H474" s="83"/>
      <c r="I474" s="83"/>
      <c r="J474" s="83"/>
      <c r="K474" s="83"/>
      <c r="L474" s="83"/>
      <c r="M474" s="6"/>
      <c r="N474" s="83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x14ac:dyDescent="0.25">
      <c r="F475" s="83"/>
      <c r="G475" s="83"/>
      <c r="H475" s="83"/>
      <c r="I475" s="83"/>
      <c r="J475" s="83"/>
      <c r="K475" s="83"/>
      <c r="L475" s="83"/>
      <c r="M475" s="6"/>
      <c r="N475" s="83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x14ac:dyDescent="0.25">
      <c r="F476" s="83"/>
      <c r="G476" s="83"/>
      <c r="H476" s="83"/>
      <c r="I476" s="83"/>
      <c r="J476" s="83"/>
      <c r="K476" s="83"/>
      <c r="L476" s="83"/>
      <c r="M476" s="6"/>
      <c r="N476" s="83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x14ac:dyDescent="0.25">
      <c r="F477" s="83"/>
      <c r="G477" s="83"/>
      <c r="H477" s="83"/>
      <c r="I477" s="83"/>
      <c r="J477" s="83"/>
      <c r="K477" s="83"/>
      <c r="L477" s="83"/>
      <c r="M477" s="6"/>
      <c r="N477" s="83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x14ac:dyDescent="0.25">
      <c r="F478" s="83"/>
      <c r="G478" s="83"/>
      <c r="H478" s="83"/>
      <c r="I478" s="83"/>
      <c r="J478" s="83"/>
      <c r="K478" s="83"/>
      <c r="L478" s="83"/>
      <c r="M478" s="6"/>
      <c r="N478" s="83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x14ac:dyDescent="0.25">
      <c r="F479" s="83"/>
      <c r="G479" s="83"/>
      <c r="H479" s="83"/>
      <c r="I479" s="83"/>
      <c r="J479" s="83"/>
      <c r="K479" s="83"/>
      <c r="L479" s="83"/>
      <c r="M479" s="6"/>
      <c r="N479" s="83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x14ac:dyDescent="0.25">
      <c r="F480" s="83"/>
      <c r="G480" s="83"/>
      <c r="H480" s="83"/>
      <c r="I480" s="83"/>
      <c r="J480" s="83"/>
      <c r="K480" s="83"/>
      <c r="L480" s="83"/>
      <c r="M480" s="6"/>
      <c r="N480" s="83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x14ac:dyDescent="0.25">
      <c r="F481" s="83"/>
      <c r="G481" s="83"/>
      <c r="H481" s="83"/>
      <c r="I481" s="83"/>
      <c r="J481" s="83"/>
      <c r="K481" s="83"/>
      <c r="L481" s="83"/>
      <c r="M481" s="6"/>
      <c r="N481" s="83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x14ac:dyDescent="0.25">
      <c r="F482" s="83"/>
      <c r="G482" s="83"/>
      <c r="H482" s="83"/>
      <c r="I482" s="83"/>
      <c r="J482" s="83"/>
      <c r="K482" s="83"/>
      <c r="L482" s="83"/>
      <c r="M482" s="6"/>
      <c r="N482" s="83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x14ac:dyDescent="0.25">
      <c r="F483" s="83"/>
      <c r="G483" s="83"/>
      <c r="H483" s="83"/>
      <c r="I483" s="83"/>
      <c r="J483" s="83"/>
      <c r="K483" s="83"/>
      <c r="L483" s="83"/>
      <c r="M483" s="6"/>
      <c r="N483" s="83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x14ac:dyDescent="0.25">
      <c r="F484" s="83"/>
      <c r="G484" s="83"/>
      <c r="H484" s="83"/>
      <c r="I484" s="83"/>
      <c r="J484" s="83"/>
      <c r="K484" s="83"/>
      <c r="L484" s="83"/>
      <c r="M484" s="6"/>
      <c r="N484" s="83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x14ac:dyDescent="0.25">
      <c r="F485" s="83"/>
      <c r="G485" s="83"/>
      <c r="H485" s="83"/>
      <c r="I485" s="83"/>
      <c r="J485" s="83"/>
      <c r="K485" s="83"/>
      <c r="L485" s="83"/>
      <c r="M485" s="6"/>
      <c r="N485" s="83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x14ac:dyDescent="0.25">
      <c r="F486" s="83"/>
      <c r="G486" s="83"/>
      <c r="H486" s="83"/>
      <c r="I486" s="83"/>
      <c r="J486" s="83"/>
      <c r="K486" s="83"/>
      <c r="L486" s="83"/>
      <c r="M486" s="6"/>
      <c r="N486" s="83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x14ac:dyDescent="0.25">
      <c r="F487" s="83"/>
      <c r="G487" s="83"/>
      <c r="H487" s="83"/>
      <c r="I487" s="83"/>
      <c r="J487" s="83"/>
      <c r="K487" s="83"/>
      <c r="L487" s="83"/>
      <c r="M487" s="6"/>
      <c r="N487" s="83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x14ac:dyDescent="0.25">
      <c r="F488" s="83"/>
      <c r="G488" s="83"/>
      <c r="H488" s="83"/>
      <c r="I488" s="83"/>
      <c r="J488" s="83"/>
      <c r="K488" s="83"/>
      <c r="L488" s="83"/>
      <c r="M488" s="6"/>
      <c r="N488" s="83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x14ac:dyDescent="0.25">
      <c r="F489" s="83"/>
      <c r="G489" s="83"/>
      <c r="H489" s="83"/>
      <c r="I489" s="83"/>
      <c r="J489" s="83"/>
      <c r="K489" s="83"/>
      <c r="L489" s="83"/>
      <c r="M489" s="6"/>
      <c r="N489" s="83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x14ac:dyDescent="0.25">
      <c r="F490" s="83"/>
      <c r="G490" s="83"/>
      <c r="H490" s="83"/>
      <c r="I490" s="83"/>
      <c r="J490" s="83"/>
      <c r="K490" s="83"/>
      <c r="L490" s="83"/>
      <c r="M490" s="6"/>
      <c r="N490" s="83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x14ac:dyDescent="0.25">
      <c r="F491" s="83"/>
      <c r="G491" s="83"/>
      <c r="H491" s="83"/>
      <c r="I491" s="83"/>
      <c r="J491" s="83"/>
      <c r="K491" s="83"/>
      <c r="L491" s="83"/>
      <c r="M491" s="6"/>
      <c r="N491" s="83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x14ac:dyDescent="0.25">
      <c r="F492" s="83"/>
      <c r="G492" s="83"/>
      <c r="H492" s="83"/>
      <c r="I492" s="83"/>
      <c r="J492" s="83"/>
      <c r="K492" s="83"/>
      <c r="L492" s="83"/>
      <c r="M492" s="6"/>
      <c r="N492" s="83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x14ac:dyDescent="0.25">
      <c r="F493" s="83"/>
      <c r="G493" s="83"/>
      <c r="H493" s="83"/>
      <c r="I493" s="83"/>
      <c r="J493" s="83"/>
      <c r="K493" s="83"/>
      <c r="L493" s="83"/>
      <c r="M493" s="6"/>
      <c r="N493" s="83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x14ac:dyDescent="0.25">
      <c r="F494" s="83"/>
      <c r="G494" s="83"/>
      <c r="H494" s="83"/>
      <c r="I494" s="83"/>
      <c r="J494" s="83"/>
      <c r="K494" s="83"/>
      <c r="L494" s="83"/>
      <c r="M494" s="6"/>
      <c r="N494" s="83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x14ac:dyDescent="0.25">
      <c r="F495" s="83"/>
      <c r="G495" s="83"/>
      <c r="H495" s="83"/>
      <c r="I495" s="83"/>
      <c r="J495" s="83"/>
      <c r="K495" s="83"/>
      <c r="L495" s="83"/>
      <c r="M495" s="6"/>
      <c r="N495" s="83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x14ac:dyDescent="0.25">
      <c r="F496" s="83"/>
      <c r="G496" s="83"/>
      <c r="H496" s="83"/>
      <c r="I496" s="83"/>
      <c r="J496" s="83"/>
      <c r="K496" s="83"/>
      <c r="L496" s="83"/>
      <c r="M496" s="6"/>
      <c r="N496" s="83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x14ac:dyDescent="0.25">
      <c r="F497" s="83"/>
      <c r="G497" s="83"/>
      <c r="H497" s="83"/>
      <c r="I497" s="83"/>
      <c r="J497" s="83"/>
      <c r="K497" s="83"/>
      <c r="L497" s="83"/>
      <c r="M497" s="6"/>
      <c r="N497" s="83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x14ac:dyDescent="0.25">
      <c r="F498" s="83"/>
      <c r="G498" s="83"/>
      <c r="H498" s="83"/>
      <c r="I498" s="83"/>
      <c r="J498" s="83"/>
      <c r="K498" s="83"/>
      <c r="L498" s="83"/>
      <c r="M498" s="6"/>
      <c r="N498" s="83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x14ac:dyDescent="0.25">
      <c r="F499" s="83"/>
      <c r="G499" s="83"/>
      <c r="H499" s="83"/>
      <c r="I499" s="83"/>
      <c r="J499" s="83"/>
      <c r="K499" s="83"/>
      <c r="L499" s="83"/>
      <c r="M499" s="6"/>
      <c r="N499" s="83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x14ac:dyDescent="0.25">
      <c r="F500" s="83"/>
      <c r="G500" s="83"/>
      <c r="H500" s="83"/>
      <c r="I500" s="83"/>
      <c r="J500" s="83"/>
      <c r="K500" s="83"/>
      <c r="L500" s="83"/>
      <c r="M500" s="6"/>
      <c r="N500" s="83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x14ac:dyDescent="0.25">
      <c r="F501" s="83"/>
      <c r="G501" s="83"/>
      <c r="H501" s="83"/>
      <c r="I501" s="83"/>
      <c r="J501" s="83"/>
      <c r="K501" s="83"/>
      <c r="L501" s="83"/>
      <c r="M501" s="6"/>
      <c r="N501" s="83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x14ac:dyDescent="0.25">
      <c r="F502" s="83"/>
      <c r="G502" s="83"/>
      <c r="H502" s="83"/>
      <c r="I502" s="83"/>
      <c r="J502" s="83"/>
      <c r="K502" s="83"/>
      <c r="L502" s="83"/>
      <c r="M502" s="6"/>
      <c r="N502" s="83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x14ac:dyDescent="0.25">
      <c r="F503" s="83"/>
      <c r="G503" s="83"/>
      <c r="H503" s="83"/>
      <c r="I503" s="83"/>
      <c r="J503" s="83"/>
      <c r="K503" s="83"/>
      <c r="L503" s="83"/>
      <c r="M503" s="6"/>
      <c r="N503" s="83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x14ac:dyDescent="0.25">
      <c r="F504" s="83"/>
      <c r="G504" s="83"/>
      <c r="H504" s="83"/>
      <c r="I504" s="83"/>
      <c r="J504" s="83"/>
      <c r="K504" s="83"/>
      <c r="L504" s="83"/>
      <c r="M504" s="6"/>
      <c r="N504" s="83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x14ac:dyDescent="0.25">
      <c r="F505" s="83"/>
      <c r="G505" s="83"/>
      <c r="H505" s="83"/>
      <c r="I505" s="83"/>
      <c r="J505" s="83"/>
      <c r="K505" s="83"/>
      <c r="L505" s="83"/>
      <c r="M505" s="6"/>
      <c r="N505" s="83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x14ac:dyDescent="0.25">
      <c r="F506" s="83"/>
      <c r="G506" s="83"/>
      <c r="H506" s="83"/>
      <c r="I506" s="83"/>
      <c r="J506" s="83"/>
      <c r="K506" s="83"/>
      <c r="L506" s="83"/>
      <c r="M506" s="6"/>
      <c r="N506" s="83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x14ac:dyDescent="0.25">
      <c r="F507" s="83"/>
      <c r="G507" s="83"/>
      <c r="H507" s="83"/>
      <c r="I507" s="83"/>
      <c r="J507" s="83"/>
      <c r="K507" s="83"/>
      <c r="L507" s="83"/>
      <c r="M507" s="6"/>
      <c r="N507" s="83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x14ac:dyDescent="0.25">
      <c r="F508" s="83"/>
      <c r="G508" s="83"/>
      <c r="H508" s="83"/>
      <c r="I508" s="83"/>
      <c r="J508" s="83"/>
      <c r="K508" s="83"/>
      <c r="L508" s="83"/>
      <c r="M508" s="6"/>
      <c r="N508" s="83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x14ac:dyDescent="0.25">
      <c r="F509" s="83"/>
      <c r="G509" s="83"/>
      <c r="H509" s="83"/>
      <c r="I509" s="83"/>
      <c r="J509" s="83"/>
      <c r="K509" s="83"/>
      <c r="L509" s="83"/>
      <c r="M509" s="6"/>
      <c r="N509" s="83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x14ac:dyDescent="0.25">
      <c r="F510" s="83"/>
      <c r="G510" s="83"/>
      <c r="H510" s="83"/>
      <c r="I510" s="83"/>
      <c r="J510" s="83"/>
      <c r="K510" s="83"/>
      <c r="L510" s="83"/>
      <c r="M510" s="6"/>
      <c r="N510" s="83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x14ac:dyDescent="0.25">
      <c r="F511" s="83"/>
      <c r="G511" s="83"/>
      <c r="H511" s="83"/>
      <c r="I511" s="83"/>
      <c r="J511" s="83"/>
      <c r="K511" s="83"/>
      <c r="L511" s="83"/>
      <c r="M511" s="6"/>
      <c r="N511" s="83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x14ac:dyDescent="0.25">
      <c r="F512" s="83"/>
      <c r="G512" s="83"/>
      <c r="H512" s="83"/>
      <c r="I512" s="83"/>
      <c r="J512" s="83"/>
      <c r="K512" s="83"/>
      <c r="L512" s="83"/>
      <c r="M512" s="6"/>
      <c r="N512" s="83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x14ac:dyDescent="0.25">
      <c r="F513" s="83"/>
      <c r="G513" s="83"/>
      <c r="H513" s="83"/>
      <c r="I513" s="83"/>
      <c r="J513" s="83"/>
      <c r="K513" s="83"/>
      <c r="L513" s="83"/>
      <c r="M513" s="6"/>
      <c r="N513" s="83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x14ac:dyDescent="0.25">
      <c r="F514" s="83"/>
      <c r="G514" s="83"/>
      <c r="H514" s="83"/>
      <c r="I514" s="83"/>
      <c r="J514" s="83"/>
      <c r="K514" s="83"/>
      <c r="L514" s="83"/>
      <c r="M514" s="6"/>
      <c r="N514" s="83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x14ac:dyDescent="0.25">
      <c r="F515" s="83"/>
      <c r="G515" s="83"/>
      <c r="H515" s="83"/>
      <c r="I515" s="83"/>
      <c r="J515" s="83"/>
      <c r="K515" s="83"/>
      <c r="L515" s="83"/>
      <c r="M515" s="6"/>
      <c r="N515" s="83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x14ac:dyDescent="0.25">
      <c r="F516" s="83"/>
      <c r="G516" s="83"/>
      <c r="H516" s="83"/>
      <c r="I516" s="83"/>
      <c r="J516" s="83"/>
      <c r="K516" s="83"/>
      <c r="L516" s="83"/>
      <c r="M516" s="6"/>
      <c r="N516" s="83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x14ac:dyDescent="0.25">
      <c r="F517" s="83"/>
      <c r="G517" s="83"/>
      <c r="H517" s="83"/>
      <c r="I517" s="83"/>
      <c r="J517" s="83"/>
      <c r="K517" s="83"/>
      <c r="L517" s="83"/>
      <c r="M517" s="6"/>
      <c r="N517" s="83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x14ac:dyDescent="0.25">
      <c r="F518" s="83"/>
      <c r="G518" s="83"/>
      <c r="H518" s="83"/>
      <c r="I518" s="83"/>
      <c r="J518" s="83"/>
      <c r="K518" s="83"/>
      <c r="L518" s="83"/>
      <c r="M518" s="6"/>
      <c r="N518" s="83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x14ac:dyDescent="0.25">
      <c r="F519" s="83"/>
      <c r="G519" s="83"/>
      <c r="H519" s="83"/>
      <c r="I519" s="83"/>
      <c r="J519" s="83"/>
      <c r="K519" s="83"/>
      <c r="L519" s="83"/>
      <c r="M519" s="6"/>
      <c r="N519" s="83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x14ac:dyDescent="0.25">
      <c r="F520" s="83"/>
      <c r="G520" s="83"/>
      <c r="H520" s="83"/>
      <c r="I520" s="83"/>
      <c r="J520" s="83"/>
      <c r="K520" s="83"/>
      <c r="L520" s="83"/>
      <c r="M520" s="6"/>
      <c r="N520" s="83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x14ac:dyDescent="0.25">
      <c r="F521" s="83"/>
      <c r="G521" s="83"/>
      <c r="H521" s="83"/>
      <c r="I521" s="83"/>
      <c r="J521" s="83"/>
      <c r="K521" s="83"/>
      <c r="L521" s="83"/>
      <c r="M521" s="6"/>
      <c r="N521" s="83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x14ac:dyDescent="0.25">
      <c r="F522" s="83"/>
      <c r="G522" s="83"/>
      <c r="H522" s="83"/>
      <c r="I522" s="83"/>
      <c r="J522" s="83"/>
      <c r="K522" s="83"/>
      <c r="L522" s="83"/>
      <c r="M522" s="6"/>
      <c r="N522" s="83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x14ac:dyDescent="0.25">
      <c r="F523" s="83"/>
      <c r="G523" s="83"/>
      <c r="H523" s="83"/>
      <c r="I523" s="83"/>
      <c r="J523" s="83"/>
      <c r="K523" s="83"/>
      <c r="L523" s="83"/>
      <c r="M523" s="6"/>
      <c r="N523" s="83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x14ac:dyDescent="0.25">
      <c r="F524" s="83"/>
      <c r="G524" s="83"/>
      <c r="H524" s="83"/>
      <c r="I524" s="83"/>
      <c r="J524" s="83"/>
      <c r="K524" s="83"/>
      <c r="L524" s="83"/>
      <c r="M524" s="6"/>
      <c r="N524" s="83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x14ac:dyDescent="0.25">
      <c r="F525" s="83"/>
      <c r="G525" s="83"/>
      <c r="H525" s="83"/>
      <c r="I525" s="83"/>
      <c r="J525" s="83"/>
      <c r="K525" s="83"/>
      <c r="L525" s="83"/>
      <c r="M525" s="6"/>
      <c r="N525" s="83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x14ac:dyDescent="0.25">
      <c r="F526" s="83"/>
      <c r="G526" s="83"/>
      <c r="H526" s="83"/>
      <c r="I526" s="83"/>
      <c r="J526" s="83"/>
      <c r="K526" s="83"/>
      <c r="L526" s="83"/>
      <c r="M526" s="6"/>
      <c r="N526" s="83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x14ac:dyDescent="0.25">
      <c r="F527" s="83"/>
      <c r="G527" s="83"/>
      <c r="H527" s="83"/>
      <c r="I527" s="83"/>
      <c r="J527" s="83"/>
      <c r="K527" s="83"/>
      <c r="L527" s="83"/>
      <c r="M527" s="6"/>
      <c r="N527" s="83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x14ac:dyDescent="0.25">
      <c r="F528" s="83"/>
      <c r="G528" s="83"/>
      <c r="H528" s="83"/>
      <c r="I528" s="83"/>
      <c r="J528" s="83"/>
      <c r="K528" s="83"/>
      <c r="L528" s="83"/>
      <c r="M528" s="6"/>
      <c r="N528" s="83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x14ac:dyDescent="0.25">
      <c r="F529" s="83"/>
      <c r="G529" s="83"/>
      <c r="H529" s="83"/>
      <c r="I529" s="83"/>
      <c r="J529" s="83"/>
      <c r="K529" s="83"/>
      <c r="L529" s="83"/>
      <c r="M529" s="6"/>
      <c r="N529" s="83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x14ac:dyDescent="0.25">
      <c r="F530" s="83"/>
      <c r="G530" s="83"/>
      <c r="H530" s="83"/>
      <c r="I530" s="83"/>
      <c r="J530" s="83"/>
      <c r="K530" s="83"/>
      <c r="L530" s="83"/>
      <c r="M530" s="6"/>
      <c r="N530" s="83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x14ac:dyDescent="0.25">
      <c r="F531" s="83"/>
      <c r="G531" s="83"/>
      <c r="H531" s="83"/>
      <c r="I531" s="83"/>
      <c r="J531" s="83"/>
      <c r="K531" s="83"/>
      <c r="L531" s="83"/>
      <c r="M531" s="6"/>
      <c r="N531" s="83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x14ac:dyDescent="0.25">
      <c r="F532" s="83"/>
      <c r="G532" s="83"/>
      <c r="H532" s="83"/>
      <c r="I532" s="83"/>
      <c r="J532" s="83"/>
      <c r="K532" s="83"/>
      <c r="L532" s="83"/>
      <c r="M532" s="6"/>
      <c r="N532" s="83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x14ac:dyDescent="0.25">
      <c r="F533" s="83"/>
      <c r="G533" s="83"/>
      <c r="H533" s="83"/>
      <c r="I533" s="83"/>
      <c r="J533" s="83"/>
      <c r="K533" s="83"/>
      <c r="L533" s="83"/>
      <c r="M533" s="6"/>
      <c r="N533" s="83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x14ac:dyDescent="0.25">
      <c r="F534" s="83"/>
      <c r="G534" s="83"/>
      <c r="H534" s="83"/>
      <c r="I534" s="83"/>
      <c r="J534" s="83"/>
      <c r="K534" s="83"/>
      <c r="L534" s="83"/>
      <c r="M534" s="6"/>
      <c r="N534" s="83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x14ac:dyDescent="0.25">
      <c r="F535" s="83"/>
      <c r="G535" s="83"/>
      <c r="H535" s="83"/>
      <c r="I535" s="83"/>
      <c r="J535" s="83"/>
      <c r="K535" s="83"/>
      <c r="L535" s="83"/>
      <c r="M535" s="6"/>
      <c r="N535" s="83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x14ac:dyDescent="0.25">
      <c r="F536" s="83"/>
      <c r="G536" s="83"/>
      <c r="H536" s="83"/>
      <c r="I536" s="83"/>
      <c r="J536" s="83"/>
      <c r="K536" s="83"/>
      <c r="L536" s="83"/>
      <c r="M536" s="6"/>
      <c r="N536" s="83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x14ac:dyDescent="0.25">
      <c r="F537" s="83"/>
      <c r="G537" s="83"/>
      <c r="H537" s="83"/>
      <c r="I537" s="83"/>
      <c r="J537" s="83"/>
      <c r="K537" s="83"/>
      <c r="L537" s="83"/>
      <c r="M537" s="6"/>
      <c r="N537" s="83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x14ac:dyDescent="0.25">
      <c r="F538" s="83"/>
      <c r="G538" s="83"/>
      <c r="H538" s="83"/>
      <c r="I538" s="83"/>
      <c r="J538" s="83"/>
      <c r="K538" s="83"/>
      <c r="L538" s="83"/>
      <c r="M538" s="6"/>
      <c r="N538" s="83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x14ac:dyDescent="0.25">
      <c r="F539" s="83"/>
      <c r="G539" s="83"/>
      <c r="H539" s="83"/>
      <c r="I539" s="83"/>
      <c r="J539" s="83"/>
      <c r="K539" s="83"/>
      <c r="L539" s="83"/>
      <c r="M539" s="6"/>
      <c r="N539" s="83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x14ac:dyDescent="0.25">
      <c r="F540" s="83"/>
      <c r="G540" s="83"/>
      <c r="H540" s="83"/>
      <c r="I540" s="83"/>
      <c r="J540" s="83"/>
      <c r="K540" s="83"/>
      <c r="L540" s="83"/>
      <c r="M540" s="6"/>
      <c r="N540" s="83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x14ac:dyDescent="0.25">
      <c r="F541" s="83"/>
      <c r="G541" s="83"/>
      <c r="H541" s="83"/>
      <c r="I541" s="83"/>
      <c r="J541" s="83"/>
      <c r="K541" s="83"/>
      <c r="L541" s="83"/>
      <c r="M541" s="6"/>
      <c r="N541" s="83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x14ac:dyDescent="0.25">
      <c r="F542" s="83"/>
      <c r="G542" s="83"/>
      <c r="H542" s="83"/>
      <c r="I542" s="83"/>
      <c r="J542" s="83"/>
      <c r="K542" s="83"/>
      <c r="L542" s="83"/>
      <c r="M542" s="6"/>
      <c r="N542" s="83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x14ac:dyDescent="0.25">
      <c r="F543" s="83"/>
      <c r="G543" s="83"/>
      <c r="H543" s="83"/>
      <c r="I543" s="83"/>
      <c r="J543" s="83"/>
      <c r="K543" s="83"/>
      <c r="L543" s="83"/>
      <c r="M543" s="6"/>
      <c r="N543" s="83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x14ac:dyDescent="0.25">
      <c r="F544" s="83"/>
      <c r="G544" s="83"/>
      <c r="H544" s="83"/>
      <c r="I544" s="83"/>
      <c r="J544" s="83"/>
      <c r="K544" s="83"/>
      <c r="L544" s="83"/>
      <c r="M544" s="6"/>
      <c r="N544" s="83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x14ac:dyDescent="0.25">
      <c r="F545" s="83"/>
      <c r="G545" s="83"/>
      <c r="H545" s="83"/>
      <c r="I545" s="83"/>
      <c r="J545" s="83"/>
      <c r="K545" s="83"/>
      <c r="L545" s="83"/>
      <c r="M545" s="6"/>
      <c r="N545" s="83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x14ac:dyDescent="0.25">
      <c r="F546" s="83"/>
      <c r="G546" s="83"/>
      <c r="H546" s="83"/>
      <c r="I546" s="83"/>
      <c r="J546" s="83"/>
      <c r="K546" s="83"/>
      <c r="L546" s="83"/>
      <c r="M546" s="6"/>
      <c r="N546" s="83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x14ac:dyDescent="0.25">
      <c r="F547" s="83"/>
      <c r="G547" s="83"/>
      <c r="H547" s="83"/>
      <c r="I547" s="83"/>
      <c r="J547" s="83"/>
      <c r="K547" s="83"/>
      <c r="L547" s="83"/>
      <c r="M547" s="6"/>
      <c r="N547" s="83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x14ac:dyDescent="0.25">
      <c r="F548" s="83"/>
      <c r="G548" s="83"/>
      <c r="H548" s="83"/>
      <c r="I548" s="83"/>
      <c r="J548" s="83"/>
      <c r="K548" s="83"/>
      <c r="L548" s="83"/>
      <c r="M548" s="6"/>
      <c r="N548" s="83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x14ac:dyDescent="0.25">
      <c r="F549" s="83"/>
      <c r="G549" s="83"/>
      <c r="H549" s="83"/>
      <c r="I549" s="83"/>
      <c r="J549" s="83"/>
      <c r="K549" s="83"/>
      <c r="L549" s="83"/>
      <c r="M549" s="6"/>
      <c r="N549" s="83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x14ac:dyDescent="0.25">
      <c r="F550" s="83"/>
      <c r="G550" s="83"/>
      <c r="H550" s="83"/>
      <c r="I550" s="83"/>
      <c r="J550" s="83"/>
      <c r="K550" s="83"/>
      <c r="L550" s="83"/>
      <c r="M550" s="6"/>
      <c r="N550" s="83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x14ac:dyDescent="0.25">
      <c r="F551" s="83"/>
      <c r="G551" s="83"/>
      <c r="H551" s="83"/>
      <c r="I551" s="83"/>
      <c r="J551" s="83"/>
      <c r="K551" s="83"/>
      <c r="L551" s="83"/>
      <c r="M551" s="6"/>
      <c r="N551" s="83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x14ac:dyDescent="0.25">
      <c r="F552" s="83"/>
      <c r="G552" s="83"/>
      <c r="H552" s="83"/>
      <c r="I552" s="83"/>
      <c r="J552" s="83"/>
      <c r="K552" s="83"/>
      <c r="L552" s="83"/>
      <c r="M552" s="6"/>
      <c r="N552" s="83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x14ac:dyDescent="0.25">
      <c r="F553" s="83"/>
      <c r="G553" s="83"/>
      <c r="H553" s="83"/>
      <c r="I553" s="83"/>
      <c r="J553" s="83"/>
      <c r="K553" s="83"/>
      <c r="L553" s="83"/>
      <c r="M553" s="6"/>
      <c r="N553" s="83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x14ac:dyDescent="0.25">
      <c r="F554" s="83"/>
      <c r="G554" s="83"/>
      <c r="H554" s="83"/>
      <c r="I554" s="83"/>
      <c r="J554" s="83"/>
      <c r="K554" s="83"/>
      <c r="L554" s="83"/>
      <c r="M554" s="6"/>
      <c r="N554" s="83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x14ac:dyDescent="0.25">
      <c r="F555" s="83"/>
      <c r="G555" s="83"/>
      <c r="H555" s="83"/>
      <c r="I555" s="83"/>
      <c r="J555" s="83"/>
      <c r="K555" s="83"/>
      <c r="L555" s="83"/>
      <c r="M555" s="6"/>
      <c r="N555" s="83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x14ac:dyDescent="0.25">
      <c r="F556" s="83"/>
      <c r="G556" s="83"/>
      <c r="H556" s="83"/>
      <c r="I556" s="83"/>
      <c r="J556" s="83"/>
      <c r="K556" s="83"/>
      <c r="L556" s="83"/>
      <c r="M556" s="6"/>
      <c r="N556" s="83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x14ac:dyDescent="0.25">
      <c r="F557" s="83"/>
      <c r="G557" s="83"/>
      <c r="H557" s="83"/>
      <c r="I557" s="83"/>
      <c r="J557" s="83"/>
      <c r="K557" s="83"/>
      <c r="L557" s="83"/>
      <c r="M557" s="6"/>
      <c r="N557" s="83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x14ac:dyDescent="0.25">
      <c r="F558" s="83"/>
      <c r="G558" s="83"/>
      <c r="H558" s="83"/>
      <c r="I558" s="83"/>
      <c r="J558" s="83"/>
      <c r="K558" s="83"/>
      <c r="L558" s="83"/>
      <c r="M558" s="6"/>
      <c r="N558" s="83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x14ac:dyDescent="0.25">
      <c r="F559" s="83"/>
      <c r="G559" s="83"/>
      <c r="H559" s="83"/>
      <c r="I559" s="83"/>
      <c r="J559" s="83"/>
      <c r="K559" s="83"/>
      <c r="L559" s="83"/>
      <c r="M559" s="6"/>
      <c r="N559" s="83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x14ac:dyDescent="0.25">
      <c r="F560" s="83"/>
      <c r="G560" s="83"/>
      <c r="H560" s="83"/>
      <c r="I560" s="83"/>
      <c r="J560" s="83"/>
      <c r="K560" s="83"/>
      <c r="L560" s="83"/>
      <c r="M560" s="6"/>
      <c r="N560" s="83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x14ac:dyDescent="0.25">
      <c r="F561" s="83"/>
      <c r="G561" s="83"/>
      <c r="H561" s="83"/>
      <c r="I561" s="83"/>
      <c r="J561" s="83"/>
      <c r="K561" s="83"/>
      <c r="L561" s="83"/>
      <c r="M561" s="6"/>
      <c r="N561" s="83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x14ac:dyDescent="0.25">
      <c r="F562" s="83"/>
      <c r="G562" s="83"/>
      <c r="H562" s="83"/>
      <c r="I562" s="83"/>
      <c r="J562" s="83"/>
      <c r="K562" s="83"/>
      <c r="L562" s="83"/>
      <c r="M562" s="6"/>
      <c r="N562" s="83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x14ac:dyDescent="0.25">
      <c r="F563" s="83"/>
      <c r="G563" s="83"/>
      <c r="H563" s="83"/>
      <c r="I563" s="83"/>
      <c r="J563" s="83"/>
      <c r="K563" s="83"/>
      <c r="L563" s="83"/>
      <c r="M563" s="6"/>
      <c r="N563" s="83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x14ac:dyDescent="0.25">
      <c r="F564" s="83"/>
      <c r="G564" s="83"/>
      <c r="H564" s="83"/>
      <c r="I564" s="83"/>
      <c r="J564" s="83"/>
      <c r="K564" s="83"/>
      <c r="L564" s="83"/>
      <c r="M564" s="6"/>
      <c r="N564" s="83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x14ac:dyDescent="0.25">
      <c r="F565" s="83"/>
      <c r="G565" s="83"/>
      <c r="H565" s="83"/>
      <c r="I565" s="83"/>
      <c r="J565" s="83"/>
      <c r="K565" s="83"/>
      <c r="L565" s="83"/>
      <c r="M565" s="6"/>
      <c r="N565" s="83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x14ac:dyDescent="0.25">
      <c r="F566" s="83"/>
      <c r="G566" s="83"/>
      <c r="H566" s="83"/>
      <c r="I566" s="83"/>
      <c r="J566" s="83"/>
      <c r="K566" s="83"/>
      <c r="L566" s="83"/>
      <c r="M566" s="6"/>
      <c r="N566" s="83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x14ac:dyDescent="0.25">
      <c r="F567" s="83"/>
      <c r="G567" s="83"/>
      <c r="H567" s="83"/>
      <c r="I567" s="83"/>
      <c r="J567" s="83"/>
      <c r="K567" s="83"/>
      <c r="L567" s="83"/>
      <c r="M567" s="6"/>
      <c r="N567" s="83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x14ac:dyDescent="0.25">
      <c r="F568" s="83"/>
      <c r="G568" s="83"/>
      <c r="H568" s="83"/>
      <c r="I568" s="83"/>
      <c r="J568" s="83"/>
      <c r="K568" s="83"/>
      <c r="L568" s="83"/>
      <c r="M568" s="6"/>
      <c r="N568" s="83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x14ac:dyDescent="0.25">
      <c r="F569" s="83"/>
      <c r="G569" s="83"/>
      <c r="H569" s="83"/>
      <c r="I569" s="83"/>
      <c r="J569" s="83"/>
      <c r="K569" s="83"/>
      <c r="L569" s="83"/>
      <c r="M569" s="6"/>
      <c r="N569" s="83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x14ac:dyDescent="0.25">
      <c r="F570" s="83"/>
      <c r="G570" s="83"/>
      <c r="H570" s="83"/>
      <c r="I570" s="83"/>
      <c r="J570" s="83"/>
      <c r="K570" s="83"/>
      <c r="L570" s="83"/>
      <c r="M570" s="6"/>
      <c r="N570" s="83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x14ac:dyDescent="0.25">
      <c r="F571" s="83"/>
      <c r="G571" s="83"/>
      <c r="H571" s="83"/>
      <c r="I571" s="83"/>
      <c r="J571" s="83"/>
      <c r="K571" s="83"/>
      <c r="L571" s="83"/>
      <c r="M571" s="6"/>
      <c r="N571" s="83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x14ac:dyDescent="0.25">
      <c r="F572" s="83"/>
      <c r="G572" s="83"/>
      <c r="H572" s="83"/>
      <c r="I572" s="83"/>
      <c r="J572" s="83"/>
      <c r="K572" s="83"/>
      <c r="L572" s="83"/>
      <c r="M572" s="6"/>
      <c r="N572" s="83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x14ac:dyDescent="0.25">
      <c r="F573" s="83"/>
      <c r="G573" s="83"/>
      <c r="H573" s="83"/>
      <c r="I573" s="83"/>
      <c r="J573" s="83"/>
      <c r="K573" s="83"/>
      <c r="L573" s="83"/>
      <c r="M573" s="6"/>
      <c r="N573" s="83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x14ac:dyDescent="0.25">
      <c r="F574" s="83"/>
      <c r="G574" s="83"/>
      <c r="H574" s="83"/>
      <c r="I574" s="83"/>
      <c r="J574" s="83"/>
      <c r="K574" s="83"/>
      <c r="L574" s="83"/>
      <c r="M574" s="6"/>
      <c r="N574" s="83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x14ac:dyDescent="0.25">
      <c r="F575" s="83"/>
      <c r="G575" s="83"/>
      <c r="H575" s="83"/>
      <c r="I575" s="83"/>
      <c r="J575" s="83"/>
      <c r="K575" s="83"/>
      <c r="L575" s="83"/>
      <c r="M575" s="6"/>
      <c r="N575" s="83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x14ac:dyDescent="0.25">
      <c r="F576" s="83"/>
      <c r="G576" s="83"/>
      <c r="H576" s="83"/>
      <c r="I576" s="83"/>
      <c r="J576" s="83"/>
      <c r="K576" s="83"/>
      <c r="L576" s="83"/>
      <c r="M576" s="6"/>
      <c r="N576" s="83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x14ac:dyDescent="0.25">
      <c r="F577" s="83"/>
      <c r="G577" s="83"/>
      <c r="H577" s="83"/>
      <c r="I577" s="83"/>
      <c r="J577" s="83"/>
      <c r="K577" s="83"/>
      <c r="L577" s="83"/>
      <c r="M577" s="6"/>
      <c r="N577" s="83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x14ac:dyDescent="0.25">
      <c r="F578" s="83"/>
      <c r="G578" s="83"/>
      <c r="H578" s="83"/>
      <c r="I578" s="83"/>
      <c r="J578" s="83"/>
      <c r="K578" s="83"/>
      <c r="L578" s="83"/>
      <c r="M578" s="6"/>
      <c r="N578" s="83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x14ac:dyDescent="0.25">
      <c r="F579" s="83"/>
      <c r="G579" s="83"/>
      <c r="H579" s="83"/>
      <c r="I579" s="83"/>
      <c r="J579" s="83"/>
      <c r="K579" s="83"/>
      <c r="L579" s="83"/>
      <c r="M579" s="6"/>
      <c r="N579" s="83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x14ac:dyDescent="0.25">
      <c r="F580" s="83"/>
      <c r="G580" s="83"/>
      <c r="H580" s="83"/>
      <c r="I580" s="83"/>
      <c r="J580" s="83"/>
      <c r="K580" s="83"/>
      <c r="L580" s="83"/>
      <c r="M580" s="6"/>
      <c r="N580" s="83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x14ac:dyDescent="0.25">
      <c r="F581" s="83"/>
      <c r="G581" s="83"/>
      <c r="H581" s="83"/>
      <c r="I581" s="83"/>
      <c r="J581" s="83"/>
      <c r="K581" s="83"/>
      <c r="L581" s="83"/>
      <c r="M581" s="6"/>
      <c r="N581" s="83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x14ac:dyDescent="0.25">
      <c r="F582" s="83"/>
      <c r="G582" s="83"/>
      <c r="H582" s="83"/>
      <c r="I582" s="83"/>
      <c r="J582" s="83"/>
      <c r="K582" s="83"/>
      <c r="L582" s="83"/>
      <c r="M582" s="6"/>
      <c r="N582" s="83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x14ac:dyDescent="0.25">
      <c r="F583" s="83"/>
      <c r="G583" s="83"/>
      <c r="H583" s="83"/>
      <c r="I583" s="83"/>
      <c r="J583" s="83"/>
      <c r="K583" s="83"/>
      <c r="L583" s="83"/>
      <c r="M583" s="6"/>
      <c r="N583" s="83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x14ac:dyDescent="0.25">
      <c r="F584" s="83"/>
      <c r="G584" s="83"/>
      <c r="H584" s="83"/>
      <c r="I584" s="83"/>
      <c r="J584" s="83"/>
      <c r="K584" s="83"/>
      <c r="L584" s="83"/>
      <c r="M584" s="6"/>
      <c r="N584" s="83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x14ac:dyDescent="0.25">
      <c r="F585" s="83"/>
      <c r="G585" s="83"/>
      <c r="H585" s="83"/>
      <c r="I585" s="83"/>
      <c r="J585" s="83"/>
      <c r="K585" s="83"/>
      <c r="L585" s="83"/>
      <c r="M585" s="6"/>
      <c r="N585" s="83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x14ac:dyDescent="0.25">
      <c r="F586" s="83"/>
      <c r="G586" s="83"/>
      <c r="H586" s="83"/>
      <c r="I586" s="83"/>
      <c r="J586" s="83"/>
      <c r="K586" s="83"/>
      <c r="L586" s="83"/>
      <c r="M586" s="6"/>
      <c r="N586" s="83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x14ac:dyDescent="0.25">
      <c r="F587" s="83"/>
      <c r="G587" s="83"/>
      <c r="H587" s="83"/>
      <c r="I587" s="83"/>
      <c r="J587" s="83"/>
      <c r="K587" s="83"/>
      <c r="L587" s="83"/>
      <c r="M587" s="6"/>
      <c r="N587" s="83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x14ac:dyDescent="0.25">
      <c r="F588" s="83"/>
      <c r="G588" s="83"/>
      <c r="H588" s="83"/>
      <c r="I588" s="83"/>
      <c r="J588" s="83"/>
      <c r="K588" s="83"/>
      <c r="L588" s="83"/>
      <c r="M588" s="6"/>
      <c r="N588" s="83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x14ac:dyDescent="0.25">
      <c r="F589" s="83"/>
      <c r="G589" s="83"/>
      <c r="H589" s="83"/>
      <c r="I589" s="83"/>
      <c r="J589" s="83"/>
      <c r="K589" s="83"/>
      <c r="L589" s="83"/>
      <c r="M589" s="6"/>
      <c r="N589" s="83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x14ac:dyDescent="0.25">
      <c r="F590" s="83"/>
      <c r="G590" s="83"/>
      <c r="H590" s="83"/>
      <c r="I590" s="83"/>
      <c r="J590" s="83"/>
      <c r="K590" s="83"/>
      <c r="L590" s="83"/>
      <c r="M590" s="6"/>
      <c r="N590" s="83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x14ac:dyDescent="0.25">
      <c r="F591" s="83"/>
      <c r="G591" s="83"/>
      <c r="H591" s="83"/>
      <c r="I591" s="83"/>
      <c r="J591" s="83"/>
      <c r="K591" s="83"/>
      <c r="L591" s="83"/>
      <c r="M591" s="6"/>
      <c r="N591" s="83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x14ac:dyDescent="0.25">
      <c r="F592" s="83"/>
      <c r="G592" s="83"/>
      <c r="H592" s="83"/>
      <c r="I592" s="83"/>
      <c r="J592" s="83"/>
      <c r="K592" s="83"/>
      <c r="L592" s="83"/>
      <c r="M592" s="6"/>
      <c r="N592" s="83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x14ac:dyDescent="0.25">
      <c r="F593" s="83"/>
      <c r="G593" s="83"/>
      <c r="H593" s="83"/>
      <c r="I593" s="83"/>
      <c r="J593" s="83"/>
      <c r="K593" s="83"/>
      <c r="L593" s="83"/>
      <c r="M593" s="6"/>
      <c r="N593" s="83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x14ac:dyDescent="0.25">
      <c r="F594" s="83"/>
      <c r="G594" s="83"/>
      <c r="H594" s="83"/>
      <c r="I594" s="83"/>
      <c r="J594" s="83"/>
      <c r="K594" s="83"/>
      <c r="L594" s="83"/>
      <c r="M594" s="6"/>
      <c r="N594" s="83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x14ac:dyDescent="0.25">
      <c r="F595" s="83"/>
      <c r="G595" s="83"/>
      <c r="H595" s="83"/>
      <c r="I595" s="83"/>
      <c r="J595" s="83"/>
      <c r="K595" s="83"/>
      <c r="L595" s="83"/>
      <c r="M595" s="6"/>
      <c r="N595" s="83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x14ac:dyDescent="0.25">
      <c r="F596" s="83"/>
      <c r="G596" s="83"/>
      <c r="H596" s="83"/>
      <c r="I596" s="83"/>
      <c r="J596" s="83"/>
      <c r="K596" s="83"/>
      <c r="L596" s="83"/>
      <c r="M596" s="6"/>
      <c r="N596" s="83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x14ac:dyDescent="0.25">
      <c r="F597" s="83"/>
      <c r="G597" s="83"/>
      <c r="H597" s="83"/>
      <c r="I597" s="83"/>
      <c r="J597" s="83"/>
      <c r="K597" s="83"/>
      <c r="L597" s="83"/>
      <c r="M597" s="6"/>
      <c r="N597" s="83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x14ac:dyDescent="0.25">
      <c r="F598" s="83"/>
      <c r="G598" s="83"/>
      <c r="H598" s="83"/>
      <c r="I598" s="83"/>
      <c r="J598" s="83"/>
      <c r="K598" s="83"/>
      <c r="L598" s="83"/>
      <c r="M598" s="6"/>
      <c r="N598" s="83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x14ac:dyDescent="0.25">
      <c r="F599" s="83"/>
      <c r="G599" s="83"/>
      <c r="H599" s="83"/>
      <c r="I599" s="83"/>
      <c r="J599" s="83"/>
      <c r="K599" s="83"/>
      <c r="L599" s="83"/>
      <c r="M599" s="6"/>
      <c r="N599" s="83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x14ac:dyDescent="0.25">
      <c r="F600" s="83"/>
      <c r="G600" s="83"/>
      <c r="H600" s="83"/>
      <c r="I600" s="83"/>
      <c r="J600" s="83"/>
      <c r="K600" s="83"/>
      <c r="L600" s="83"/>
      <c r="M600" s="6"/>
      <c r="N600" s="83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x14ac:dyDescent="0.25">
      <c r="F601" s="83"/>
      <c r="G601" s="83"/>
      <c r="H601" s="83"/>
      <c r="I601" s="83"/>
      <c r="J601" s="83"/>
      <c r="K601" s="83"/>
      <c r="L601" s="83"/>
      <c r="M601" s="6"/>
      <c r="N601" s="83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x14ac:dyDescent="0.25">
      <c r="F602" s="83"/>
      <c r="G602" s="83"/>
      <c r="H602" s="83"/>
      <c r="I602" s="83"/>
      <c r="J602" s="83"/>
      <c r="K602" s="83"/>
      <c r="L602" s="83"/>
      <c r="M602" s="6"/>
      <c r="N602" s="83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x14ac:dyDescent="0.25">
      <c r="F603" s="83"/>
      <c r="G603" s="83"/>
      <c r="H603" s="83"/>
      <c r="I603" s="83"/>
      <c r="J603" s="83"/>
      <c r="K603" s="83"/>
      <c r="L603" s="83"/>
      <c r="M603" s="6"/>
      <c r="N603" s="83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x14ac:dyDescent="0.25">
      <c r="F604" s="83"/>
      <c r="G604" s="83"/>
      <c r="H604" s="83"/>
      <c r="I604" s="83"/>
      <c r="J604" s="83"/>
      <c r="K604" s="83"/>
      <c r="L604" s="83"/>
      <c r="M604" s="6"/>
      <c r="N604" s="83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x14ac:dyDescent="0.25">
      <c r="F605" s="83"/>
      <c r="G605" s="83"/>
      <c r="H605" s="83"/>
      <c r="I605" s="83"/>
      <c r="J605" s="83"/>
      <c r="K605" s="83"/>
      <c r="L605" s="83"/>
      <c r="M605" s="6"/>
      <c r="N605" s="83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x14ac:dyDescent="0.25">
      <c r="F606" s="83"/>
      <c r="G606" s="83"/>
      <c r="H606" s="83"/>
      <c r="I606" s="83"/>
      <c r="J606" s="83"/>
      <c r="K606" s="83"/>
      <c r="L606" s="83"/>
      <c r="M606" s="6"/>
      <c r="N606" s="83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x14ac:dyDescent="0.25">
      <c r="F607" s="83"/>
      <c r="G607" s="83"/>
      <c r="H607" s="83"/>
      <c r="I607" s="83"/>
      <c r="J607" s="83"/>
      <c r="K607" s="83"/>
      <c r="L607" s="83"/>
      <c r="M607" s="6"/>
      <c r="N607" s="83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x14ac:dyDescent="0.25">
      <c r="F608" s="83"/>
      <c r="G608" s="83"/>
      <c r="H608" s="83"/>
      <c r="I608" s="83"/>
      <c r="J608" s="83"/>
      <c r="K608" s="83"/>
      <c r="L608" s="83"/>
      <c r="M608" s="6"/>
      <c r="N608" s="83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x14ac:dyDescent="0.25">
      <c r="F609" s="83"/>
      <c r="G609" s="83"/>
      <c r="H609" s="83"/>
      <c r="I609" s="83"/>
      <c r="J609" s="83"/>
      <c r="K609" s="83"/>
      <c r="L609" s="83"/>
      <c r="M609" s="6"/>
      <c r="N609" s="83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x14ac:dyDescent="0.25">
      <c r="F610" s="83"/>
      <c r="G610" s="83"/>
      <c r="H610" s="83"/>
      <c r="I610" s="83"/>
      <c r="J610" s="83"/>
      <c r="K610" s="83"/>
      <c r="L610" s="83"/>
      <c r="M610" s="6"/>
      <c r="N610" s="83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x14ac:dyDescent="0.25">
      <c r="F611" s="83"/>
      <c r="G611" s="83"/>
      <c r="H611" s="83"/>
      <c r="I611" s="83"/>
      <c r="J611" s="83"/>
      <c r="K611" s="83"/>
      <c r="L611" s="83"/>
      <c r="M611" s="6"/>
      <c r="N611" s="83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x14ac:dyDescent="0.25">
      <c r="F612" s="83"/>
      <c r="G612" s="83"/>
      <c r="H612" s="83"/>
      <c r="I612" s="83"/>
      <c r="J612" s="83"/>
      <c r="K612" s="83"/>
      <c r="L612" s="83"/>
      <c r="M612" s="6"/>
      <c r="N612" s="83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x14ac:dyDescent="0.25">
      <c r="F613" s="83"/>
      <c r="G613" s="83"/>
      <c r="H613" s="83"/>
      <c r="I613" s="83"/>
      <c r="J613" s="83"/>
      <c r="K613" s="83"/>
      <c r="L613" s="83"/>
      <c r="M613" s="6"/>
      <c r="N613" s="83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x14ac:dyDescent="0.25">
      <c r="F614" s="83"/>
      <c r="G614" s="83"/>
      <c r="H614" s="83"/>
      <c r="I614" s="83"/>
      <c r="J614" s="83"/>
      <c r="K614" s="83"/>
      <c r="L614" s="83"/>
      <c r="M614" s="6"/>
      <c r="N614" s="83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x14ac:dyDescent="0.25">
      <c r="F615" s="83"/>
      <c r="G615" s="83"/>
      <c r="H615" s="83"/>
      <c r="I615" s="83"/>
      <c r="J615" s="83"/>
      <c r="K615" s="83"/>
      <c r="L615" s="83"/>
      <c r="M615" s="6"/>
      <c r="N615" s="83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x14ac:dyDescent="0.25">
      <c r="F616" s="83"/>
      <c r="G616" s="83"/>
      <c r="H616" s="83"/>
      <c r="I616" s="83"/>
      <c r="J616" s="83"/>
      <c r="K616" s="83"/>
      <c r="L616" s="83"/>
      <c r="M616" s="6"/>
      <c r="N616" s="83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x14ac:dyDescent="0.25">
      <c r="F617" s="83"/>
      <c r="G617" s="83"/>
      <c r="H617" s="83"/>
      <c r="I617" s="83"/>
      <c r="J617" s="83"/>
      <c r="K617" s="83"/>
      <c r="L617" s="83"/>
      <c r="M617" s="6"/>
      <c r="N617" s="83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x14ac:dyDescent="0.25">
      <c r="F618" s="83"/>
      <c r="G618" s="83"/>
      <c r="H618" s="83"/>
      <c r="I618" s="83"/>
      <c r="J618" s="83"/>
      <c r="K618" s="83"/>
      <c r="L618" s="83"/>
      <c r="M618" s="6"/>
      <c r="N618" s="83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x14ac:dyDescent="0.25">
      <c r="F619" s="83"/>
      <c r="G619" s="83"/>
      <c r="H619" s="83"/>
      <c r="I619" s="83"/>
      <c r="J619" s="83"/>
      <c r="K619" s="83"/>
      <c r="L619" s="83"/>
      <c r="M619" s="6"/>
      <c r="N619" s="83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x14ac:dyDescent="0.25">
      <c r="F620" s="83"/>
      <c r="G620" s="83"/>
      <c r="H620" s="83"/>
      <c r="I620" s="83"/>
      <c r="J620" s="83"/>
      <c r="K620" s="83"/>
      <c r="L620" s="83"/>
      <c r="M620" s="6"/>
      <c r="N620" s="83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x14ac:dyDescent="0.25">
      <c r="F621" s="83"/>
      <c r="G621" s="83"/>
      <c r="H621" s="83"/>
      <c r="I621" s="83"/>
      <c r="J621" s="83"/>
      <c r="K621" s="83"/>
      <c r="L621" s="83"/>
      <c r="M621" s="6"/>
      <c r="N621" s="83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x14ac:dyDescent="0.25">
      <c r="F622" s="83"/>
      <c r="G622" s="83"/>
      <c r="H622" s="83"/>
      <c r="I622" s="83"/>
      <c r="J622" s="83"/>
      <c r="K622" s="83"/>
      <c r="L622" s="83"/>
      <c r="M622" s="6"/>
      <c r="N622" s="83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x14ac:dyDescent="0.25">
      <c r="F623" s="83"/>
      <c r="G623" s="83"/>
      <c r="H623" s="83"/>
      <c r="I623" s="83"/>
      <c r="J623" s="83"/>
      <c r="K623" s="83"/>
      <c r="L623" s="83"/>
      <c r="M623" s="6"/>
      <c r="N623" s="83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x14ac:dyDescent="0.25">
      <c r="F624" s="83"/>
      <c r="G624" s="83"/>
      <c r="H624" s="83"/>
      <c r="I624" s="83"/>
      <c r="J624" s="83"/>
      <c r="K624" s="83"/>
      <c r="L624" s="83"/>
      <c r="M624" s="6"/>
      <c r="N624" s="83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x14ac:dyDescent="0.25">
      <c r="F625" s="83"/>
      <c r="G625" s="83"/>
      <c r="H625" s="83"/>
      <c r="I625" s="83"/>
      <c r="J625" s="83"/>
      <c r="K625" s="83"/>
      <c r="L625" s="83"/>
      <c r="M625" s="6"/>
      <c r="N625" s="83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x14ac:dyDescent="0.25">
      <c r="F626" s="83"/>
      <c r="G626" s="83"/>
      <c r="H626" s="83"/>
      <c r="I626" s="83"/>
      <c r="J626" s="83"/>
      <c r="K626" s="83"/>
      <c r="L626" s="83"/>
      <c r="M626" s="6"/>
      <c r="N626" s="83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x14ac:dyDescent="0.25">
      <c r="F627" s="83"/>
      <c r="G627" s="83"/>
      <c r="H627" s="83"/>
      <c r="I627" s="83"/>
      <c r="J627" s="83"/>
      <c r="K627" s="83"/>
      <c r="L627" s="83"/>
      <c r="M627" s="6"/>
      <c r="N627" s="83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x14ac:dyDescent="0.25">
      <c r="F628" s="83"/>
      <c r="G628" s="83"/>
      <c r="H628" s="83"/>
      <c r="I628" s="83"/>
      <c r="J628" s="83"/>
      <c r="K628" s="83"/>
      <c r="L628" s="83"/>
      <c r="M628" s="6"/>
      <c r="N628" s="83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x14ac:dyDescent="0.25">
      <c r="F629" s="83"/>
      <c r="G629" s="83"/>
      <c r="H629" s="83"/>
      <c r="I629" s="83"/>
      <c r="J629" s="83"/>
      <c r="K629" s="83"/>
      <c r="L629" s="83"/>
      <c r="M629" s="6"/>
      <c r="N629" s="83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x14ac:dyDescent="0.25">
      <c r="F630" s="83"/>
      <c r="G630" s="83"/>
      <c r="H630" s="83"/>
      <c r="I630" s="83"/>
      <c r="J630" s="83"/>
      <c r="K630" s="83"/>
      <c r="L630" s="83"/>
      <c r="M630" s="6"/>
      <c r="N630" s="83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x14ac:dyDescent="0.25">
      <c r="F631" s="83"/>
      <c r="G631" s="83"/>
      <c r="H631" s="83"/>
      <c r="I631" s="83"/>
      <c r="J631" s="83"/>
      <c r="K631" s="83"/>
      <c r="L631" s="83"/>
      <c r="M631" s="6"/>
      <c r="N631" s="83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x14ac:dyDescent="0.25">
      <c r="F632" s="83"/>
      <c r="G632" s="83"/>
      <c r="H632" s="83"/>
      <c r="I632" s="83"/>
      <c r="J632" s="83"/>
      <c r="K632" s="83"/>
      <c r="L632" s="83"/>
      <c r="M632" s="6"/>
      <c r="N632" s="83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x14ac:dyDescent="0.25">
      <c r="F633" s="83"/>
      <c r="G633" s="83"/>
      <c r="H633" s="83"/>
      <c r="I633" s="83"/>
      <c r="J633" s="83"/>
      <c r="K633" s="83"/>
      <c r="L633" s="83"/>
      <c r="M633" s="6"/>
      <c r="N633" s="83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x14ac:dyDescent="0.25">
      <c r="F634" s="83"/>
      <c r="G634" s="83"/>
      <c r="H634" s="83"/>
      <c r="I634" s="83"/>
      <c r="J634" s="83"/>
      <c r="K634" s="83"/>
      <c r="L634" s="83"/>
      <c r="M634" s="6"/>
      <c r="N634" s="83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x14ac:dyDescent="0.25">
      <c r="F635" s="83"/>
      <c r="G635" s="83"/>
      <c r="H635" s="83"/>
      <c r="I635" s="83"/>
      <c r="J635" s="83"/>
      <c r="K635" s="83"/>
      <c r="L635" s="83"/>
      <c r="M635" s="6"/>
      <c r="N635" s="83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x14ac:dyDescent="0.25">
      <c r="F636" s="83"/>
      <c r="G636" s="83"/>
      <c r="H636" s="83"/>
      <c r="I636" s="83"/>
      <c r="J636" s="83"/>
      <c r="K636" s="83"/>
      <c r="L636" s="83"/>
      <c r="M636" s="6"/>
      <c r="N636" s="83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x14ac:dyDescent="0.25">
      <c r="F637" s="83"/>
      <c r="G637" s="83"/>
      <c r="H637" s="83"/>
      <c r="I637" s="83"/>
      <c r="J637" s="83"/>
      <c r="K637" s="83"/>
      <c r="L637" s="83"/>
      <c r="M637" s="6"/>
      <c r="N637" s="83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x14ac:dyDescent="0.25">
      <c r="F638" s="83"/>
      <c r="G638" s="83"/>
      <c r="H638" s="83"/>
      <c r="I638" s="83"/>
      <c r="J638" s="83"/>
      <c r="K638" s="83"/>
      <c r="L638" s="83"/>
      <c r="M638" s="6"/>
      <c r="N638" s="83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x14ac:dyDescent="0.25">
      <c r="F639" s="83"/>
      <c r="G639" s="83"/>
      <c r="H639" s="83"/>
      <c r="I639" s="83"/>
      <c r="J639" s="83"/>
      <c r="K639" s="83"/>
      <c r="L639" s="83"/>
      <c r="M639" s="6"/>
      <c r="N639" s="83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x14ac:dyDescent="0.25">
      <c r="F640" s="83"/>
      <c r="G640" s="83"/>
      <c r="H640" s="83"/>
      <c r="I640" s="83"/>
      <c r="J640" s="83"/>
      <c r="K640" s="83"/>
      <c r="L640" s="83"/>
      <c r="M640" s="6"/>
      <c r="N640" s="83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x14ac:dyDescent="0.25">
      <c r="F641" s="83"/>
      <c r="G641" s="83"/>
      <c r="H641" s="83"/>
      <c r="I641" s="83"/>
      <c r="J641" s="83"/>
      <c r="K641" s="83"/>
      <c r="L641" s="83"/>
      <c r="M641" s="6"/>
      <c r="N641" s="83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x14ac:dyDescent="0.25">
      <c r="F642" s="83"/>
      <c r="G642" s="83"/>
      <c r="H642" s="83"/>
      <c r="I642" s="83"/>
      <c r="J642" s="83"/>
      <c r="K642" s="83"/>
      <c r="L642" s="83"/>
      <c r="M642" s="6"/>
      <c r="N642" s="83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x14ac:dyDescent="0.25">
      <c r="F643" s="83"/>
      <c r="G643" s="83"/>
      <c r="H643" s="83"/>
      <c r="I643" s="83"/>
      <c r="J643" s="83"/>
      <c r="K643" s="83"/>
      <c r="L643" s="83"/>
      <c r="M643" s="6"/>
      <c r="N643" s="83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x14ac:dyDescent="0.25">
      <c r="F644" s="83"/>
      <c r="G644" s="83"/>
      <c r="H644" s="83"/>
      <c r="I644" s="83"/>
      <c r="J644" s="83"/>
      <c r="K644" s="83"/>
      <c r="L644" s="83"/>
      <c r="M644" s="6"/>
      <c r="N644" s="83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x14ac:dyDescent="0.25">
      <c r="F645" s="83"/>
      <c r="G645" s="83"/>
      <c r="H645" s="83"/>
      <c r="I645" s="83"/>
      <c r="J645" s="83"/>
      <c r="K645" s="83"/>
      <c r="L645" s="83"/>
      <c r="M645" s="6"/>
      <c r="N645" s="83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x14ac:dyDescent="0.25">
      <c r="F646" s="83"/>
      <c r="G646" s="83"/>
      <c r="H646" s="83"/>
      <c r="I646" s="83"/>
      <c r="J646" s="83"/>
      <c r="K646" s="83"/>
      <c r="L646" s="83"/>
      <c r="M646" s="6"/>
      <c r="N646" s="83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x14ac:dyDescent="0.25">
      <c r="F647" s="83"/>
      <c r="G647" s="83"/>
      <c r="H647" s="83"/>
      <c r="I647" s="83"/>
      <c r="J647" s="83"/>
      <c r="K647" s="83"/>
      <c r="L647" s="83"/>
      <c r="M647" s="6"/>
      <c r="N647" s="83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x14ac:dyDescent="0.25">
      <c r="F648" s="83"/>
      <c r="G648" s="83"/>
      <c r="H648" s="83"/>
      <c r="I648" s="83"/>
      <c r="J648" s="83"/>
      <c r="K648" s="83"/>
      <c r="L648" s="83"/>
      <c r="M648" s="6"/>
      <c r="N648" s="83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x14ac:dyDescent="0.25">
      <c r="F649" s="83"/>
      <c r="G649" s="83"/>
      <c r="H649" s="83"/>
      <c r="I649" s="83"/>
      <c r="J649" s="83"/>
      <c r="K649" s="83"/>
      <c r="L649" s="83"/>
      <c r="M649" s="6"/>
      <c r="N649" s="83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x14ac:dyDescent="0.25">
      <c r="F650" s="83"/>
      <c r="G650" s="83"/>
      <c r="H650" s="83"/>
      <c r="I650" s="83"/>
      <c r="J650" s="83"/>
      <c r="K650" s="83"/>
      <c r="L650" s="83"/>
      <c r="M650" s="6"/>
      <c r="N650" s="83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x14ac:dyDescent="0.25">
      <c r="F651" s="83"/>
      <c r="G651" s="83"/>
      <c r="H651" s="83"/>
      <c r="I651" s="83"/>
      <c r="J651" s="83"/>
      <c r="K651" s="83"/>
      <c r="L651" s="83"/>
      <c r="M651" s="6"/>
      <c r="N651" s="83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x14ac:dyDescent="0.25">
      <c r="F652" s="83"/>
      <c r="G652" s="83"/>
      <c r="H652" s="83"/>
      <c r="I652" s="83"/>
      <c r="J652" s="83"/>
      <c r="K652" s="83"/>
      <c r="L652" s="83"/>
      <c r="M652" s="6"/>
      <c r="N652" s="83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x14ac:dyDescent="0.25">
      <c r="F653" s="83"/>
      <c r="G653" s="83"/>
      <c r="H653" s="83"/>
      <c r="I653" s="83"/>
      <c r="J653" s="83"/>
      <c r="K653" s="83"/>
      <c r="L653" s="83"/>
      <c r="M653" s="6"/>
      <c r="N653" s="83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x14ac:dyDescent="0.25">
      <c r="F654" s="83"/>
      <c r="G654" s="83"/>
      <c r="H654" s="83"/>
      <c r="I654" s="83"/>
      <c r="J654" s="83"/>
      <c r="K654" s="83"/>
      <c r="L654" s="83"/>
      <c r="M654" s="6"/>
      <c r="N654" s="83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x14ac:dyDescent="0.25">
      <c r="F655" s="83"/>
      <c r="G655" s="83"/>
      <c r="H655" s="83"/>
      <c r="I655" s="83"/>
      <c r="J655" s="83"/>
      <c r="K655" s="83"/>
      <c r="L655" s="83"/>
      <c r="M655" s="6"/>
      <c r="N655" s="83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x14ac:dyDescent="0.25">
      <c r="F656" s="83"/>
      <c r="G656" s="83"/>
      <c r="H656" s="83"/>
      <c r="I656" s="83"/>
      <c r="J656" s="83"/>
      <c r="K656" s="83"/>
      <c r="L656" s="83"/>
      <c r="M656" s="6"/>
      <c r="N656" s="83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x14ac:dyDescent="0.25">
      <c r="F657" s="83"/>
      <c r="G657" s="83"/>
      <c r="H657" s="83"/>
      <c r="I657" s="83"/>
      <c r="J657" s="83"/>
      <c r="K657" s="83"/>
      <c r="L657" s="83"/>
      <c r="M657" s="6"/>
      <c r="N657" s="83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x14ac:dyDescent="0.25">
      <c r="F658" s="83"/>
      <c r="G658" s="83"/>
      <c r="H658" s="83"/>
      <c r="I658" s="83"/>
      <c r="J658" s="83"/>
      <c r="K658" s="83"/>
      <c r="L658" s="83"/>
      <c r="M658" s="6"/>
      <c r="N658" s="83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x14ac:dyDescent="0.25">
      <c r="F659" s="83"/>
      <c r="G659" s="83"/>
      <c r="H659" s="83"/>
      <c r="I659" s="83"/>
      <c r="J659" s="83"/>
      <c r="K659" s="83"/>
      <c r="L659" s="83"/>
      <c r="M659" s="6"/>
      <c r="N659" s="83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x14ac:dyDescent="0.25">
      <c r="F660" s="83"/>
      <c r="G660" s="83"/>
      <c r="H660" s="83"/>
      <c r="I660" s="83"/>
      <c r="J660" s="83"/>
      <c r="K660" s="83"/>
      <c r="L660" s="83"/>
      <c r="M660" s="6"/>
      <c r="N660" s="83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x14ac:dyDescent="0.25">
      <c r="F661" s="83"/>
      <c r="G661" s="83"/>
      <c r="H661" s="83"/>
      <c r="I661" s="83"/>
      <c r="J661" s="83"/>
      <c r="K661" s="83"/>
      <c r="L661" s="83"/>
      <c r="M661" s="6"/>
      <c r="N661" s="83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x14ac:dyDescent="0.25">
      <c r="F662" s="83"/>
      <c r="G662" s="83"/>
      <c r="H662" s="83"/>
      <c r="I662" s="83"/>
      <c r="J662" s="83"/>
      <c r="K662" s="83"/>
      <c r="L662" s="83"/>
      <c r="M662" s="6"/>
      <c r="N662" s="83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x14ac:dyDescent="0.25">
      <c r="F663" s="83"/>
      <c r="G663" s="83"/>
      <c r="H663" s="83"/>
      <c r="I663" s="83"/>
      <c r="J663" s="83"/>
      <c r="K663" s="83"/>
      <c r="L663" s="83"/>
      <c r="M663" s="6"/>
      <c r="N663" s="83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x14ac:dyDescent="0.25">
      <c r="F664" s="83"/>
      <c r="G664" s="83"/>
      <c r="H664" s="83"/>
      <c r="I664" s="83"/>
      <c r="J664" s="83"/>
      <c r="K664" s="83"/>
      <c r="L664" s="83"/>
      <c r="M664" s="6"/>
      <c r="N664" s="83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x14ac:dyDescent="0.25">
      <c r="F665" s="83"/>
      <c r="G665" s="83"/>
      <c r="H665" s="83"/>
      <c r="I665" s="83"/>
      <c r="J665" s="83"/>
      <c r="K665" s="83"/>
      <c r="L665" s="83"/>
      <c r="M665" s="6"/>
      <c r="N665" s="83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x14ac:dyDescent="0.25">
      <c r="F666" s="83"/>
      <c r="G666" s="83"/>
      <c r="H666" s="83"/>
      <c r="I666" s="83"/>
      <c r="J666" s="83"/>
      <c r="K666" s="83"/>
      <c r="L666" s="83"/>
      <c r="M666" s="6"/>
      <c r="N666" s="83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x14ac:dyDescent="0.25">
      <c r="F667" s="83"/>
      <c r="G667" s="83"/>
      <c r="H667" s="83"/>
      <c r="I667" s="83"/>
      <c r="J667" s="83"/>
      <c r="K667" s="83"/>
      <c r="L667" s="83"/>
      <c r="M667" s="6"/>
      <c r="N667" s="83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x14ac:dyDescent="0.25">
      <c r="F668" s="83"/>
      <c r="G668" s="83"/>
      <c r="H668" s="83"/>
      <c r="I668" s="83"/>
      <c r="J668" s="83"/>
      <c r="K668" s="83"/>
      <c r="L668" s="83"/>
      <c r="M668" s="6"/>
      <c r="N668" s="83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x14ac:dyDescent="0.25">
      <c r="F669" s="83"/>
      <c r="G669" s="83"/>
      <c r="H669" s="83"/>
      <c r="I669" s="83"/>
      <c r="J669" s="83"/>
      <c r="K669" s="83"/>
      <c r="L669" s="83"/>
      <c r="M669" s="6"/>
      <c r="N669" s="83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x14ac:dyDescent="0.25">
      <c r="F670" s="83"/>
      <c r="G670" s="83"/>
      <c r="H670" s="83"/>
      <c r="I670" s="83"/>
      <c r="J670" s="83"/>
      <c r="K670" s="83"/>
      <c r="L670" s="83"/>
      <c r="M670" s="6"/>
      <c r="N670" s="83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x14ac:dyDescent="0.25">
      <c r="F671" s="83"/>
      <c r="G671" s="83"/>
      <c r="H671" s="83"/>
      <c r="I671" s="83"/>
      <c r="J671" s="83"/>
      <c r="K671" s="83"/>
      <c r="L671" s="83"/>
      <c r="M671" s="6"/>
      <c r="N671" s="83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x14ac:dyDescent="0.25">
      <c r="F672" s="83"/>
      <c r="G672" s="83"/>
      <c r="H672" s="83"/>
      <c r="I672" s="83"/>
      <c r="J672" s="83"/>
      <c r="K672" s="83"/>
      <c r="L672" s="83"/>
      <c r="M672" s="6"/>
      <c r="N672" s="83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x14ac:dyDescent="0.25">
      <c r="F673" s="83"/>
      <c r="G673" s="83"/>
      <c r="H673" s="83"/>
      <c r="I673" s="83"/>
      <c r="J673" s="83"/>
      <c r="K673" s="83"/>
      <c r="L673" s="83"/>
      <c r="M673" s="6"/>
      <c r="N673" s="83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x14ac:dyDescent="0.25">
      <c r="F674" s="83"/>
      <c r="G674" s="83"/>
      <c r="H674" s="83"/>
      <c r="I674" s="83"/>
      <c r="J674" s="83"/>
      <c r="K674" s="83"/>
      <c r="L674" s="83"/>
      <c r="M674" s="6"/>
      <c r="N674" s="83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x14ac:dyDescent="0.25">
      <c r="F675" s="83"/>
      <c r="G675" s="83"/>
      <c r="H675" s="83"/>
      <c r="I675" s="83"/>
      <c r="J675" s="83"/>
      <c r="K675" s="83"/>
      <c r="L675" s="83"/>
      <c r="M675" s="6"/>
      <c r="N675" s="83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x14ac:dyDescent="0.25">
      <c r="F676" s="83"/>
      <c r="G676" s="83"/>
      <c r="H676" s="83"/>
      <c r="I676" s="83"/>
      <c r="J676" s="83"/>
      <c r="K676" s="83"/>
      <c r="L676" s="83"/>
      <c r="M676" s="6"/>
      <c r="N676" s="83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x14ac:dyDescent="0.25">
      <c r="F677" s="83"/>
      <c r="G677" s="83"/>
      <c r="H677" s="83"/>
      <c r="I677" s="83"/>
      <c r="J677" s="83"/>
      <c r="K677" s="83"/>
      <c r="L677" s="83"/>
      <c r="M677" s="6"/>
      <c r="N677" s="83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x14ac:dyDescent="0.25">
      <c r="F678" s="83"/>
      <c r="G678" s="83"/>
      <c r="H678" s="83"/>
      <c r="I678" s="83"/>
      <c r="J678" s="83"/>
      <c r="K678" s="83"/>
      <c r="L678" s="83"/>
      <c r="M678" s="6"/>
      <c r="N678" s="83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x14ac:dyDescent="0.25">
      <c r="F679" s="83"/>
      <c r="G679" s="83"/>
      <c r="H679" s="83"/>
      <c r="I679" s="83"/>
      <c r="J679" s="83"/>
      <c r="K679" s="83"/>
      <c r="L679" s="83"/>
      <c r="M679" s="6"/>
      <c r="N679" s="83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x14ac:dyDescent="0.25">
      <c r="F680" s="83"/>
      <c r="G680" s="83"/>
      <c r="H680" s="83"/>
      <c r="I680" s="83"/>
      <c r="J680" s="83"/>
      <c r="K680" s="83"/>
      <c r="L680" s="83"/>
      <c r="M680" s="6"/>
      <c r="N680" s="83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x14ac:dyDescent="0.25">
      <c r="F681" s="83"/>
      <c r="G681" s="83"/>
      <c r="H681" s="83"/>
      <c r="I681" s="83"/>
      <c r="J681" s="83"/>
      <c r="K681" s="83"/>
      <c r="L681" s="83"/>
      <c r="M681" s="6"/>
      <c r="N681" s="83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x14ac:dyDescent="0.25">
      <c r="F682" s="83"/>
      <c r="G682" s="83"/>
      <c r="H682" s="83"/>
      <c r="I682" s="83"/>
      <c r="J682" s="83"/>
      <c r="K682" s="83"/>
      <c r="L682" s="83"/>
      <c r="M682" s="6"/>
      <c r="N682" s="83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x14ac:dyDescent="0.25">
      <c r="F683" s="83"/>
      <c r="G683" s="83"/>
      <c r="H683" s="83"/>
      <c r="I683" s="83"/>
      <c r="J683" s="83"/>
      <c r="K683" s="83"/>
      <c r="L683" s="83"/>
      <c r="M683" s="6"/>
      <c r="N683" s="83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x14ac:dyDescent="0.25">
      <c r="F684" s="83"/>
      <c r="G684" s="83"/>
      <c r="H684" s="83"/>
      <c r="I684" s="83"/>
      <c r="J684" s="83"/>
      <c r="K684" s="83"/>
      <c r="L684" s="83"/>
      <c r="M684" s="6"/>
      <c r="N684" s="83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x14ac:dyDescent="0.25">
      <c r="F685" s="83"/>
      <c r="G685" s="83"/>
      <c r="H685" s="83"/>
      <c r="I685" s="83"/>
      <c r="J685" s="83"/>
      <c r="K685" s="83"/>
      <c r="L685" s="83"/>
      <c r="M685" s="6"/>
      <c r="N685" s="83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x14ac:dyDescent="0.25">
      <c r="F686" s="83"/>
      <c r="G686" s="83"/>
      <c r="H686" s="83"/>
      <c r="I686" s="83"/>
      <c r="J686" s="83"/>
      <c r="K686" s="83"/>
      <c r="L686" s="83"/>
      <c r="M686" s="6"/>
      <c r="N686" s="83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x14ac:dyDescent="0.25">
      <c r="F687" s="83"/>
      <c r="G687" s="83"/>
      <c r="H687" s="83"/>
      <c r="I687" s="83"/>
      <c r="J687" s="83"/>
      <c r="K687" s="83"/>
      <c r="L687" s="83"/>
      <c r="M687" s="6"/>
      <c r="N687" s="83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x14ac:dyDescent="0.25">
      <c r="F688" s="83"/>
      <c r="G688" s="83"/>
      <c r="H688" s="83"/>
      <c r="I688" s="83"/>
      <c r="J688" s="83"/>
      <c r="K688" s="83"/>
      <c r="L688" s="83"/>
      <c r="M688" s="6"/>
      <c r="N688" s="83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x14ac:dyDescent="0.25">
      <c r="F689" s="83"/>
      <c r="G689" s="83"/>
      <c r="H689" s="83"/>
      <c r="I689" s="83"/>
      <c r="J689" s="83"/>
      <c r="K689" s="83"/>
      <c r="L689" s="83"/>
      <c r="M689" s="6"/>
      <c r="N689" s="83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x14ac:dyDescent="0.25">
      <c r="F690" s="83"/>
      <c r="G690" s="83"/>
      <c r="H690" s="83"/>
      <c r="I690" s="83"/>
      <c r="J690" s="83"/>
      <c r="K690" s="83"/>
      <c r="L690" s="83"/>
      <c r="M690" s="6"/>
      <c r="N690" s="83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x14ac:dyDescent="0.25">
      <c r="F691" s="83"/>
      <c r="G691" s="83"/>
      <c r="H691" s="83"/>
      <c r="I691" s="83"/>
      <c r="J691" s="83"/>
      <c r="K691" s="83"/>
      <c r="L691" s="83"/>
      <c r="M691" s="6"/>
      <c r="N691" s="83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x14ac:dyDescent="0.25">
      <c r="F692" s="83"/>
      <c r="G692" s="83"/>
      <c r="H692" s="83"/>
      <c r="I692" s="83"/>
      <c r="J692" s="83"/>
      <c r="K692" s="83"/>
      <c r="L692" s="83"/>
      <c r="M692" s="6"/>
      <c r="N692" s="83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x14ac:dyDescent="0.25">
      <c r="F693" s="83"/>
      <c r="G693" s="83"/>
      <c r="H693" s="83"/>
      <c r="I693" s="83"/>
      <c r="J693" s="83"/>
      <c r="K693" s="83"/>
      <c r="L693" s="83"/>
      <c r="M693" s="6"/>
      <c r="N693" s="83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x14ac:dyDescent="0.25">
      <c r="F694" s="83"/>
      <c r="G694" s="83"/>
      <c r="H694" s="83"/>
      <c r="I694" s="83"/>
      <c r="J694" s="83"/>
      <c r="K694" s="83"/>
      <c r="L694" s="83"/>
      <c r="M694" s="6"/>
      <c r="N694" s="83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x14ac:dyDescent="0.25">
      <c r="F695" s="83"/>
      <c r="G695" s="83"/>
      <c r="H695" s="83"/>
      <c r="I695" s="83"/>
      <c r="J695" s="83"/>
      <c r="K695" s="83"/>
      <c r="L695" s="83"/>
      <c r="M695" s="6"/>
      <c r="N695" s="83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x14ac:dyDescent="0.25">
      <c r="F696" s="83"/>
      <c r="G696" s="83"/>
      <c r="H696" s="83"/>
      <c r="I696" s="83"/>
      <c r="J696" s="83"/>
      <c r="K696" s="83"/>
      <c r="L696" s="83"/>
      <c r="M696" s="6"/>
      <c r="N696" s="83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x14ac:dyDescent="0.25">
      <c r="F697" s="83"/>
      <c r="G697" s="83"/>
      <c r="H697" s="83"/>
      <c r="I697" s="83"/>
      <c r="J697" s="83"/>
      <c r="K697" s="83"/>
      <c r="L697" s="83"/>
      <c r="M697" s="6"/>
      <c r="N697" s="83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x14ac:dyDescent="0.25">
      <c r="F698" s="83"/>
      <c r="G698" s="83"/>
      <c r="H698" s="83"/>
      <c r="I698" s="83"/>
      <c r="J698" s="83"/>
      <c r="K698" s="83"/>
      <c r="L698" s="83"/>
      <c r="M698" s="6"/>
      <c r="N698" s="83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x14ac:dyDescent="0.25">
      <c r="F699" s="83"/>
      <c r="G699" s="83"/>
      <c r="H699" s="83"/>
      <c r="I699" s="83"/>
      <c r="J699" s="83"/>
      <c r="K699" s="83"/>
      <c r="L699" s="83"/>
      <c r="M699" s="6"/>
      <c r="N699" s="83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x14ac:dyDescent="0.25">
      <c r="F700" s="83"/>
      <c r="G700" s="83"/>
      <c r="H700" s="83"/>
      <c r="I700" s="83"/>
      <c r="J700" s="83"/>
      <c r="K700" s="83"/>
      <c r="L700" s="83"/>
      <c r="M700" s="6"/>
      <c r="N700" s="83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x14ac:dyDescent="0.25">
      <c r="F701" s="83"/>
      <c r="G701" s="83"/>
      <c r="H701" s="83"/>
      <c r="I701" s="83"/>
      <c r="J701" s="83"/>
      <c r="K701" s="83"/>
      <c r="L701" s="83"/>
      <c r="M701" s="6"/>
      <c r="N701" s="83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x14ac:dyDescent="0.25">
      <c r="F702" s="83"/>
      <c r="G702" s="83"/>
      <c r="H702" s="83"/>
      <c r="I702" s="83"/>
      <c r="J702" s="83"/>
      <c r="K702" s="83"/>
      <c r="L702" s="83"/>
      <c r="M702" s="6"/>
      <c r="N702" s="83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x14ac:dyDescent="0.25">
      <c r="F703" s="83"/>
      <c r="G703" s="83"/>
      <c r="H703" s="83"/>
      <c r="I703" s="83"/>
      <c r="J703" s="83"/>
      <c r="K703" s="83"/>
      <c r="L703" s="83"/>
      <c r="M703" s="6"/>
      <c r="N703" s="83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x14ac:dyDescent="0.25">
      <c r="F704" s="83"/>
      <c r="G704" s="83"/>
      <c r="H704" s="83"/>
      <c r="I704" s="83"/>
      <c r="J704" s="83"/>
      <c r="K704" s="83"/>
      <c r="L704" s="83"/>
      <c r="M704" s="6"/>
      <c r="N704" s="83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x14ac:dyDescent="0.25">
      <c r="F705" s="83"/>
      <c r="G705" s="83"/>
      <c r="H705" s="83"/>
      <c r="I705" s="83"/>
      <c r="J705" s="83"/>
      <c r="K705" s="83"/>
      <c r="L705" s="83"/>
      <c r="M705" s="6"/>
      <c r="N705" s="83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x14ac:dyDescent="0.25">
      <c r="F706" s="83"/>
      <c r="G706" s="83"/>
      <c r="H706" s="83"/>
      <c r="I706" s="83"/>
      <c r="J706" s="83"/>
      <c r="K706" s="83"/>
      <c r="L706" s="83"/>
      <c r="M706" s="6"/>
      <c r="N706" s="83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x14ac:dyDescent="0.25">
      <c r="F707" s="83"/>
      <c r="G707" s="83"/>
      <c r="H707" s="83"/>
      <c r="I707" s="83"/>
      <c r="J707" s="83"/>
      <c r="K707" s="83"/>
      <c r="L707" s="83"/>
      <c r="M707" s="6"/>
      <c r="N707" s="83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x14ac:dyDescent="0.25">
      <c r="F708" s="83"/>
      <c r="G708" s="83"/>
      <c r="H708" s="83"/>
      <c r="I708" s="83"/>
      <c r="J708" s="83"/>
      <c r="K708" s="83"/>
      <c r="L708" s="83"/>
      <c r="M708" s="6"/>
      <c r="N708" s="83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x14ac:dyDescent="0.25">
      <c r="F709" s="83"/>
      <c r="G709" s="83"/>
      <c r="H709" s="83"/>
      <c r="I709" s="83"/>
      <c r="J709" s="83"/>
      <c r="K709" s="83"/>
      <c r="L709" s="83"/>
      <c r="M709" s="6"/>
      <c r="N709" s="83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x14ac:dyDescent="0.25">
      <c r="F710" s="83"/>
      <c r="G710" s="83"/>
      <c r="H710" s="83"/>
      <c r="I710" s="83"/>
      <c r="J710" s="83"/>
      <c r="K710" s="83"/>
      <c r="L710" s="83"/>
      <c r="M710" s="6"/>
      <c r="N710" s="83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x14ac:dyDescent="0.25">
      <c r="F711" s="83"/>
      <c r="G711" s="83"/>
      <c r="H711" s="83"/>
      <c r="I711" s="83"/>
      <c r="J711" s="83"/>
      <c r="K711" s="83"/>
      <c r="L711" s="83"/>
      <c r="M711" s="6"/>
      <c r="N711" s="83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x14ac:dyDescent="0.25">
      <c r="F712" s="83"/>
      <c r="G712" s="83"/>
      <c r="H712" s="83"/>
      <c r="I712" s="83"/>
      <c r="J712" s="83"/>
      <c r="K712" s="83"/>
      <c r="L712" s="83"/>
      <c r="M712" s="6"/>
      <c r="N712" s="83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x14ac:dyDescent="0.25">
      <c r="F713" s="83"/>
      <c r="G713" s="83"/>
      <c r="H713" s="83"/>
      <c r="I713" s="83"/>
      <c r="J713" s="83"/>
      <c r="K713" s="83"/>
      <c r="L713" s="83"/>
      <c r="M713" s="6"/>
      <c r="N713" s="83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x14ac:dyDescent="0.25">
      <c r="F714" s="83"/>
      <c r="G714" s="83"/>
      <c r="H714" s="83"/>
      <c r="I714" s="83"/>
      <c r="J714" s="83"/>
      <c r="K714" s="83"/>
      <c r="L714" s="83"/>
      <c r="M714" s="6"/>
      <c r="N714" s="83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x14ac:dyDescent="0.25">
      <c r="F715" s="83"/>
      <c r="G715" s="83"/>
      <c r="H715" s="83"/>
      <c r="I715" s="83"/>
      <c r="J715" s="83"/>
      <c r="K715" s="83"/>
      <c r="L715" s="83"/>
      <c r="M715" s="6"/>
      <c r="N715" s="83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x14ac:dyDescent="0.25">
      <c r="F716" s="83"/>
      <c r="G716" s="83"/>
      <c r="H716" s="83"/>
      <c r="I716" s="83"/>
      <c r="J716" s="83"/>
      <c r="K716" s="83"/>
      <c r="L716" s="83"/>
      <c r="M716" s="6"/>
      <c r="N716" s="83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x14ac:dyDescent="0.25">
      <c r="F717" s="83"/>
      <c r="G717" s="83"/>
      <c r="H717" s="83"/>
      <c r="I717" s="83"/>
      <c r="J717" s="83"/>
      <c r="K717" s="83"/>
      <c r="L717" s="83"/>
      <c r="M717" s="6"/>
      <c r="N717" s="83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x14ac:dyDescent="0.25">
      <c r="F718" s="83"/>
      <c r="G718" s="83"/>
      <c r="H718" s="83"/>
      <c r="I718" s="83"/>
      <c r="J718" s="83"/>
      <c r="K718" s="83"/>
      <c r="L718" s="83"/>
      <c r="M718" s="6"/>
      <c r="N718" s="83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x14ac:dyDescent="0.25">
      <c r="F719" s="83"/>
      <c r="G719" s="83"/>
      <c r="H719" s="83"/>
      <c r="I719" s="83"/>
      <c r="J719" s="83"/>
      <c r="K719" s="83"/>
      <c r="L719" s="83"/>
      <c r="M719" s="6"/>
      <c r="N719" s="83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x14ac:dyDescent="0.25">
      <c r="F720" s="83"/>
      <c r="G720" s="83"/>
      <c r="H720" s="83"/>
      <c r="I720" s="83"/>
      <c r="J720" s="83"/>
      <c r="K720" s="83"/>
      <c r="L720" s="83"/>
      <c r="M720" s="6"/>
      <c r="N720" s="83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x14ac:dyDescent="0.25">
      <c r="F721" s="83"/>
      <c r="G721" s="83"/>
      <c r="H721" s="83"/>
      <c r="I721" s="83"/>
      <c r="J721" s="83"/>
      <c r="K721" s="83"/>
      <c r="L721" s="83"/>
      <c r="M721" s="6"/>
      <c r="N721" s="83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x14ac:dyDescent="0.25">
      <c r="F722" s="83"/>
      <c r="G722" s="83"/>
      <c r="H722" s="83"/>
      <c r="I722" s="83"/>
      <c r="J722" s="83"/>
      <c r="K722" s="83"/>
      <c r="L722" s="83"/>
      <c r="M722" s="6"/>
      <c r="N722" s="83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x14ac:dyDescent="0.25">
      <c r="F723" s="83"/>
      <c r="G723" s="83"/>
      <c r="H723" s="83"/>
      <c r="I723" s="83"/>
      <c r="J723" s="83"/>
      <c r="K723" s="83"/>
      <c r="L723" s="83"/>
      <c r="M723" s="6"/>
      <c r="N723" s="83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x14ac:dyDescent="0.25">
      <c r="F724" s="83"/>
      <c r="G724" s="83"/>
      <c r="H724" s="83"/>
      <c r="I724" s="83"/>
      <c r="J724" s="83"/>
      <c r="K724" s="83"/>
      <c r="L724" s="83"/>
      <c r="M724" s="6"/>
      <c r="N724" s="83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x14ac:dyDescent="0.25">
      <c r="F725" s="83"/>
      <c r="G725" s="83"/>
      <c r="H725" s="83"/>
      <c r="I725" s="83"/>
      <c r="J725" s="83"/>
      <c r="K725" s="83"/>
      <c r="L725" s="83"/>
      <c r="M725" s="6"/>
      <c r="N725" s="83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x14ac:dyDescent="0.25">
      <c r="F726" s="83"/>
      <c r="G726" s="83"/>
      <c r="H726" s="83"/>
      <c r="I726" s="83"/>
      <c r="J726" s="83"/>
      <c r="K726" s="83"/>
      <c r="L726" s="83"/>
      <c r="M726" s="6"/>
      <c r="N726" s="83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x14ac:dyDescent="0.25">
      <c r="F727" s="83"/>
      <c r="G727" s="83"/>
      <c r="H727" s="83"/>
      <c r="I727" s="83"/>
      <c r="J727" s="83"/>
      <c r="K727" s="83"/>
      <c r="L727" s="83"/>
      <c r="M727" s="6"/>
      <c r="N727" s="83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x14ac:dyDescent="0.25">
      <c r="F728" s="83"/>
      <c r="G728" s="83"/>
      <c r="H728" s="83"/>
      <c r="I728" s="83"/>
      <c r="J728" s="83"/>
      <c r="K728" s="83"/>
      <c r="L728" s="83"/>
      <c r="M728" s="6"/>
      <c r="N728" s="83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x14ac:dyDescent="0.25">
      <c r="F729" s="83"/>
      <c r="G729" s="83"/>
      <c r="H729" s="83"/>
      <c r="I729" s="83"/>
      <c r="J729" s="83"/>
      <c r="K729" s="83"/>
      <c r="L729" s="83"/>
      <c r="M729" s="6"/>
      <c r="N729" s="83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x14ac:dyDescent="0.25">
      <c r="F730" s="83"/>
      <c r="G730" s="83"/>
      <c r="H730" s="83"/>
      <c r="I730" s="83"/>
      <c r="J730" s="83"/>
      <c r="K730" s="83"/>
      <c r="L730" s="83"/>
      <c r="M730" s="6"/>
      <c r="N730" s="83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x14ac:dyDescent="0.25">
      <c r="F731" s="83"/>
      <c r="G731" s="83"/>
      <c r="H731" s="83"/>
      <c r="I731" s="83"/>
      <c r="J731" s="83"/>
      <c r="K731" s="83"/>
      <c r="L731" s="83"/>
      <c r="M731" s="6"/>
      <c r="N731" s="83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x14ac:dyDescent="0.25">
      <c r="F732" s="83"/>
      <c r="G732" s="83"/>
      <c r="H732" s="83"/>
      <c r="I732" s="83"/>
      <c r="J732" s="83"/>
      <c r="K732" s="83"/>
      <c r="L732" s="83"/>
      <c r="M732" s="6"/>
      <c r="N732" s="83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x14ac:dyDescent="0.25">
      <c r="F733" s="83"/>
      <c r="G733" s="83"/>
      <c r="H733" s="83"/>
      <c r="I733" s="83"/>
      <c r="J733" s="83"/>
      <c r="K733" s="83"/>
      <c r="L733" s="83"/>
      <c r="M733" s="6"/>
      <c r="N733" s="83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x14ac:dyDescent="0.25">
      <c r="F734" s="83"/>
      <c r="G734" s="83"/>
      <c r="H734" s="83"/>
      <c r="I734" s="83"/>
      <c r="J734" s="83"/>
      <c r="K734" s="83"/>
      <c r="L734" s="83"/>
      <c r="M734" s="6"/>
      <c r="N734" s="83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x14ac:dyDescent="0.25">
      <c r="F735" s="83"/>
      <c r="G735" s="83"/>
      <c r="H735" s="83"/>
      <c r="I735" s="83"/>
      <c r="J735" s="83"/>
      <c r="K735" s="83"/>
      <c r="L735" s="83"/>
      <c r="M735" s="6"/>
      <c r="N735" s="83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x14ac:dyDescent="0.25">
      <c r="F736" s="83"/>
      <c r="G736" s="83"/>
      <c r="H736" s="83"/>
      <c r="I736" s="83"/>
      <c r="J736" s="83"/>
      <c r="K736" s="83"/>
      <c r="L736" s="83"/>
      <c r="M736" s="6"/>
      <c r="N736" s="83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x14ac:dyDescent="0.25">
      <c r="F737" s="83"/>
      <c r="G737" s="83"/>
      <c r="H737" s="83"/>
      <c r="I737" s="83"/>
      <c r="J737" s="83"/>
      <c r="K737" s="83"/>
      <c r="L737" s="83"/>
      <c r="M737" s="6"/>
      <c r="N737" s="83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x14ac:dyDescent="0.25">
      <c r="F738" s="83"/>
      <c r="G738" s="83"/>
      <c r="H738" s="83"/>
      <c r="I738" s="83"/>
      <c r="J738" s="83"/>
      <c r="K738" s="83"/>
      <c r="L738" s="83"/>
      <c r="M738" s="6"/>
      <c r="N738" s="83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x14ac:dyDescent="0.25">
      <c r="F739" s="83"/>
      <c r="G739" s="83"/>
      <c r="H739" s="83"/>
      <c r="I739" s="83"/>
      <c r="J739" s="83"/>
      <c r="K739" s="83"/>
      <c r="L739" s="83"/>
      <c r="M739" s="6"/>
      <c r="N739" s="83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x14ac:dyDescent="0.25">
      <c r="F740" s="83"/>
      <c r="G740" s="83"/>
      <c r="H740" s="83"/>
      <c r="I740" s="83"/>
      <c r="J740" s="83"/>
      <c r="K740" s="83"/>
      <c r="L740" s="83"/>
      <c r="M740" s="6"/>
      <c r="N740" s="83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x14ac:dyDescent="0.25">
      <c r="F741" s="83"/>
      <c r="G741" s="83"/>
      <c r="H741" s="83"/>
      <c r="I741" s="83"/>
      <c r="J741" s="83"/>
      <c r="K741" s="83"/>
      <c r="L741" s="83"/>
      <c r="M741" s="6"/>
      <c r="N741" s="83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x14ac:dyDescent="0.25">
      <c r="F742" s="83"/>
      <c r="G742" s="83"/>
      <c r="H742" s="83"/>
      <c r="I742" s="83"/>
      <c r="J742" s="83"/>
      <c r="K742" s="83"/>
      <c r="L742" s="83"/>
      <c r="M742" s="6"/>
      <c r="N742" s="83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x14ac:dyDescent="0.25">
      <c r="F743" s="83"/>
      <c r="G743" s="83"/>
      <c r="H743" s="83"/>
      <c r="I743" s="83"/>
      <c r="J743" s="83"/>
      <c r="K743" s="83"/>
      <c r="L743" s="83"/>
      <c r="M743" s="6"/>
      <c r="N743" s="83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x14ac:dyDescent="0.25">
      <c r="F744" s="83"/>
      <c r="G744" s="83"/>
      <c r="H744" s="83"/>
      <c r="I744" s="83"/>
      <c r="J744" s="83"/>
      <c r="K744" s="83"/>
      <c r="L744" s="83"/>
      <c r="M744" s="6"/>
      <c r="N744" s="83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x14ac:dyDescent="0.25">
      <c r="F745" s="83"/>
      <c r="G745" s="83"/>
      <c r="H745" s="83"/>
      <c r="I745" s="83"/>
      <c r="J745" s="83"/>
      <c r="K745" s="83"/>
      <c r="L745" s="83"/>
      <c r="M745" s="6"/>
      <c r="N745" s="83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x14ac:dyDescent="0.25">
      <c r="F746" s="83"/>
      <c r="G746" s="83"/>
      <c r="H746" s="83"/>
      <c r="I746" s="83"/>
      <c r="J746" s="83"/>
      <c r="K746" s="83"/>
      <c r="L746" s="83"/>
      <c r="M746" s="6"/>
      <c r="N746" s="83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x14ac:dyDescent="0.25">
      <c r="F747" s="83"/>
      <c r="G747" s="83"/>
      <c r="H747" s="83"/>
      <c r="I747" s="83"/>
      <c r="J747" s="83"/>
      <c r="K747" s="83"/>
      <c r="L747" s="83"/>
      <c r="M747" s="6"/>
      <c r="N747" s="83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x14ac:dyDescent="0.25">
      <c r="F748" s="83"/>
      <c r="G748" s="83"/>
      <c r="H748" s="83"/>
      <c r="I748" s="83"/>
      <c r="J748" s="83"/>
      <c r="K748" s="83"/>
      <c r="L748" s="83"/>
      <c r="M748" s="6"/>
      <c r="N748" s="83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x14ac:dyDescent="0.25">
      <c r="F749" s="83"/>
      <c r="G749" s="83"/>
      <c r="H749" s="83"/>
      <c r="I749" s="83"/>
      <c r="J749" s="83"/>
      <c r="K749" s="83"/>
      <c r="L749" s="83"/>
      <c r="M749" s="6"/>
      <c r="N749" s="83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x14ac:dyDescent="0.25">
      <c r="F750" s="83"/>
      <c r="G750" s="83"/>
      <c r="H750" s="83"/>
      <c r="I750" s="83"/>
      <c r="J750" s="83"/>
      <c r="K750" s="83"/>
      <c r="L750" s="83"/>
      <c r="M750" s="6"/>
      <c r="N750" s="83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x14ac:dyDescent="0.25">
      <c r="F751" s="83"/>
      <c r="G751" s="83"/>
      <c r="H751" s="83"/>
      <c r="I751" s="83"/>
      <c r="J751" s="83"/>
      <c r="K751" s="83"/>
      <c r="L751" s="83"/>
      <c r="M751" s="6"/>
      <c r="N751" s="83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x14ac:dyDescent="0.25">
      <c r="F752" s="83"/>
      <c r="G752" s="83"/>
      <c r="H752" s="83"/>
      <c r="I752" s="83"/>
      <c r="J752" s="83"/>
      <c r="K752" s="83"/>
      <c r="L752" s="83"/>
      <c r="M752" s="6"/>
      <c r="N752" s="83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x14ac:dyDescent="0.25">
      <c r="F753" s="83"/>
      <c r="G753" s="83"/>
      <c r="H753" s="83"/>
      <c r="I753" s="83"/>
      <c r="J753" s="83"/>
      <c r="K753" s="83"/>
      <c r="L753" s="83"/>
      <c r="M753" s="6"/>
      <c r="N753" s="83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x14ac:dyDescent="0.25">
      <c r="F754" s="83"/>
      <c r="G754" s="83"/>
      <c r="H754" s="83"/>
      <c r="I754" s="83"/>
      <c r="J754" s="83"/>
      <c r="K754" s="83"/>
      <c r="L754" s="83"/>
      <c r="M754" s="6"/>
      <c r="N754" s="83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x14ac:dyDescent="0.25">
      <c r="F755" s="83"/>
      <c r="G755" s="83"/>
      <c r="H755" s="83"/>
      <c r="I755" s="83"/>
      <c r="J755" s="83"/>
      <c r="K755" s="83"/>
      <c r="L755" s="83"/>
      <c r="M755" s="6"/>
      <c r="N755" s="83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x14ac:dyDescent="0.25">
      <c r="F756" s="83"/>
      <c r="G756" s="83"/>
      <c r="H756" s="83"/>
      <c r="I756" s="83"/>
      <c r="J756" s="83"/>
      <c r="K756" s="83"/>
      <c r="L756" s="83"/>
      <c r="M756" s="6"/>
      <c r="N756" s="83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x14ac:dyDescent="0.25">
      <c r="F757" s="83"/>
      <c r="G757" s="83"/>
      <c r="H757" s="83"/>
      <c r="I757" s="83"/>
      <c r="J757" s="83"/>
      <c r="K757" s="83"/>
      <c r="L757" s="83"/>
      <c r="M757" s="6"/>
      <c r="N757" s="83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x14ac:dyDescent="0.25">
      <c r="F758" s="83"/>
      <c r="G758" s="83"/>
      <c r="H758" s="83"/>
      <c r="I758" s="83"/>
      <c r="J758" s="83"/>
      <c r="K758" s="83"/>
      <c r="L758" s="83"/>
      <c r="M758" s="6"/>
      <c r="N758" s="83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x14ac:dyDescent="0.25">
      <c r="F759" s="83"/>
      <c r="G759" s="83"/>
      <c r="H759" s="83"/>
      <c r="I759" s="83"/>
      <c r="J759" s="83"/>
      <c r="K759" s="83"/>
      <c r="L759" s="83"/>
      <c r="M759" s="6"/>
      <c r="N759" s="83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x14ac:dyDescent="0.25">
      <c r="F760" s="83"/>
      <c r="G760" s="83"/>
      <c r="H760" s="83"/>
      <c r="I760" s="83"/>
      <c r="J760" s="83"/>
      <c r="K760" s="83"/>
      <c r="L760" s="83"/>
      <c r="M760" s="6"/>
      <c r="N760" s="83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x14ac:dyDescent="0.25">
      <c r="F761" s="83"/>
      <c r="G761" s="83"/>
      <c r="H761" s="83"/>
      <c r="I761" s="83"/>
      <c r="J761" s="83"/>
      <c r="K761" s="83"/>
      <c r="L761" s="83"/>
      <c r="M761" s="6"/>
      <c r="N761" s="83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x14ac:dyDescent="0.25">
      <c r="F762" s="83"/>
      <c r="G762" s="83"/>
      <c r="H762" s="83"/>
      <c r="I762" s="83"/>
      <c r="J762" s="83"/>
      <c r="K762" s="83"/>
      <c r="L762" s="83"/>
      <c r="M762" s="6"/>
      <c r="N762" s="83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x14ac:dyDescent="0.25">
      <c r="F763" s="83"/>
      <c r="G763" s="83"/>
      <c r="H763" s="83"/>
      <c r="I763" s="83"/>
      <c r="J763" s="83"/>
      <c r="K763" s="83"/>
      <c r="L763" s="83"/>
      <c r="M763" s="6"/>
      <c r="N763" s="83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x14ac:dyDescent="0.25">
      <c r="F764" s="83"/>
      <c r="G764" s="83"/>
      <c r="H764" s="83"/>
      <c r="I764" s="83"/>
      <c r="J764" s="83"/>
      <c r="K764" s="83"/>
      <c r="L764" s="83"/>
      <c r="M764" s="6"/>
      <c r="N764" s="83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x14ac:dyDescent="0.25">
      <c r="F765" s="83"/>
      <c r="G765" s="83"/>
      <c r="H765" s="83"/>
      <c r="I765" s="83"/>
      <c r="J765" s="83"/>
      <c r="K765" s="83"/>
      <c r="L765" s="83"/>
      <c r="M765" s="6"/>
      <c r="N765" s="83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x14ac:dyDescent="0.25">
      <c r="F766" s="83"/>
      <c r="G766" s="83"/>
      <c r="H766" s="83"/>
      <c r="I766" s="83"/>
      <c r="J766" s="83"/>
      <c r="K766" s="83"/>
      <c r="L766" s="83"/>
      <c r="M766" s="6"/>
      <c r="N766" s="83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x14ac:dyDescent="0.25">
      <c r="F767" s="83"/>
      <c r="G767" s="83"/>
      <c r="H767" s="83"/>
      <c r="I767" s="83"/>
      <c r="J767" s="83"/>
      <c r="K767" s="83"/>
      <c r="L767" s="83"/>
      <c r="M767" s="6"/>
      <c r="N767" s="83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x14ac:dyDescent="0.25">
      <c r="F768" s="83"/>
      <c r="G768" s="83"/>
      <c r="H768" s="83"/>
      <c r="I768" s="83"/>
      <c r="J768" s="83"/>
      <c r="K768" s="83"/>
      <c r="L768" s="83"/>
      <c r="M768" s="6"/>
      <c r="N768" s="83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x14ac:dyDescent="0.25">
      <c r="F769" s="83"/>
      <c r="G769" s="83"/>
      <c r="H769" s="83"/>
      <c r="I769" s="83"/>
      <c r="J769" s="83"/>
      <c r="K769" s="83"/>
      <c r="L769" s="83"/>
      <c r="M769" s="6"/>
      <c r="N769" s="83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x14ac:dyDescent="0.25">
      <c r="F770" s="83"/>
      <c r="G770" s="83"/>
      <c r="H770" s="83"/>
      <c r="I770" s="83"/>
      <c r="J770" s="83"/>
      <c r="K770" s="83"/>
      <c r="L770" s="83"/>
      <c r="M770" s="6"/>
      <c r="N770" s="83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x14ac:dyDescent="0.25">
      <c r="F771" s="83"/>
      <c r="G771" s="83"/>
      <c r="H771" s="83"/>
      <c r="I771" s="83"/>
      <c r="J771" s="83"/>
      <c r="K771" s="83"/>
      <c r="L771" s="83"/>
      <c r="M771" s="6"/>
      <c r="N771" s="83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x14ac:dyDescent="0.25">
      <c r="F772" s="83"/>
      <c r="G772" s="83"/>
      <c r="H772" s="83"/>
      <c r="I772" s="83"/>
      <c r="J772" s="83"/>
      <c r="K772" s="83"/>
      <c r="L772" s="83"/>
      <c r="M772" s="6"/>
      <c r="N772" s="83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x14ac:dyDescent="0.25">
      <c r="F773" s="83"/>
      <c r="G773" s="83"/>
      <c r="H773" s="83"/>
      <c r="I773" s="83"/>
      <c r="J773" s="83"/>
      <c r="K773" s="83"/>
      <c r="L773" s="83"/>
      <c r="M773" s="6"/>
      <c r="N773" s="83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x14ac:dyDescent="0.25">
      <c r="F774" s="83"/>
      <c r="G774" s="83"/>
      <c r="H774" s="83"/>
      <c r="I774" s="83"/>
      <c r="J774" s="83"/>
      <c r="K774" s="83"/>
      <c r="L774" s="83"/>
      <c r="M774" s="6"/>
      <c r="N774" s="83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x14ac:dyDescent="0.25">
      <c r="F775" s="83"/>
      <c r="G775" s="83"/>
      <c r="H775" s="83"/>
      <c r="I775" s="83"/>
      <c r="J775" s="83"/>
      <c r="K775" s="83"/>
      <c r="L775" s="83"/>
      <c r="M775" s="6"/>
      <c r="N775" s="83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x14ac:dyDescent="0.25">
      <c r="F776" s="83"/>
      <c r="G776" s="83"/>
      <c r="H776" s="83"/>
      <c r="I776" s="83"/>
      <c r="J776" s="83"/>
      <c r="K776" s="83"/>
      <c r="L776" s="83"/>
      <c r="M776" s="6"/>
      <c r="N776" s="83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x14ac:dyDescent="0.25">
      <c r="F777" s="83"/>
      <c r="G777" s="83"/>
      <c r="H777" s="83"/>
      <c r="I777" s="83"/>
      <c r="J777" s="83"/>
      <c r="K777" s="83"/>
      <c r="L777" s="83"/>
      <c r="M777" s="6"/>
      <c r="N777" s="83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x14ac:dyDescent="0.25">
      <c r="F778" s="83"/>
      <c r="G778" s="83"/>
      <c r="H778" s="83"/>
      <c r="I778" s="83"/>
      <c r="J778" s="83"/>
      <c r="K778" s="83"/>
      <c r="L778" s="83"/>
      <c r="M778" s="6"/>
      <c r="N778" s="83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x14ac:dyDescent="0.25">
      <c r="F779" s="83"/>
      <c r="G779" s="83"/>
      <c r="H779" s="83"/>
      <c r="I779" s="83"/>
      <c r="J779" s="83"/>
      <c r="K779" s="83"/>
      <c r="L779" s="83"/>
      <c r="M779" s="6"/>
      <c r="N779" s="83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x14ac:dyDescent="0.25">
      <c r="F780" s="83"/>
      <c r="G780" s="83"/>
      <c r="H780" s="83"/>
      <c r="I780" s="83"/>
      <c r="J780" s="83"/>
      <c r="K780" s="83"/>
      <c r="L780" s="83"/>
      <c r="M780" s="6"/>
      <c r="N780" s="83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x14ac:dyDescent="0.25">
      <c r="F781" s="83"/>
      <c r="G781" s="83"/>
      <c r="H781" s="83"/>
      <c r="I781" s="83"/>
      <c r="J781" s="83"/>
      <c r="K781" s="83"/>
      <c r="L781" s="83"/>
      <c r="M781" s="6"/>
      <c r="N781" s="83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x14ac:dyDescent="0.25">
      <c r="F782" s="83"/>
      <c r="G782" s="83"/>
      <c r="H782" s="83"/>
      <c r="I782" s="83"/>
      <c r="J782" s="83"/>
      <c r="K782" s="83"/>
      <c r="L782" s="83"/>
      <c r="M782" s="6"/>
      <c r="N782" s="83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x14ac:dyDescent="0.25">
      <c r="F783" s="83"/>
      <c r="G783" s="83"/>
      <c r="H783" s="83"/>
      <c r="I783" s="83"/>
      <c r="J783" s="83"/>
      <c r="K783" s="83"/>
      <c r="L783" s="83"/>
      <c r="M783" s="6"/>
      <c r="N783" s="83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x14ac:dyDescent="0.25">
      <c r="F784" s="83"/>
      <c r="G784" s="83"/>
      <c r="H784" s="83"/>
      <c r="I784" s="83"/>
      <c r="J784" s="83"/>
      <c r="K784" s="83"/>
      <c r="L784" s="83"/>
      <c r="M784" s="6"/>
      <c r="N784" s="83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x14ac:dyDescent="0.25">
      <c r="F785" s="83"/>
      <c r="G785" s="83"/>
      <c r="H785" s="83"/>
      <c r="I785" s="83"/>
      <c r="J785" s="83"/>
      <c r="K785" s="83"/>
      <c r="L785" s="83"/>
      <c r="M785" s="6"/>
      <c r="N785" s="83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x14ac:dyDescent="0.25">
      <c r="F786" s="83"/>
      <c r="G786" s="83"/>
      <c r="H786" s="83"/>
      <c r="I786" s="83"/>
      <c r="J786" s="83"/>
      <c r="K786" s="83"/>
      <c r="L786" s="83"/>
      <c r="M786" s="6"/>
      <c r="N786" s="83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x14ac:dyDescent="0.25">
      <c r="F787" s="83"/>
      <c r="G787" s="83"/>
      <c r="H787" s="83"/>
      <c r="I787" s="83"/>
      <c r="J787" s="83"/>
      <c r="K787" s="83"/>
      <c r="L787" s="83"/>
      <c r="M787" s="6"/>
      <c r="N787" s="83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x14ac:dyDescent="0.25">
      <c r="F788" s="83"/>
      <c r="G788" s="83"/>
      <c r="H788" s="83"/>
      <c r="I788" s="83"/>
      <c r="J788" s="83"/>
      <c r="K788" s="83"/>
      <c r="L788" s="83"/>
      <c r="M788" s="6"/>
      <c r="N788" s="83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x14ac:dyDescent="0.25">
      <c r="F789" s="83"/>
      <c r="G789" s="83"/>
      <c r="H789" s="83"/>
      <c r="I789" s="83"/>
      <c r="J789" s="83"/>
      <c r="K789" s="83"/>
      <c r="L789" s="83"/>
      <c r="M789" s="6"/>
      <c r="N789" s="83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x14ac:dyDescent="0.25">
      <c r="F790" s="83"/>
      <c r="G790" s="83"/>
      <c r="H790" s="83"/>
      <c r="I790" s="83"/>
      <c r="J790" s="83"/>
      <c r="K790" s="83"/>
      <c r="L790" s="83"/>
      <c r="M790" s="6"/>
      <c r="N790" s="83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x14ac:dyDescent="0.25">
      <c r="F791" s="83"/>
      <c r="G791" s="83"/>
      <c r="H791" s="83"/>
      <c r="I791" s="83"/>
      <c r="J791" s="83"/>
      <c r="K791" s="83"/>
      <c r="L791" s="83"/>
      <c r="M791" s="6"/>
      <c r="N791" s="83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x14ac:dyDescent="0.25">
      <c r="F792" s="83"/>
      <c r="G792" s="83"/>
      <c r="H792" s="83"/>
      <c r="I792" s="83"/>
      <c r="J792" s="83"/>
      <c r="K792" s="83"/>
      <c r="L792" s="83"/>
      <c r="M792" s="6"/>
      <c r="N792" s="83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x14ac:dyDescent="0.25">
      <c r="F793" s="83"/>
      <c r="G793" s="83"/>
      <c r="H793" s="83"/>
      <c r="I793" s="83"/>
      <c r="J793" s="83"/>
      <c r="K793" s="83"/>
      <c r="L793" s="83"/>
      <c r="M793" s="6"/>
      <c r="N793" s="83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x14ac:dyDescent="0.25">
      <c r="F794" s="83"/>
      <c r="G794" s="83"/>
      <c r="H794" s="83"/>
      <c r="I794" s="83"/>
      <c r="J794" s="83"/>
      <c r="K794" s="83"/>
      <c r="L794" s="83"/>
      <c r="M794" s="6"/>
      <c r="N794" s="83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x14ac:dyDescent="0.25">
      <c r="F795" s="83"/>
      <c r="G795" s="83"/>
      <c r="H795" s="83"/>
      <c r="I795" s="83"/>
      <c r="J795" s="83"/>
      <c r="K795" s="83"/>
      <c r="L795" s="83"/>
      <c r="M795" s="6"/>
      <c r="N795" s="83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x14ac:dyDescent="0.25">
      <c r="F796" s="83"/>
      <c r="G796" s="83"/>
      <c r="H796" s="83"/>
      <c r="I796" s="83"/>
      <c r="J796" s="83"/>
      <c r="K796" s="83"/>
      <c r="L796" s="83"/>
      <c r="M796" s="6"/>
      <c r="N796" s="83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x14ac:dyDescent="0.25">
      <c r="F797" s="83"/>
      <c r="G797" s="83"/>
      <c r="H797" s="83"/>
      <c r="I797" s="83"/>
      <c r="J797" s="83"/>
      <c r="K797" s="83"/>
      <c r="L797" s="83"/>
      <c r="M797" s="6"/>
      <c r="N797" s="83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x14ac:dyDescent="0.25">
      <c r="F798" s="83"/>
      <c r="G798" s="83"/>
      <c r="H798" s="83"/>
      <c r="I798" s="83"/>
      <c r="J798" s="83"/>
      <c r="K798" s="83"/>
      <c r="L798" s="83"/>
      <c r="M798" s="6"/>
      <c r="N798" s="83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x14ac:dyDescent="0.25">
      <c r="F799" s="83"/>
      <c r="G799" s="83"/>
      <c r="H799" s="83"/>
      <c r="I799" s="83"/>
      <c r="J799" s="83"/>
      <c r="K799" s="83"/>
      <c r="L799" s="83"/>
      <c r="M799" s="6"/>
      <c r="N799" s="83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x14ac:dyDescent="0.25">
      <c r="F800" s="83"/>
      <c r="G800" s="83"/>
      <c r="H800" s="83"/>
      <c r="I800" s="83"/>
      <c r="J800" s="83"/>
      <c r="K800" s="83"/>
      <c r="L800" s="83"/>
      <c r="M800" s="6"/>
      <c r="N800" s="83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x14ac:dyDescent="0.25">
      <c r="F801" s="83"/>
      <c r="G801" s="83"/>
      <c r="H801" s="83"/>
      <c r="I801" s="83"/>
      <c r="J801" s="83"/>
      <c r="K801" s="83"/>
      <c r="L801" s="83"/>
      <c r="M801" s="6"/>
      <c r="N801" s="83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x14ac:dyDescent="0.25">
      <c r="F802" s="83"/>
      <c r="G802" s="83"/>
      <c r="H802" s="83"/>
      <c r="I802" s="83"/>
      <c r="J802" s="83"/>
      <c r="K802" s="83"/>
      <c r="L802" s="83"/>
      <c r="M802" s="6"/>
      <c r="N802" s="83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x14ac:dyDescent="0.25">
      <c r="F803" s="83"/>
      <c r="G803" s="83"/>
      <c r="H803" s="83"/>
      <c r="I803" s="83"/>
      <c r="J803" s="83"/>
      <c r="K803" s="83"/>
      <c r="L803" s="83"/>
      <c r="M803" s="6"/>
      <c r="N803" s="83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x14ac:dyDescent="0.25">
      <c r="F804" s="83"/>
      <c r="G804" s="83"/>
      <c r="H804" s="83"/>
      <c r="I804" s="83"/>
      <c r="J804" s="83"/>
      <c r="K804" s="83"/>
      <c r="L804" s="83"/>
      <c r="M804" s="6"/>
      <c r="N804" s="83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x14ac:dyDescent="0.25">
      <c r="F805" s="83"/>
      <c r="G805" s="83"/>
      <c r="H805" s="83"/>
      <c r="I805" s="83"/>
      <c r="J805" s="83"/>
      <c r="K805" s="83"/>
      <c r="L805" s="83"/>
      <c r="M805" s="6"/>
      <c r="N805" s="83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x14ac:dyDescent="0.25">
      <c r="F806" s="83"/>
      <c r="G806" s="83"/>
      <c r="H806" s="83"/>
      <c r="I806" s="83"/>
      <c r="J806" s="83"/>
      <c r="K806" s="83"/>
      <c r="L806" s="83"/>
      <c r="M806" s="6"/>
      <c r="N806" s="83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x14ac:dyDescent="0.25">
      <c r="F807" s="83"/>
      <c r="G807" s="83"/>
      <c r="H807" s="83"/>
      <c r="I807" s="83"/>
      <c r="J807" s="83"/>
      <c r="K807" s="83"/>
      <c r="L807" s="83"/>
      <c r="M807" s="6"/>
      <c r="N807" s="83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x14ac:dyDescent="0.25">
      <c r="F808" s="83"/>
      <c r="G808" s="83"/>
      <c r="H808" s="83"/>
      <c r="I808" s="83"/>
      <c r="J808" s="83"/>
      <c r="K808" s="83"/>
      <c r="L808" s="83"/>
      <c r="M808" s="6"/>
      <c r="N808" s="83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x14ac:dyDescent="0.25">
      <c r="F809" s="83"/>
      <c r="G809" s="83"/>
      <c r="H809" s="83"/>
      <c r="I809" s="83"/>
      <c r="J809" s="83"/>
      <c r="K809" s="83"/>
      <c r="L809" s="83"/>
      <c r="M809" s="6"/>
      <c r="N809" s="83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x14ac:dyDescent="0.25">
      <c r="F810" s="83"/>
      <c r="G810" s="83"/>
      <c r="H810" s="83"/>
      <c r="I810" s="83"/>
      <c r="J810" s="83"/>
      <c r="K810" s="83"/>
      <c r="L810" s="83"/>
      <c r="M810" s="6"/>
      <c r="N810" s="83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x14ac:dyDescent="0.25">
      <c r="F811" s="83"/>
      <c r="G811" s="83"/>
      <c r="H811" s="83"/>
      <c r="I811" s="83"/>
      <c r="J811" s="83"/>
      <c r="K811" s="83"/>
      <c r="L811" s="83"/>
      <c r="M811" s="6"/>
      <c r="N811" s="83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x14ac:dyDescent="0.25">
      <c r="F812" s="83"/>
      <c r="G812" s="83"/>
      <c r="H812" s="83"/>
      <c r="I812" s="83"/>
      <c r="J812" s="83"/>
      <c r="K812" s="83"/>
      <c r="L812" s="83"/>
      <c r="M812" s="6"/>
      <c r="N812" s="83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x14ac:dyDescent="0.25">
      <c r="F813" s="83"/>
      <c r="G813" s="83"/>
      <c r="H813" s="83"/>
      <c r="I813" s="83"/>
      <c r="J813" s="83"/>
      <c r="K813" s="83"/>
      <c r="L813" s="83"/>
      <c r="M813" s="6"/>
      <c r="N813" s="83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x14ac:dyDescent="0.25">
      <c r="F814" s="83"/>
      <c r="G814" s="83"/>
      <c r="H814" s="83"/>
      <c r="I814" s="83"/>
      <c r="J814" s="83"/>
      <c r="K814" s="83"/>
      <c r="L814" s="83"/>
      <c r="M814" s="6"/>
      <c r="N814" s="83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x14ac:dyDescent="0.25">
      <c r="F815" s="83"/>
      <c r="G815" s="83"/>
      <c r="H815" s="83"/>
      <c r="I815" s="83"/>
      <c r="J815" s="83"/>
      <c r="K815" s="83"/>
      <c r="L815" s="83"/>
      <c r="M815" s="6"/>
      <c r="N815" s="83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x14ac:dyDescent="0.25">
      <c r="F816" s="83"/>
      <c r="G816" s="83"/>
      <c r="H816" s="83"/>
      <c r="I816" s="83"/>
      <c r="J816" s="83"/>
      <c r="K816" s="83"/>
      <c r="L816" s="83"/>
      <c r="M816" s="6"/>
      <c r="N816" s="83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x14ac:dyDescent="0.25">
      <c r="F817" s="83"/>
      <c r="G817" s="83"/>
      <c r="H817" s="83"/>
      <c r="I817" s="83"/>
      <c r="J817" s="83"/>
      <c r="K817" s="83"/>
      <c r="L817" s="83"/>
      <c r="M817" s="6"/>
      <c r="N817" s="83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x14ac:dyDescent="0.25">
      <c r="F818" s="83"/>
      <c r="G818" s="83"/>
      <c r="H818" s="83"/>
      <c r="I818" s="83"/>
      <c r="J818" s="83"/>
      <c r="K818" s="83"/>
      <c r="L818" s="83"/>
      <c r="M818" s="6"/>
      <c r="N818" s="83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x14ac:dyDescent="0.25">
      <c r="F819" s="83"/>
      <c r="G819" s="83"/>
      <c r="H819" s="83"/>
      <c r="I819" s="83"/>
      <c r="J819" s="83"/>
      <c r="K819" s="83"/>
      <c r="L819" s="83"/>
      <c r="M819" s="6"/>
      <c r="N819" s="83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x14ac:dyDescent="0.25">
      <c r="F820" s="83"/>
      <c r="G820" s="83"/>
      <c r="H820" s="83"/>
      <c r="I820" s="83"/>
      <c r="J820" s="83"/>
      <c r="K820" s="83"/>
      <c r="L820" s="83"/>
      <c r="M820" s="6"/>
      <c r="N820" s="83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x14ac:dyDescent="0.25">
      <c r="F821" s="83"/>
      <c r="G821" s="83"/>
      <c r="H821" s="83"/>
      <c r="I821" s="83"/>
      <c r="J821" s="83"/>
      <c r="K821" s="83"/>
      <c r="L821" s="83"/>
      <c r="M821" s="6"/>
      <c r="N821" s="83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x14ac:dyDescent="0.25">
      <c r="F822" s="83"/>
      <c r="G822" s="83"/>
      <c r="H822" s="83"/>
      <c r="I822" s="83"/>
      <c r="J822" s="83"/>
      <c r="K822" s="83"/>
      <c r="L822" s="83"/>
      <c r="M822" s="6"/>
      <c r="N822" s="83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x14ac:dyDescent="0.25">
      <c r="F823" s="83"/>
      <c r="G823" s="83"/>
      <c r="H823" s="83"/>
      <c r="I823" s="83"/>
      <c r="J823" s="83"/>
      <c r="K823" s="83"/>
      <c r="L823" s="83"/>
      <c r="M823" s="6"/>
      <c r="N823" s="83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x14ac:dyDescent="0.25">
      <c r="F824" s="83"/>
      <c r="G824" s="83"/>
      <c r="H824" s="83"/>
      <c r="I824" s="83"/>
      <c r="J824" s="83"/>
      <c r="K824" s="83"/>
      <c r="L824" s="83"/>
      <c r="M824" s="6"/>
      <c r="N824" s="83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x14ac:dyDescent="0.25">
      <c r="F825" s="83"/>
      <c r="G825" s="83"/>
      <c r="H825" s="83"/>
      <c r="I825" s="83"/>
      <c r="J825" s="83"/>
      <c r="K825" s="83"/>
      <c r="L825" s="83"/>
      <c r="M825" s="6"/>
      <c r="N825" s="83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x14ac:dyDescent="0.25">
      <c r="F826" s="83"/>
      <c r="G826" s="83"/>
      <c r="H826" s="83"/>
      <c r="I826" s="83"/>
      <c r="J826" s="83"/>
      <c r="K826" s="83"/>
      <c r="L826" s="83"/>
      <c r="M826" s="6"/>
      <c r="N826" s="83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x14ac:dyDescent="0.25">
      <c r="F827" s="83"/>
      <c r="G827" s="83"/>
      <c r="H827" s="83"/>
      <c r="I827" s="83"/>
      <c r="J827" s="83"/>
      <c r="K827" s="83"/>
      <c r="L827" s="83"/>
      <c r="M827" s="6"/>
      <c r="N827" s="83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x14ac:dyDescent="0.25">
      <c r="F828" s="83"/>
      <c r="G828" s="83"/>
      <c r="H828" s="83"/>
      <c r="I828" s="83"/>
      <c r="J828" s="83"/>
      <c r="K828" s="83"/>
      <c r="L828" s="83"/>
      <c r="M828" s="6"/>
      <c r="N828" s="83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x14ac:dyDescent="0.25">
      <c r="F829" s="83"/>
      <c r="G829" s="83"/>
      <c r="H829" s="83"/>
      <c r="I829" s="83"/>
      <c r="J829" s="83"/>
      <c r="K829" s="83"/>
      <c r="L829" s="83"/>
      <c r="M829" s="6"/>
      <c r="N829" s="83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x14ac:dyDescent="0.25">
      <c r="F830" s="83"/>
      <c r="G830" s="83"/>
      <c r="H830" s="83"/>
      <c r="I830" s="83"/>
      <c r="J830" s="83"/>
      <c r="K830" s="83"/>
      <c r="L830" s="83"/>
      <c r="M830" s="6"/>
      <c r="N830" s="83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x14ac:dyDescent="0.25">
      <c r="F831" s="83"/>
      <c r="G831" s="83"/>
      <c r="H831" s="83"/>
      <c r="I831" s="83"/>
      <c r="J831" s="83"/>
      <c r="K831" s="83"/>
      <c r="L831" s="83"/>
      <c r="M831" s="6"/>
      <c r="N831" s="83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x14ac:dyDescent="0.25">
      <c r="F832" s="83"/>
      <c r="G832" s="83"/>
      <c r="H832" s="83"/>
      <c r="I832" s="83"/>
      <c r="J832" s="83"/>
      <c r="K832" s="83"/>
      <c r="L832" s="83"/>
      <c r="M832" s="6"/>
      <c r="N832" s="83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x14ac:dyDescent="0.25">
      <c r="F833" s="83"/>
      <c r="G833" s="83"/>
      <c r="H833" s="83"/>
      <c r="I833" s="83"/>
      <c r="J833" s="83"/>
      <c r="K833" s="83"/>
      <c r="L833" s="83"/>
      <c r="M833" s="6"/>
      <c r="N833" s="83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x14ac:dyDescent="0.25">
      <c r="F834" s="83"/>
      <c r="G834" s="83"/>
      <c r="H834" s="83"/>
      <c r="I834" s="83"/>
      <c r="J834" s="83"/>
      <c r="K834" s="83"/>
      <c r="L834" s="83"/>
      <c r="M834" s="6"/>
      <c r="N834" s="83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x14ac:dyDescent="0.25">
      <c r="F835" s="83"/>
      <c r="G835" s="83"/>
      <c r="H835" s="83"/>
      <c r="I835" s="83"/>
      <c r="J835" s="83"/>
      <c r="K835" s="83"/>
      <c r="L835" s="83"/>
      <c r="M835" s="6"/>
      <c r="N835" s="83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x14ac:dyDescent="0.25">
      <c r="F836" s="83"/>
      <c r="G836" s="83"/>
      <c r="H836" s="83"/>
      <c r="I836" s="83"/>
      <c r="J836" s="83"/>
      <c r="K836" s="83"/>
      <c r="L836" s="83"/>
      <c r="M836" s="6"/>
      <c r="N836" s="83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x14ac:dyDescent="0.25">
      <c r="F837" s="83"/>
      <c r="G837" s="83"/>
      <c r="H837" s="83"/>
      <c r="I837" s="83"/>
      <c r="J837" s="83"/>
      <c r="K837" s="83"/>
      <c r="L837" s="83"/>
      <c r="M837" s="6"/>
      <c r="N837" s="83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x14ac:dyDescent="0.25">
      <c r="F838" s="83"/>
      <c r="G838" s="83"/>
      <c r="H838" s="83"/>
      <c r="I838" s="83"/>
      <c r="J838" s="83"/>
      <c r="K838" s="83"/>
      <c r="L838" s="83"/>
      <c r="M838" s="6"/>
      <c r="N838" s="83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x14ac:dyDescent="0.25">
      <c r="F839" s="83"/>
      <c r="G839" s="83"/>
      <c r="H839" s="83"/>
      <c r="I839" s="83"/>
      <c r="J839" s="83"/>
      <c r="K839" s="83"/>
      <c r="L839" s="83"/>
      <c r="M839" s="6"/>
      <c r="N839" s="83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x14ac:dyDescent="0.25">
      <c r="F840" s="83"/>
      <c r="G840" s="83"/>
      <c r="H840" s="83"/>
      <c r="I840" s="83"/>
      <c r="J840" s="83"/>
      <c r="K840" s="83"/>
      <c r="L840" s="83"/>
      <c r="M840" s="6"/>
      <c r="N840" s="83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x14ac:dyDescent="0.25">
      <c r="F841" s="83"/>
      <c r="G841" s="83"/>
      <c r="H841" s="83"/>
      <c r="I841" s="83"/>
      <c r="J841" s="83"/>
      <c r="K841" s="83"/>
      <c r="L841" s="83"/>
      <c r="M841" s="6"/>
      <c r="N841" s="83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x14ac:dyDescent="0.25">
      <c r="F842" s="83"/>
      <c r="G842" s="83"/>
      <c r="H842" s="83"/>
      <c r="I842" s="83"/>
      <c r="J842" s="83"/>
      <c r="K842" s="83"/>
      <c r="L842" s="83"/>
      <c r="M842" s="6"/>
      <c r="N842" s="83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x14ac:dyDescent="0.25">
      <c r="F843" s="83"/>
      <c r="G843" s="83"/>
      <c r="H843" s="83"/>
      <c r="I843" s="83"/>
      <c r="J843" s="83"/>
      <c r="K843" s="83"/>
      <c r="L843" s="83"/>
      <c r="M843" s="6"/>
      <c r="N843" s="83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x14ac:dyDescent="0.25">
      <c r="F844" s="83"/>
      <c r="G844" s="83"/>
      <c r="H844" s="83"/>
      <c r="I844" s="83"/>
      <c r="J844" s="83"/>
      <c r="K844" s="83"/>
      <c r="L844" s="83"/>
      <c r="M844" s="6"/>
      <c r="N844" s="83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x14ac:dyDescent="0.25">
      <c r="F845" s="83"/>
      <c r="G845" s="83"/>
      <c r="H845" s="83"/>
      <c r="I845" s="83"/>
      <c r="J845" s="83"/>
      <c r="K845" s="83"/>
      <c r="L845" s="83"/>
      <c r="M845" s="6"/>
      <c r="N845" s="83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x14ac:dyDescent="0.25">
      <c r="F846" s="83"/>
      <c r="G846" s="83"/>
      <c r="H846" s="83"/>
      <c r="I846" s="83"/>
      <c r="J846" s="83"/>
      <c r="K846" s="83"/>
      <c r="L846" s="83"/>
      <c r="M846" s="6"/>
      <c r="N846" s="83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x14ac:dyDescent="0.25">
      <c r="F847" s="83"/>
      <c r="G847" s="83"/>
      <c r="H847" s="83"/>
      <c r="I847" s="83"/>
      <c r="J847" s="83"/>
      <c r="K847" s="83"/>
      <c r="L847" s="83"/>
      <c r="M847" s="6"/>
      <c r="N847" s="83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x14ac:dyDescent="0.25">
      <c r="F848" s="83"/>
      <c r="G848" s="83"/>
      <c r="H848" s="83"/>
      <c r="I848" s="83"/>
      <c r="J848" s="83"/>
      <c r="K848" s="83"/>
      <c r="L848" s="83"/>
      <c r="M848" s="6"/>
      <c r="N848" s="83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x14ac:dyDescent="0.25">
      <c r="F849" s="83"/>
      <c r="G849" s="83"/>
      <c r="H849" s="83"/>
      <c r="I849" s="83"/>
      <c r="J849" s="83"/>
      <c r="K849" s="83"/>
      <c r="L849" s="83"/>
      <c r="M849" s="6"/>
      <c r="N849" s="83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x14ac:dyDescent="0.25">
      <c r="F850" s="83"/>
      <c r="G850" s="83"/>
      <c r="H850" s="83"/>
      <c r="I850" s="83"/>
      <c r="J850" s="83"/>
      <c r="K850" s="83"/>
      <c r="L850" s="83"/>
      <c r="M850" s="6"/>
      <c r="N850" s="83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x14ac:dyDescent="0.25">
      <c r="F851" s="83"/>
      <c r="G851" s="83"/>
      <c r="H851" s="83"/>
      <c r="I851" s="83"/>
      <c r="J851" s="83"/>
      <c r="K851" s="83"/>
      <c r="L851" s="83"/>
      <c r="M851" s="6"/>
      <c r="N851" s="83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x14ac:dyDescent="0.25">
      <c r="F852" s="83"/>
      <c r="G852" s="83"/>
      <c r="H852" s="83"/>
      <c r="I852" s="83"/>
      <c r="J852" s="83"/>
      <c r="K852" s="83"/>
      <c r="L852" s="83"/>
      <c r="M852" s="6"/>
      <c r="N852" s="83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x14ac:dyDescent="0.25">
      <c r="F853" s="83"/>
      <c r="G853" s="83"/>
      <c r="H853" s="83"/>
      <c r="I853" s="83"/>
      <c r="J853" s="83"/>
      <c r="K853" s="83"/>
      <c r="L853" s="83"/>
      <c r="M853" s="6"/>
      <c r="N853" s="83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x14ac:dyDescent="0.25">
      <c r="F854" s="83"/>
      <c r="G854" s="83"/>
      <c r="H854" s="83"/>
      <c r="I854" s="83"/>
      <c r="J854" s="83"/>
      <c r="K854" s="83"/>
      <c r="L854" s="83"/>
      <c r="M854" s="6"/>
      <c r="N854" s="83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x14ac:dyDescent="0.25">
      <c r="F855" s="83"/>
      <c r="G855" s="83"/>
      <c r="H855" s="83"/>
      <c r="I855" s="83"/>
      <c r="J855" s="83"/>
      <c r="K855" s="83"/>
      <c r="L855" s="83"/>
      <c r="M855" s="6"/>
      <c r="N855" s="83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x14ac:dyDescent="0.25">
      <c r="F856" s="83"/>
      <c r="G856" s="83"/>
      <c r="H856" s="83"/>
      <c r="I856" s="83"/>
      <c r="J856" s="83"/>
      <c r="K856" s="83"/>
      <c r="L856" s="83"/>
      <c r="M856" s="6"/>
      <c r="N856" s="83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x14ac:dyDescent="0.25">
      <c r="F857" s="83"/>
      <c r="G857" s="83"/>
      <c r="H857" s="83"/>
      <c r="I857" s="83"/>
      <c r="J857" s="83"/>
      <c r="K857" s="83"/>
      <c r="L857" s="83"/>
      <c r="M857" s="6"/>
      <c r="N857" s="83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x14ac:dyDescent="0.25">
      <c r="F858" s="83"/>
      <c r="G858" s="83"/>
      <c r="H858" s="83"/>
      <c r="I858" s="83"/>
      <c r="J858" s="83"/>
      <c r="K858" s="83"/>
      <c r="L858" s="83"/>
      <c r="M858" s="6"/>
      <c r="N858" s="83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x14ac:dyDescent="0.25">
      <c r="F859" s="83"/>
      <c r="G859" s="83"/>
      <c r="H859" s="83"/>
      <c r="I859" s="83"/>
      <c r="J859" s="83"/>
      <c r="K859" s="83"/>
      <c r="L859" s="83"/>
      <c r="M859" s="6"/>
      <c r="N859" s="83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x14ac:dyDescent="0.25">
      <c r="F860" s="83"/>
      <c r="G860" s="83"/>
      <c r="H860" s="83"/>
      <c r="I860" s="83"/>
      <c r="J860" s="83"/>
      <c r="K860" s="83"/>
      <c r="L860" s="83"/>
      <c r="M860" s="6"/>
      <c r="N860" s="83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x14ac:dyDescent="0.25">
      <c r="F861" s="83"/>
      <c r="G861" s="83"/>
      <c r="H861" s="83"/>
      <c r="I861" s="83"/>
      <c r="J861" s="83"/>
      <c r="K861" s="83"/>
      <c r="L861" s="83"/>
      <c r="M861" s="6"/>
      <c r="N861" s="83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x14ac:dyDescent="0.25">
      <c r="F862" s="83"/>
      <c r="G862" s="83"/>
      <c r="H862" s="83"/>
      <c r="I862" s="83"/>
      <c r="J862" s="83"/>
      <c r="K862" s="83"/>
      <c r="L862" s="83"/>
      <c r="M862" s="6"/>
      <c r="N862" s="83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x14ac:dyDescent="0.25">
      <c r="F863" s="83"/>
      <c r="G863" s="83"/>
      <c r="H863" s="83"/>
      <c r="I863" s="83"/>
      <c r="J863" s="83"/>
      <c r="K863" s="83"/>
      <c r="L863" s="83"/>
      <c r="M863" s="6"/>
      <c r="N863" s="83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x14ac:dyDescent="0.25">
      <c r="F864" s="83"/>
      <c r="G864" s="83"/>
      <c r="H864" s="83"/>
      <c r="I864" s="83"/>
      <c r="J864" s="83"/>
      <c r="K864" s="83"/>
      <c r="L864" s="83"/>
      <c r="M864" s="6"/>
      <c r="N864" s="83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x14ac:dyDescent="0.25">
      <c r="F865" s="83"/>
      <c r="G865" s="83"/>
      <c r="H865" s="83"/>
      <c r="I865" s="83"/>
      <c r="J865" s="83"/>
      <c r="K865" s="83"/>
      <c r="L865" s="83"/>
      <c r="M865" s="6"/>
      <c r="N865" s="83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6:26" ht="15.75" x14ac:dyDescent="0.25">
      <c r="F866" s="83"/>
      <c r="G866" s="83"/>
      <c r="H866" s="83"/>
      <c r="I866" s="83"/>
      <c r="J866" s="83"/>
      <c r="K866" s="83"/>
      <c r="L866" s="83"/>
      <c r="M866" s="6"/>
      <c r="N866" s="83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6:26" ht="15.75" x14ac:dyDescent="0.25">
      <c r="F867" s="83"/>
      <c r="G867" s="83"/>
      <c r="H867" s="83"/>
      <c r="I867" s="83"/>
      <c r="J867" s="83"/>
      <c r="K867" s="83"/>
      <c r="L867" s="83"/>
      <c r="M867" s="6"/>
      <c r="N867" s="83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6:26" ht="15.75" x14ac:dyDescent="0.25">
      <c r="F868" s="83"/>
      <c r="G868" s="83"/>
      <c r="H868" s="83"/>
      <c r="I868" s="83"/>
      <c r="J868" s="83"/>
      <c r="K868" s="83"/>
      <c r="L868" s="83"/>
      <c r="M868" s="6"/>
      <c r="N868" s="83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6:26" ht="15.75" x14ac:dyDescent="0.25">
      <c r="F869" s="83"/>
      <c r="G869" s="83"/>
      <c r="H869" s="83"/>
      <c r="I869" s="83"/>
      <c r="J869" s="83"/>
      <c r="K869" s="83"/>
      <c r="L869" s="83"/>
      <c r="M869" s="6"/>
      <c r="N869" s="83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6:26" ht="15.75" x14ac:dyDescent="0.25">
      <c r="F870" s="83"/>
      <c r="G870" s="83"/>
      <c r="H870" s="83"/>
      <c r="I870" s="83"/>
      <c r="J870" s="83"/>
      <c r="K870" s="83"/>
      <c r="L870" s="83"/>
      <c r="M870" s="6"/>
      <c r="N870" s="83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6:26" ht="15.75" x14ac:dyDescent="0.25">
      <c r="F871" s="83"/>
      <c r="G871" s="83"/>
      <c r="H871" s="83"/>
      <c r="I871" s="83"/>
      <c r="J871" s="83"/>
      <c r="K871" s="83"/>
      <c r="L871" s="83"/>
      <c r="M871" s="6"/>
      <c r="N871" s="83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6:26" ht="15.75" x14ac:dyDescent="0.25">
      <c r="F872" s="83"/>
      <c r="G872" s="83"/>
      <c r="H872" s="83"/>
      <c r="I872" s="83"/>
      <c r="J872" s="83"/>
      <c r="K872" s="83"/>
      <c r="L872" s="83"/>
      <c r="M872" s="6"/>
      <c r="N872" s="83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6:26" ht="15.75" x14ac:dyDescent="0.25">
      <c r="F873" s="83"/>
      <c r="G873" s="83"/>
      <c r="H873" s="83"/>
      <c r="I873" s="83"/>
      <c r="J873" s="83"/>
      <c r="K873" s="83"/>
      <c r="L873" s="83"/>
      <c r="M873" s="6"/>
      <c r="N873" s="83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6:26" ht="15.75" x14ac:dyDescent="0.25">
      <c r="F874" s="83"/>
      <c r="G874" s="83"/>
      <c r="H874" s="83"/>
      <c r="I874" s="83"/>
      <c r="J874" s="83"/>
      <c r="K874" s="83"/>
      <c r="L874" s="83"/>
      <c r="M874" s="6"/>
      <c r="N874" s="83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6:26" ht="15.75" x14ac:dyDescent="0.25">
      <c r="F875" s="83"/>
      <c r="G875" s="83"/>
      <c r="H875" s="83"/>
      <c r="I875" s="83"/>
      <c r="J875" s="83"/>
      <c r="K875" s="83"/>
      <c r="L875" s="83"/>
      <c r="M875" s="6"/>
      <c r="N875" s="83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6:26" ht="15.75" x14ac:dyDescent="0.25">
      <c r="F876" s="83"/>
      <c r="G876" s="83"/>
      <c r="H876" s="83"/>
      <c r="I876" s="83"/>
      <c r="J876" s="83"/>
      <c r="K876" s="83"/>
      <c r="L876" s="83"/>
      <c r="M876" s="6"/>
      <c r="N876" s="83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6:26" ht="15.75" x14ac:dyDescent="0.25">
      <c r="F877" s="83"/>
      <c r="G877" s="83"/>
      <c r="H877" s="83"/>
      <c r="I877" s="83"/>
      <c r="J877" s="83"/>
      <c r="K877" s="83"/>
      <c r="L877" s="83"/>
      <c r="M877" s="6"/>
      <c r="N877" s="83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6:26" ht="15.75" x14ac:dyDescent="0.25">
      <c r="F878" s="83"/>
      <c r="G878" s="83"/>
      <c r="H878" s="83"/>
      <c r="I878" s="83"/>
      <c r="J878" s="83"/>
      <c r="K878" s="83"/>
      <c r="L878" s="83"/>
      <c r="M878" s="6"/>
      <c r="N878" s="83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6:26" ht="15.75" x14ac:dyDescent="0.25">
      <c r="F879" s="83"/>
      <c r="G879" s="83"/>
      <c r="H879" s="83"/>
      <c r="I879" s="83"/>
      <c r="J879" s="83"/>
      <c r="K879" s="83"/>
      <c r="L879" s="83"/>
      <c r="M879" s="6"/>
      <c r="N879" s="83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6:26" ht="15.75" x14ac:dyDescent="0.25">
      <c r="F880" s="83"/>
      <c r="G880" s="83"/>
      <c r="H880" s="83"/>
      <c r="I880" s="83"/>
      <c r="J880" s="83"/>
      <c r="K880" s="83"/>
      <c r="L880" s="83"/>
      <c r="M880" s="6"/>
      <c r="N880" s="83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6:26" ht="15.75" x14ac:dyDescent="0.25">
      <c r="F881" s="83"/>
      <c r="G881" s="83"/>
      <c r="H881" s="83"/>
      <c r="I881" s="83"/>
      <c r="J881" s="83"/>
      <c r="K881" s="83"/>
      <c r="L881" s="83"/>
      <c r="M881" s="6"/>
      <c r="N881" s="83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6:26" ht="15.75" x14ac:dyDescent="0.25">
      <c r="F882" s="83"/>
      <c r="G882" s="83"/>
      <c r="H882" s="83"/>
      <c r="I882" s="83"/>
      <c r="J882" s="83"/>
      <c r="K882" s="83"/>
      <c r="L882" s="83"/>
      <c r="M882" s="6"/>
      <c r="N882" s="83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6:26" ht="15.75" x14ac:dyDescent="0.25">
      <c r="F883" s="83"/>
      <c r="G883" s="83"/>
      <c r="H883" s="83"/>
      <c r="I883" s="83"/>
      <c r="J883" s="83"/>
      <c r="K883" s="83"/>
      <c r="L883" s="83"/>
      <c r="M883" s="6"/>
      <c r="N883" s="83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6:26" ht="15.75" x14ac:dyDescent="0.25">
      <c r="F884" s="83"/>
      <c r="G884" s="83"/>
      <c r="H884" s="83"/>
      <c r="I884" s="83"/>
      <c r="J884" s="83"/>
      <c r="K884" s="83"/>
      <c r="L884" s="83"/>
      <c r="M884" s="6"/>
      <c r="N884" s="83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6:26" ht="15.75" x14ac:dyDescent="0.25">
      <c r="F885" s="83"/>
      <c r="G885" s="83"/>
      <c r="H885" s="83"/>
      <c r="I885" s="83"/>
      <c r="J885" s="83"/>
      <c r="K885" s="83"/>
      <c r="L885" s="83"/>
      <c r="M885" s="6"/>
      <c r="N885" s="83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6:26" ht="15.75" x14ac:dyDescent="0.25">
      <c r="F886" s="83"/>
      <c r="G886" s="83"/>
      <c r="H886" s="83"/>
      <c r="I886" s="83"/>
      <c r="J886" s="83"/>
      <c r="K886" s="83"/>
      <c r="L886" s="83"/>
      <c r="M886" s="6"/>
      <c r="N886" s="83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6:26" ht="15.75" x14ac:dyDescent="0.25">
      <c r="F887" s="83"/>
      <c r="G887" s="83"/>
      <c r="H887" s="83"/>
      <c r="I887" s="83"/>
      <c r="J887" s="83"/>
      <c r="K887" s="83"/>
      <c r="L887" s="83"/>
      <c r="M887" s="6"/>
      <c r="N887" s="83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6:26" ht="15.75" x14ac:dyDescent="0.25">
      <c r="F888" s="83"/>
      <c r="G888" s="83"/>
      <c r="H888" s="83"/>
      <c r="I888" s="83"/>
      <c r="J888" s="83"/>
      <c r="K888" s="83"/>
      <c r="L888" s="83"/>
      <c r="M888" s="6"/>
      <c r="N888" s="83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6:26" ht="15.75" x14ac:dyDescent="0.25">
      <c r="F889" s="83"/>
      <c r="G889" s="83"/>
      <c r="H889" s="83"/>
      <c r="I889" s="83"/>
      <c r="J889" s="83"/>
      <c r="K889" s="83"/>
      <c r="L889" s="83"/>
      <c r="M889" s="6"/>
      <c r="N889" s="83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6:26" ht="15.75" x14ac:dyDescent="0.25">
      <c r="F890" s="83"/>
      <c r="G890" s="83"/>
      <c r="H890" s="83"/>
      <c r="I890" s="83"/>
      <c r="J890" s="83"/>
      <c r="K890" s="83"/>
      <c r="L890" s="83"/>
      <c r="M890" s="6"/>
      <c r="N890" s="83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6:26" ht="15.75" x14ac:dyDescent="0.25">
      <c r="F891" s="83"/>
      <c r="G891" s="83"/>
      <c r="H891" s="83"/>
      <c r="I891" s="83"/>
      <c r="J891" s="83"/>
      <c r="K891" s="83"/>
      <c r="L891" s="83"/>
      <c r="M891" s="6"/>
      <c r="N891" s="83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6:26" ht="15.75" x14ac:dyDescent="0.25">
      <c r="F892" s="83"/>
      <c r="G892" s="83"/>
      <c r="H892" s="83"/>
      <c r="I892" s="83"/>
      <c r="J892" s="83"/>
      <c r="K892" s="83"/>
      <c r="L892" s="83"/>
      <c r="M892" s="6"/>
      <c r="N892" s="83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6:26" ht="15.75" x14ac:dyDescent="0.25">
      <c r="F893" s="83"/>
      <c r="G893" s="83"/>
      <c r="H893" s="83"/>
      <c r="I893" s="83"/>
      <c r="J893" s="83"/>
      <c r="K893" s="83"/>
      <c r="L893" s="83"/>
      <c r="M893" s="6"/>
      <c r="N893" s="83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6:26" ht="15.75" x14ac:dyDescent="0.25">
      <c r="F894" s="83"/>
      <c r="G894" s="83"/>
      <c r="H894" s="83"/>
      <c r="I894" s="83"/>
      <c r="J894" s="83"/>
      <c r="K894" s="83"/>
      <c r="L894" s="83"/>
      <c r="M894" s="6"/>
      <c r="N894" s="83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6:26" ht="15.75" x14ac:dyDescent="0.25">
      <c r="F895" s="83"/>
      <c r="G895" s="83"/>
      <c r="H895" s="83"/>
      <c r="I895" s="83"/>
      <c r="J895" s="83"/>
      <c r="K895" s="83"/>
      <c r="L895" s="83"/>
      <c r="M895" s="6"/>
      <c r="N895" s="83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6:26" ht="15.75" x14ac:dyDescent="0.25">
      <c r="F896" s="83"/>
      <c r="G896" s="83"/>
      <c r="H896" s="83"/>
      <c r="I896" s="83"/>
      <c r="J896" s="83"/>
      <c r="K896" s="83"/>
      <c r="L896" s="83"/>
      <c r="M896" s="6"/>
      <c r="N896" s="83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6:26" ht="15.75" x14ac:dyDescent="0.25">
      <c r="F897" s="83"/>
      <c r="G897" s="83"/>
      <c r="H897" s="83"/>
      <c r="I897" s="83"/>
      <c r="J897" s="83"/>
      <c r="K897" s="83"/>
      <c r="L897" s="83"/>
      <c r="M897" s="6"/>
      <c r="N897" s="83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6:26" ht="15.75" x14ac:dyDescent="0.25">
      <c r="F898" s="83"/>
      <c r="G898" s="83"/>
      <c r="H898" s="83"/>
      <c r="I898" s="83"/>
      <c r="J898" s="83"/>
      <c r="K898" s="83"/>
      <c r="L898" s="83"/>
      <c r="M898" s="6"/>
      <c r="N898" s="83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6:26" ht="15.75" x14ac:dyDescent="0.25">
      <c r="F899" s="83"/>
      <c r="G899" s="83"/>
      <c r="H899" s="83"/>
      <c r="I899" s="83"/>
      <c r="J899" s="83"/>
      <c r="K899" s="83"/>
      <c r="L899" s="83"/>
      <c r="M899" s="6"/>
      <c r="N899" s="83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6:26" ht="15.75" x14ac:dyDescent="0.25">
      <c r="F900" s="83"/>
      <c r="G900" s="83"/>
      <c r="H900" s="83"/>
      <c r="I900" s="83"/>
      <c r="J900" s="83"/>
      <c r="K900" s="83"/>
      <c r="L900" s="83"/>
      <c r="M900" s="6"/>
      <c r="N900" s="83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6:26" ht="15.75" x14ac:dyDescent="0.25">
      <c r="F901" s="83"/>
      <c r="G901" s="83"/>
      <c r="H901" s="83"/>
      <c r="I901" s="83"/>
      <c r="J901" s="83"/>
      <c r="K901" s="83"/>
      <c r="L901" s="83"/>
      <c r="M901" s="6"/>
      <c r="N901" s="83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6:26" ht="15.75" x14ac:dyDescent="0.25">
      <c r="F902" s="83"/>
      <c r="G902" s="83"/>
      <c r="H902" s="83"/>
      <c r="I902" s="83"/>
      <c r="J902" s="83"/>
      <c r="K902" s="83"/>
      <c r="L902" s="83"/>
      <c r="M902" s="6"/>
      <c r="N902" s="83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6:26" ht="15.75" x14ac:dyDescent="0.25">
      <c r="F903" s="83"/>
      <c r="G903" s="83"/>
      <c r="H903" s="83"/>
      <c r="I903" s="83"/>
      <c r="J903" s="83"/>
      <c r="K903" s="83"/>
      <c r="L903" s="83"/>
      <c r="M903" s="6"/>
      <c r="N903" s="83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6:26" ht="15.75" x14ac:dyDescent="0.25">
      <c r="F904" s="83"/>
      <c r="G904" s="83"/>
      <c r="H904" s="83"/>
      <c r="I904" s="83"/>
      <c r="J904" s="83"/>
      <c r="K904" s="83"/>
      <c r="L904" s="83"/>
      <c r="M904" s="6"/>
      <c r="N904" s="83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6:26" ht="15.75" x14ac:dyDescent="0.25">
      <c r="F905" s="83"/>
      <c r="G905" s="83"/>
      <c r="H905" s="83"/>
      <c r="I905" s="83"/>
      <c r="J905" s="83"/>
      <c r="K905" s="83"/>
      <c r="L905" s="83"/>
      <c r="M905" s="6"/>
      <c r="N905" s="83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6:26" ht="15.75" x14ac:dyDescent="0.25">
      <c r="F906" s="83"/>
      <c r="G906" s="83"/>
      <c r="H906" s="83"/>
      <c r="I906" s="83"/>
      <c r="J906" s="83"/>
      <c r="K906" s="83"/>
      <c r="L906" s="83"/>
      <c r="M906" s="6"/>
      <c r="N906" s="83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6:26" ht="15.75" x14ac:dyDescent="0.25">
      <c r="F907" s="83"/>
      <c r="G907" s="83"/>
      <c r="H907" s="83"/>
      <c r="I907" s="83"/>
      <c r="J907" s="83"/>
      <c r="K907" s="83"/>
      <c r="L907" s="83"/>
      <c r="M907" s="6"/>
      <c r="N907" s="83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6:26" ht="15.75" x14ac:dyDescent="0.25">
      <c r="F908" s="83"/>
      <c r="G908" s="83"/>
      <c r="H908" s="83"/>
      <c r="I908" s="83"/>
      <c r="J908" s="83"/>
      <c r="K908" s="83"/>
      <c r="L908" s="83"/>
      <c r="M908" s="6"/>
      <c r="N908" s="83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6:26" ht="15.75" x14ac:dyDescent="0.25">
      <c r="F909" s="83"/>
      <c r="G909" s="83"/>
      <c r="H909" s="83"/>
      <c r="I909" s="83"/>
      <c r="J909" s="83"/>
      <c r="K909" s="83"/>
      <c r="L909" s="83"/>
      <c r="M909" s="6"/>
      <c r="N909" s="83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6:26" ht="15.75" x14ac:dyDescent="0.25">
      <c r="F910" s="83"/>
      <c r="G910" s="83"/>
      <c r="H910" s="83"/>
      <c r="I910" s="83"/>
      <c r="J910" s="83"/>
      <c r="K910" s="83"/>
      <c r="L910" s="83"/>
      <c r="M910" s="6"/>
      <c r="N910" s="83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6:26" ht="15.75" x14ac:dyDescent="0.25">
      <c r="F911" s="83"/>
      <c r="G911" s="83"/>
      <c r="H911" s="83"/>
      <c r="I911" s="83"/>
      <c r="J911" s="83"/>
      <c r="K911" s="83"/>
      <c r="L911" s="83"/>
      <c r="M911" s="6"/>
      <c r="N911" s="83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6:26" ht="15.75" x14ac:dyDescent="0.25">
      <c r="F912" s="83"/>
      <c r="G912" s="83"/>
      <c r="H912" s="83"/>
      <c r="I912" s="83"/>
      <c r="J912" s="83"/>
      <c r="K912" s="83"/>
      <c r="L912" s="83"/>
      <c r="M912" s="6"/>
      <c r="N912" s="83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6:26" ht="15.75" x14ac:dyDescent="0.25">
      <c r="F913" s="83"/>
      <c r="G913" s="83"/>
      <c r="H913" s="83"/>
      <c r="I913" s="83"/>
      <c r="J913" s="83"/>
      <c r="K913" s="83"/>
      <c r="L913" s="83"/>
      <c r="M913" s="6"/>
      <c r="N913" s="83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6:26" ht="15.75" x14ac:dyDescent="0.25">
      <c r="F914" s="83"/>
      <c r="G914" s="83"/>
      <c r="H914" s="83"/>
      <c r="I914" s="83"/>
      <c r="J914" s="83"/>
      <c r="K914" s="83"/>
      <c r="L914" s="83"/>
      <c r="M914" s="6"/>
      <c r="N914" s="83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6:26" ht="15.75" x14ac:dyDescent="0.25">
      <c r="F915" s="83"/>
      <c r="G915" s="83"/>
      <c r="H915" s="83"/>
      <c r="I915" s="83"/>
      <c r="J915" s="83"/>
      <c r="K915" s="83"/>
      <c r="L915" s="83"/>
      <c r="M915" s="6"/>
      <c r="N915" s="83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6:26" ht="15.75" x14ac:dyDescent="0.25">
      <c r="F916" s="83"/>
      <c r="G916" s="83"/>
      <c r="H916" s="83"/>
      <c r="I916" s="83"/>
      <c r="J916" s="83"/>
      <c r="K916" s="83"/>
      <c r="L916" s="83"/>
      <c r="M916" s="6"/>
      <c r="N916" s="83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6:26" ht="15.75" x14ac:dyDescent="0.25">
      <c r="F917" s="83"/>
      <c r="G917" s="83"/>
      <c r="H917" s="83"/>
      <c r="I917" s="83"/>
      <c r="J917" s="83"/>
      <c r="K917" s="83"/>
      <c r="L917" s="83"/>
      <c r="M917" s="6"/>
      <c r="N917" s="83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6:26" ht="15.75" x14ac:dyDescent="0.25">
      <c r="F918" s="83"/>
      <c r="G918" s="83"/>
      <c r="H918" s="83"/>
      <c r="I918" s="83"/>
      <c r="J918" s="83"/>
      <c r="K918" s="83"/>
      <c r="L918" s="83"/>
      <c r="M918" s="6"/>
      <c r="N918" s="83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6:26" ht="15.75" x14ac:dyDescent="0.25">
      <c r="F919" s="83"/>
      <c r="G919" s="83"/>
      <c r="H919" s="83"/>
      <c r="I919" s="83"/>
      <c r="J919" s="83"/>
      <c r="K919" s="83"/>
      <c r="L919" s="83"/>
      <c r="M919" s="6"/>
      <c r="N919" s="83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6:26" ht="15.75" x14ac:dyDescent="0.25">
      <c r="F920" s="83"/>
      <c r="G920" s="83"/>
      <c r="H920" s="83"/>
      <c r="I920" s="83"/>
      <c r="J920" s="83"/>
      <c r="K920" s="83"/>
      <c r="L920" s="83"/>
      <c r="M920" s="6"/>
      <c r="N920" s="83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6:26" ht="15.75" x14ac:dyDescent="0.25">
      <c r="F921" s="83"/>
      <c r="G921" s="83"/>
      <c r="H921" s="83"/>
      <c r="I921" s="83"/>
      <c r="J921" s="83"/>
      <c r="K921" s="83"/>
      <c r="L921" s="83"/>
      <c r="M921" s="6"/>
      <c r="N921" s="83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6:26" ht="15.75" x14ac:dyDescent="0.25">
      <c r="F922" s="83"/>
      <c r="G922" s="83"/>
      <c r="H922" s="83"/>
      <c r="I922" s="83"/>
      <c r="J922" s="83"/>
      <c r="K922" s="83"/>
      <c r="L922" s="83"/>
      <c r="M922" s="6"/>
      <c r="N922" s="83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6:26" ht="15.75" x14ac:dyDescent="0.25">
      <c r="F923" s="83"/>
      <c r="G923" s="83"/>
      <c r="H923" s="83"/>
      <c r="I923" s="83"/>
      <c r="J923" s="83"/>
      <c r="K923" s="83"/>
      <c r="L923" s="83"/>
      <c r="M923" s="6"/>
      <c r="N923" s="83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6:26" ht="15.75" x14ac:dyDescent="0.25">
      <c r="F924" s="83"/>
      <c r="G924" s="83"/>
      <c r="H924" s="83"/>
      <c r="I924" s="83"/>
      <c r="J924" s="83"/>
      <c r="K924" s="83"/>
      <c r="L924" s="83"/>
      <c r="M924" s="6"/>
      <c r="N924" s="83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6:26" ht="15.75" x14ac:dyDescent="0.25">
      <c r="F925" s="83"/>
      <c r="G925" s="83"/>
      <c r="H925" s="83"/>
      <c r="I925" s="83"/>
      <c r="J925" s="83"/>
      <c r="K925" s="83"/>
      <c r="L925" s="83"/>
      <c r="M925" s="6"/>
      <c r="N925" s="83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6:26" ht="15.75" x14ac:dyDescent="0.25">
      <c r="F926" s="83"/>
      <c r="G926" s="83"/>
      <c r="H926" s="83"/>
      <c r="I926" s="83"/>
      <c r="J926" s="83"/>
      <c r="K926" s="83"/>
      <c r="L926" s="83"/>
      <c r="M926" s="6"/>
      <c r="N926" s="83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6:26" ht="15.75" x14ac:dyDescent="0.25">
      <c r="F927" s="83"/>
      <c r="G927" s="83"/>
      <c r="H927" s="83"/>
      <c r="I927" s="83"/>
      <c r="J927" s="83"/>
      <c r="K927" s="83"/>
      <c r="L927" s="83"/>
      <c r="M927" s="6"/>
      <c r="N927" s="83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6:26" ht="15.75" x14ac:dyDescent="0.25">
      <c r="F928" s="83"/>
      <c r="G928" s="83"/>
      <c r="H928" s="83"/>
      <c r="I928" s="83"/>
      <c r="J928" s="83"/>
      <c r="K928" s="83"/>
      <c r="L928" s="83"/>
      <c r="M928" s="6"/>
      <c r="N928" s="83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6:26" ht="15.75" x14ac:dyDescent="0.25">
      <c r="F929" s="83"/>
      <c r="G929" s="83"/>
      <c r="H929" s="83"/>
      <c r="I929" s="83"/>
      <c r="J929" s="83"/>
      <c r="K929" s="83"/>
      <c r="L929" s="83"/>
      <c r="M929" s="6"/>
      <c r="N929" s="83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6:26" ht="15.75" x14ac:dyDescent="0.25">
      <c r="F930" s="83"/>
      <c r="G930" s="83"/>
      <c r="H930" s="83"/>
      <c r="I930" s="83"/>
      <c r="J930" s="83"/>
      <c r="K930" s="83"/>
      <c r="L930" s="83"/>
      <c r="M930" s="6"/>
      <c r="N930" s="83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6:26" ht="15.75" x14ac:dyDescent="0.25">
      <c r="F931" s="83"/>
      <c r="G931" s="83"/>
      <c r="H931" s="83"/>
      <c r="I931" s="83"/>
      <c r="J931" s="83"/>
      <c r="K931" s="83"/>
      <c r="L931" s="83"/>
      <c r="M931" s="6"/>
      <c r="N931" s="83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6:26" ht="15.75" x14ac:dyDescent="0.25">
      <c r="F932" s="83"/>
      <c r="G932" s="83"/>
      <c r="H932" s="83"/>
      <c r="I932" s="83"/>
      <c r="J932" s="83"/>
      <c r="K932" s="83"/>
      <c r="L932" s="83"/>
      <c r="M932" s="6"/>
      <c r="N932" s="83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6:26" ht="15.75" x14ac:dyDescent="0.25">
      <c r="F933" s="83"/>
      <c r="G933" s="83"/>
      <c r="H933" s="83"/>
      <c r="I933" s="83"/>
      <c r="J933" s="83"/>
      <c r="K933" s="83"/>
      <c r="L933" s="83"/>
      <c r="M933" s="6"/>
      <c r="N933" s="83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6:26" ht="15.75" x14ac:dyDescent="0.25">
      <c r="F934" s="83"/>
      <c r="G934" s="83"/>
      <c r="H934" s="83"/>
      <c r="I934" s="83"/>
      <c r="J934" s="83"/>
      <c r="K934" s="83"/>
      <c r="L934" s="83"/>
      <c r="M934" s="6"/>
      <c r="N934" s="83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6:26" ht="15.75" x14ac:dyDescent="0.25">
      <c r="F935" s="83"/>
      <c r="G935" s="83"/>
      <c r="H935" s="83"/>
      <c r="I935" s="83"/>
      <c r="J935" s="83"/>
      <c r="K935" s="83"/>
      <c r="L935" s="83"/>
      <c r="M935" s="6"/>
      <c r="N935" s="83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6:26" ht="15.75" x14ac:dyDescent="0.25">
      <c r="F936" s="83"/>
      <c r="G936" s="83"/>
      <c r="H936" s="83"/>
      <c r="I936" s="83"/>
      <c r="J936" s="83"/>
      <c r="K936" s="83"/>
      <c r="L936" s="83"/>
      <c r="M936" s="6"/>
      <c r="N936" s="83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6:26" ht="15.75" x14ac:dyDescent="0.25">
      <c r="F937" s="83"/>
      <c r="G937" s="83"/>
      <c r="H937" s="83"/>
      <c r="I937" s="83"/>
      <c r="J937" s="83"/>
      <c r="K937" s="83"/>
      <c r="L937" s="83"/>
      <c r="M937" s="6"/>
      <c r="N937" s="83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6:26" ht="15.75" x14ac:dyDescent="0.25">
      <c r="F938" s="83"/>
      <c r="G938" s="83"/>
      <c r="H938" s="83"/>
      <c r="I938" s="83"/>
      <c r="J938" s="83"/>
      <c r="K938" s="83"/>
      <c r="L938" s="83"/>
      <c r="M938" s="6"/>
      <c r="N938" s="83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6:26" ht="15.75" x14ac:dyDescent="0.25">
      <c r="F939" s="83"/>
      <c r="G939" s="83"/>
      <c r="H939" s="83"/>
      <c r="I939" s="83"/>
      <c r="J939" s="83"/>
      <c r="K939" s="83"/>
      <c r="L939" s="83"/>
      <c r="M939" s="6"/>
      <c r="N939" s="83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6:26" ht="15.75" x14ac:dyDescent="0.25">
      <c r="F940" s="83"/>
      <c r="G940" s="83"/>
      <c r="H940" s="83"/>
      <c r="I940" s="83"/>
      <c r="J940" s="83"/>
      <c r="K940" s="83"/>
      <c r="L940" s="83"/>
      <c r="M940" s="6"/>
      <c r="N940" s="83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6:26" ht="15.75" x14ac:dyDescent="0.25">
      <c r="F941" s="83"/>
      <c r="G941" s="83"/>
      <c r="H941" s="83"/>
      <c r="I941" s="83"/>
      <c r="J941" s="83"/>
      <c r="K941" s="83"/>
      <c r="L941" s="83"/>
      <c r="M941" s="6"/>
      <c r="N941" s="83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6:26" ht="15.75" x14ac:dyDescent="0.25">
      <c r="F942" s="83"/>
      <c r="G942" s="83"/>
      <c r="H942" s="83"/>
      <c r="I942" s="83"/>
      <c r="J942" s="83"/>
      <c r="K942" s="83"/>
      <c r="L942" s="83"/>
      <c r="M942" s="6"/>
      <c r="N942" s="83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6:26" ht="15.75" x14ac:dyDescent="0.25">
      <c r="F943" s="83"/>
      <c r="G943" s="83"/>
      <c r="H943" s="83"/>
      <c r="I943" s="83"/>
      <c r="J943" s="83"/>
      <c r="K943" s="83"/>
      <c r="L943" s="83"/>
      <c r="M943" s="6"/>
      <c r="N943" s="83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6:26" ht="15.75" x14ac:dyDescent="0.25">
      <c r="F944" s="83"/>
      <c r="G944" s="83"/>
      <c r="H944" s="83"/>
      <c r="I944" s="83"/>
      <c r="J944" s="83"/>
      <c r="K944" s="83"/>
      <c r="L944" s="83"/>
      <c r="M944" s="6"/>
      <c r="N944" s="83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</sheetData>
  <mergeCells count="59">
    <mergeCell ref="C76:E76"/>
    <mergeCell ref="D83:E83"/>
    <mergeCell ref="D85:E85"/>
    <mergeCell ref="D88:E88"/>
    <mergeCell ref="B75:E75"/>
    <mergeCell ref="C71:E71"/>
    <mergeCell ref="B70:E70"/>
    <mergeCell ref="A74:E74"/>
    <mergeCell ref="D81:E81"/>
    <mergeCell ref="C80:E80"/>
    <mergeCell ref="B79:E79"/>
    <mergeCell ref="D77:E77"/>
    <mergeCell ref="D72:E72"/>
    <mergeCell ref="A3:N3"/>
    <mergeCell ref="A1:I1"/>
    <mergeCell ref="A2:E2"/>
    <mergeCell ref="C10:E10"/>
    <mergeCell ref="D11:E11"/>
    <mergeCell ref="M5:M6"/>
    <mergeCell ref="N5:N7"/>
    <mergeCell ref="J5:L5"/>
    <mergeCell ref="I5:I6"/>
    <mergeCell ref="A8:E8"/>
    <mergeCell ref="H5:H6"/>
    <mergeCell ref="G5:G6"/>
    <mergeCell ref="A5:E6"/>
    <mergeCell ref="F5:F6"/>
    <mergeCell ref="A7:E7"/>
    <mergeCell ref="B9:E9"/>
    <mergeCell ref="C16:E16"/>
    <mergeCell ref="C13:E13"/>
    <mergeCell ref="D14:E14"/>
    <mergeCell ref="D17:E17"/>
    <mergeCell ref="D19:E19"/>
    <mergeCell ref="D32:E32"/>
    <mergeCell ref="D49:E49"/>
    <mergeCell ref="B35:E35"/>
    <mergeCell ref="C36:E36"/>
    <mergeCell ref="D46:D47"/>
    <mergeCell ref="D37:E37"/>
    <mergeCell ref="D29:E29"/>
    <mergeCell ref="D26:E26"/>
    <mergeCell ref="C31:E31"/>
    <mergeCell ref="C25:E25"/>
    <mergeCell ref="C22:E22"/>
    <mergeCell ref="D23:E23"/>
    <mergeCell ref="A69:E69"/>
    <mergeCell ref="D64:E64"/>
    <mergeCell ref="D66:E66"/>
    <mergeCell ref="C41:E41"/>
    <mergeCell ref="C63:E63"/>
    <mergeCell ref="D61:E61"/>
    <mergeCell ref="C52:E52"/>
    <mergeCell ref="D58:E58"/>
    <mergeCell ref="C60:E60"/>
    <mergeCell ref="D45:E45"/>
    <mergeCell ref="D42:E42"/>
    <mergeCell ref="D53:E53"/>
    <mergeCell ref="C57:E57"/>
  </mergeCells>
  <pageMargins left="0.25" right="0.25" top="0.75" bottom="0.75" header="0.3" footer="0.3"/>
  <pageSetup paperSize="9" scale="75" orientation="landscape" r:id="rId1"/>
  <rowBreaks count="1" manualBreakCount="1">
    <brk id="36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X UE RESUMEN</vt:lpstr>
      <vt:lpstr>GERESA </vt:lpstr>
      <vt:lpstr>GERESA - ISLAY</vt:lpstr>
      <vt:lpstr>GOYONECHE</vt:lpstr>
      <vt:lpstr>HONORIO DELGADO</vt:lpstr>
      <vt:lpstr>CAMANA</vt:lpstr>
      <vt:lpstr>APLAO</vt:lpstr>
      <vt:lpstr>AREQUIPA PERIFERICA</vt:lpstr>
      <vt:lpstr>IREN</vt:lpstr>
      <vt:lpstr>APLAO!Área_de_impresión</vt:lpstr>
      <vt:lpstr>'AREQUIPA PERIFERICA'!Área_de_impresión</vt:lpstr>
      <vt:lpstr>CAMANA!Área_de_impresión</vt:lpstr>
      <vt:lpstr>'GERESA '!Área_de_impresión</vt:lpstr>
      <vt:lpstr>'GERESA - ISLAY'!Área_de_impresión</vt:lpstr>
      <vt:lpstr>GOYONECHE!Área_de_impresión</vt:lpstr>
      <vt:lpstr>'HONORIO DELGADO'!Área_de_impresión</vt:lpstr>
      <vt:lpstr>IREN!Área_de_impresión</vt:lpstr>
      <vt:lpstr>APLAO!Títulos_a_imprimir</vt:lpstr>
      <vt:lpstr>'AREQUIPA PERIFERICA'!Títulos_a_imprimir</vt:lpstr>
      <vt:lpstr>CAMANA!Títulos_a_imprimir</vt:lpstr>
      <vt:lpstr>'GERESA '!Títulos_a_imprimir</vt:lpstr>
      <vt:lpstr>'GERESA - ISLAY'!Títulos_a_imprimir</vt:lpstr>
      <vt:lpstr>GOYONECHE!Títulos_a_imprimir</vt:lpstr>
      <vt:lpstr>'HONORIO DELGADO'!Títulos_a_imprimir</vt:lpstr>
      <vt:lpstr>IREN!Títulos_a_imprimir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Jessenia Velasquez Lopez</dc:creator>
  <cp:lastModifiedBy>Jessenia</cp:lastModifiedBy>
  <cp:lastPrinted>2016-11-08T21:15:50Z</cp:lastPrinted>
  <dcterms:created xsi:type="dcterms:W3CDTF">2016-08-03T20:56:55Z</dcterms:created>
  <dcterms:modified xsi:type="dcterms:W3CDTF">2017-04-11T16:43:35Z</dcterms:modified>
</cp:coreProperties>
</file>