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enia\Documents\CONSULTA AMIGABLE\"/>
    </mc:Choice>
  </mc:AlternateContent>
  <bookViews>
    <workbookView xWindow="17670" yWindow="0" windowWidth="11490" windowHeight="8175" tabRatio="870"/>
  </bookViews>
  <sheets>
    <sheet name="X UE RESUMEN" sheetId="17" r:id="rId1"/>
    <sheet name="GERESA " sheetId="16" r:id="rId2"/>
    <sheet name="GERESA - ISLAY" sheetId="1" r:id="rId3"/>
    <sheet name="GOYONECHE" sheetId="2" r:id="rId4"/>
    <sheet name="HONORIO DELGADO" sheetId="3" r:id="rId5"/>
    <sheet name="CAMANA" sheetId="10" r:id="rId6"/>
    <sheet name="APLAO" sheetId="11" r:id="rId7"/>
    <sheet name="AREQUIPA PERIFERICA" sheetId="14" r:id="rId8"/>
    <sheet name="IREN" sheetId="15" r:id="rId9"/>
  </sheets>
  <definedNames>
    <definedName name="_xlnm._FilterDatabase" localSheetId="6" hidden="1">APLAO!$A$8:$M$139</definedName>
    <definedName name="_xlnm._FilterDatabase" localSheetId="7" hidden="1">'AREQUIPA PERIFERICA'!$A$8:$N$139</definedName>
    <definedName name="_xlnm._FilterDatabase" localSheetId="5" hidden="1">CAMANA!$A$8:$N$139</definedName>
    <definedName name="_xlnm._FilterDatabase" localSheetId="1" hidden="1">'GERESA '!$A$6:$Z$6</definedName>
    <definedName name="_xlnm._FilterDatabase" localSheetId="2" hidden="1">'GERESA - ISLAY'!$A$8:$N$139</definedName>
    <definedName name="_xlnm._FilterDatabase" localSheetId="3" hidden="1">GOYONECHE!$A$8:$N$139</definedName>
    <definedName name="_xlnm._FilterDatabase" localSheetId="4" hidden="1">'HONORIO DELGADO'!$A$8:$N$139</definedName>
    <definedName name="_xlnm._FilterDatabase" localSheetId="8" hidden="1">IREN!$A$8:$N$139</definedName>
    <definedName name="_xlnm.Print_Area" localSheetId="6">APLAO!$A$1:$N$143</definedName>
    <definedName name="_xlnm.Print_Area" localSheetId="7">'AREQUIPA PERIFERICA'!$A$1:$N$143</definedName>
    <definedName name="_xlnm.Print_Area" localSheetId="5">CAMANA!$A$1:$N$143</definedName>
    <definedName name="_xlnm.Print_Area" localSheetId="1">'GERESA '!$A$1:$N$143</definedName>
    <definedName name="_xlnm.Print_Area" localSheetId="2">'GERESA - ISLAY'!$A$1:$N$143</definedName>
    <definedName name="_xlnm.Print_Area" localSheetId="3">GOYONECHE!$A$1:$N$143</definedName>
    <definedName name="_xlnm.Print_Area" localSheetId="4">'HONORIO DELGADO'!$A$1:$N$143</definedName>
    <definedName name="_xlnm.Print_Area" localSheetId="8">IREN!$A$1:$N$143</definedName>
    <definedName name="_xlnm.Print_Titles" localSheetId="6">APLAO!$5:$7</definedName>
    <definedName name="_xlnm.Print_Titles" localSheetId="7">'AREQUIPA PERIFERICA'!$5:$7</definedName>
    <definedName name="_xlnm.Print_Titles" localSheetId="5">CAMANA!$5:$7</definedName>
    <definedName name="_xlnm.Print_Titles" localSheetId="1">'GERESA '!$5:$7</definedName>
    <definedName name="_xlnm.Print_Titles" localSheetId="2">'GERESA - ISLAY'!$5:$7</definedName>
    <definedName name="_xlnm.Print_Titles" localSheetId="3">GOYONECHE!$5:$7</definedName>
    <definedName name="_xlnm.Print_Titles" localSheetId="4">'HONORIO DELGADO'!$5:$7</definedName>
    <definedName name="_xlnm.Print_Titles" localSheetId="8">IREN!$5:$7</definedName>
  </definedNames>
  <calcPr calcId="152511"/>
</workbook>
</file>

<file path=xl/calcChain.xml><?xml version="1.0" encoding="utf-8"?>
<calcChain xmlns="http://schemas.openxmlformats.org/spreadsheetml/2006/main">
  <c r="G136" i="16" l="1"/>
  <c r="G137" i="16"/>
  <c r="G138" i="16"/>
  <c r="G139" i="16"/>
  <c r="M140" i="16"/>
  <c r="M141" i="16"/>
  <c r="M142" i="16"/>
  <c r="M143" i="16"/>
  <c r="F7" i="16" l="1"/>
  <c r="G7" i="16"/>
  <c r="H7" i="16"/>
  <c r="I7" i="16"/>
  <c r="J7" i="16"/>
  <c r="K7" i="16"/>
  <c r="L7" i="16"/>
  <c r="F8" i="16"/>
  <c r="G8" i="16"/>
  <c r="H8" i="16"/>
  <c r="I8" i="16"/>
  <c r="J8" i="16"/>
  <c r="K8" i="16"/>
  <c r="L8" i="16"/>
  <c r="F9" i="16"/>
  <c r="G9" i="16"/>
  <c r="H9" i="16"/>
  <c r="I9" i="16"/>
  <c r="J9" i="16"/>
  <c r="K9" i="16"/>
  <c r="L9" i="16"/>
  <c r="F10" i="16"/>
  <c r="G10" i="16"/>
  <c r="H10" i="16"/>
  <c r="I10" i="16"/>
  <c r="J10" i="16"/>
  <c r="K10" i="16"/>
  <c r="L10" i="16"/>
  <c r="F11" i="16"/>
  <c r="G11" i="16"/>
  <c r="H11" i="16"/>
  <c r="I11" i="16"/>
  <c r="J11" i="16"/>
  <c r="K11" i="16"/>
  <c r="L11" i="16"/>
  <c r="F12" i="16"/>
  <c r="G12" i="16"/>
  <c r="H12" i="16"/>
  <c r="I12" i="16"/>
  <c r="J12" i="16"/>
  <c r="K12" i="16"/>
  <c r="L12" i="16"/>
  <c r="M9" i="16" l="1"/>
  <c r="M11" i="16"/>
  <c r="M12" i="16"/>
  <c r="M10" i="16"/>
  <c r="M7" i="16"/>
  <c r="M8" i="16"/>
  <c r="N124" i="16"/>
  <c r="N81" i="16"/>
  <c r="H120" i="16" l="1"/>
  <c r="I120" i="16"/>
  <c r="J120" i="16"/>
  <c r="K120" i="16"/>
  <c r="L120" i="16"/>
  <c r="G120" i="16"/>
  <c r="F120" i="16"/>
  <c r="M120" i="16" l="1"/>
  <c r="J81" i="16"/>
  <c r="K81" i="16"/>
  <c r="M81" i="16" s="1"/>
  <c r="L81" i="16"/>
  <c r="I81" i="16"/>
  <c r="H81" i="16"/>
  <c r="F81" i="16"/>
  <c r="G81" i="16"/>
  <c r="N128" i="11"/>
  <c r="N23" i="2" l="1"/>
  <c r="N80" i="1" l="1"/>
  <c r="N82" i="1"/>
  <c r="G140" i="16" l="1"/>
  <c r="H140" i="16"/>
  <c r="I140" i="16"/>
  <c r="J140" i="16"/>
  <c r="K140" i="16"/>
  <c r="L140" i="16"/>
  <c r="G141" i="16"/>
  <c r="H141" i="16"/>
  <c r="I141" i="16"/>
  <c r="J141" i="16"/>
  <c r="K141" i="16"/>
  <c r="L141" i="16"/>
  <c r="G142" i="16"/>
  <c r="H142" i="16"/>
  <c r="I142" i="16"/>
  <c r="J142" i="16"/>
  <c r="K142" i="16"/>
  <c r="L142" i="16"/>
  <c r="G143" i="16"/>
  <c r="H143" i="16"/>
  <c r="I143" i="16"/>
  <c r="J143" i="16"/>
  <c r="K143" i="16"/>
  <c r="L143" i="16"/>
  <c r="F140" i="16"/>
  <c r="F141" i="16"/>
  <c r="F142" i="16"/>
  <c r="F143" i="16"/>
  <c r="N143" i="15"/>
  <c r="N142" i="15"/>
  <c r="N141" i="15"/>
  <c r="N140" i="15"/>
  <c r="N143" i="14"/>
  <c r="N142" i="14"/>
  <c r="N141" i="14"/>
  <c r="N140" i="14"/>
  <c r="N143" i="11"/>
  <c r="N142" i="11"/>
  <c r="N141" i="11"/>
  <c r="N140" i="11"/>
  <c r="N143" i="10"/>
  <c r="N142" i="10"/>
  <c r="N141" i="10"/>
  <c r="N140" i="10"/>
  <c r="N143" i="3"/>
  <c r="N142" i="3"/>
  <c r="N141" i="3"/>
  <c r="N140" i="3"/>
  <c r="N143" i="1"/>
  <c r="N142" i="1"/>
  <c r="N141" i="1"/>
  <c r="N140" i="1"/>
  <c r="N143" i="2"/>
  <c r="N142" i="2"/>
  <c r="N141" i="2"/>
  <c r="N140" i="2"/>
  <c r="H38" i="17" l="1"/>
  <c r="I38" i="17"/>
  <c r="J38" i="17"/>
  <c r="K38" i="17"/>
  <c r="L38" i="17"/>
  <c r="M38" i="17"/>
  <c r="H37" i="17"/>
  <c r="I37" i="17"/>
  <c r="J37" i="17"/>
  <c r="K37" i="17"/>
  <c r="L37" i="17"/>
  <c r="M37" i="17"/>
  <c r="H36" i="17"/>
  <c r="I36" i="17"/>
  <c r="J36" i="17"/>
  <c r="K36" i="17"/>
  <c r="L36" i="17"/>
  <c r="M36" i="17"/>
  <c r="G38" i="17"/>
  <c r="G37" i="17"/>
  <c r="G36" i="17"/>
  <c r="H34" i="17"/>
  <c r="I34" i="17"/>
  <c r="J34" i="17"/>
  <c r="K34" i="17"/>
  <c r="L34" i="17"/>
  <c r="M34" i="17"/>
  <c r="H33" i="17"/>
  <c r="I33" i="17"/>
  <c r="J33" i="17"/>
  <c r="K33" i="17"/>
  <c r="L33" i="17"/>
  <c r="M33" i="17"/>
  <c r="H32" i="17"/>
  <c r="I32" i="17"/>
  <c r="J32" i="17"/>
  <c r="K32" i="17"/>
  <c r="L32" i="17"/>
  <c r="M32" i="17"/>
  <c r="G34" i="17"/>
  <c r="G33" i="17"/>
  <c r="G32" i="17"/>
  <c r="H30" i="17"/>
  <c r="I30" i="17"/>
  <c r="J30" i="17"/>
  <c r="K30" i="17"/>
  <c r="L30" i="17"/>
  <c r="M30" i="17"/>
  <c r="H29" i="17"/>
  <c r="I29" i="17"/>
  <c r="J29" i="17"/>
  <c r="K29" i="17"/>
  <c r="L29" i="17"/>
  <c r="M29" i="17"/>
  <c r="H28" i="17"/>
  <c r="I28" i="17"/>
  <c r="J28" i="17"/>
  <c r="K28" i="17"/>
  <c r="L28" i="17"/>
  <c r="M28" i="17"/>
  <c r="G30" i="17"/>
  <c r="G29" i="17"/>
  <c r="G28" i="17"/>
  <c r="H26" i="17"/>
  <c r="I26" i="17"/>
  <c r="J26" i="17"/>
  <c r="K26" i="17"/>
  <c r="L26" i="17"/>
  <c r="M26" i="17"/>
  <c r="H25" i="17"/>
  <c r="I25" i="17"/>
  <c r="J25" i="17"/>
  <c r="K25" i="17"/>
  <c r="L25" i="17"/>
  <c r="M25" i="17"/>
  <c r="H24" i="17"/>
  <c r="I24" i="17"/>
  <c r="J24" i="17"/>
  <c r="K24" i="17"/>
  <c r="L24" i="17"/>
  <c r="M24" i="17"/>
  <c r="G26" i="17"/>
  <c r="G25" i="17"/>
  <c r="G24" i="17"/>
  <c r="H22" i="17"/>
  <c r="I22" i="17"/>
  <c r="J22" i="17"/>
  <c r="K22" i="17"/>
  <c r="L22" i="17"/>
  <c r="M22" i="17"/>
  <c r="H21" i="17"/>
  <c r="I21" i="17"/>
  <c r="J21" i="17"/>
  <c r="K21" i="17"/>
  <c r="L21" i="17"/>
  <c r="M21" i="17"/>
  <c r="H20" i="17"/>
  <c r="I20" i="17"/>
  <c r="J20" i="17"/>
  <c r="K20" i="17"/>
  <c r="L20" i="17"/>
  <c r="M20" i="17"/>
  <c r="G22" i="17"/>
  <c r="G21" i="17"/>
  <c r="G20" i="17"/>
  <c r="H18" i="17"/>
  <c r="I18" i="17"/>
  <c r="J18" i="17"/>
  <c r="K18" i="17"/>
  <c r="L18" i="17"/>
  <c r="M18" i="17"/>
  <c r="H17" i="17"/>
  <c r="I17" i="17"/>
  <c r="J17" i="17"/>
  <c r="K17" i="17"/>
  <c r="L17" i="17"/>
  <c r="M17" i="17"/>
  <c r="H16" i="17"/>
  <c r="I16" i="17"/>
  <c r="J16" i="17"/>
  <c r="K16" i="17"/>
  <c r="L16" i="17"/>
  <c r="M16" i="17"/>
  <c r="G18" i="17"/>
  <c r="G17" i="17"/>
  <c r="G16" i="17"/>
  <c r="H14" i="17"/>
  <c r="I14" i="17"/>
  <c r="J14" i="17"/>
  <c r="K14" i="17"/>
  <c r="L14" i="17"/>
  <c r="M14" i="17"/>
  <c r="H13" i="17"/>
  <c r="I13" i="17"/>
  <c r="J13" i="17"/>
  <c r="K13" i="17"/>
  <c r="L13" i="17"/>
  <c r="M13" i="17"/>
  <c r="H12" i="17"/>
  <c r="I12" i="17"/>
  <c r="J12" i="17"/>
  <c r="K12" i="17"/>
  <c r="L12" i="17"/>
  <c r="M12" i="17"/>
  <c r="G14" i="17"/>
  <c r="G13" i="17"/>
  <c r="G12" i="17"/>
  <c r="L11" i="17" l="1"/>
  <c r="H136" i="16"/>
  <c r="I136" i="16"/>
  <c r="J136" i="16"/>
  <c r="K136" i="16"/>
  <c r="L136" i="16"/>
  <c r="H139" i="16"/>
  <c r="I139" i="16"/>
  <c r="J139" i="16"/>
  <c r="K139" i="16"/>
  <c r="L139" i="16"/>
  <c r="H138" i="16"/>
  <c r="I138" i="16"/>
  <c r="J138" i="16"/>
  <c r="K138" i="16"/>
  <c r="L138" i="16"/>
  <c r="H137" i="16"/>
  <c r="I137" i="16"/>
  <c r="J137" i="16"/>
  <c r="K137" i="16"/>
  <c r="L137" i="16"/>
  <c r="F136" i="16"/>
  <c r="F137" i="16"/>
  <c r="F138" i="16"/>
  <c r="F139" i="16"/>
  <c r="G135" i="16"/>
  <c r="H135" i="16"/>
  <c r="I135" i="16"/>
  <c r="J135" i="16"/>
  <c r="K135" i="16"/>
  <c r="L135" i="16"/>
  <c r="G134" i="16"/>
  <c r="H134" i="16"/>
  <c r="I134" i="16"/>
  <c r="J134" i="16"/>
  <c r="K134" i="16"/>
  <c r="L134" i="16"/>
  <c r="G133" i="16"/>
  <c r="H133" i="16"/>
  <c r="I133" i="16"/>
  <c r="J133" i="16"/>
  <c r="K133" i="16"/>
  <c r="L133" i="16"/>
  <c r="G132" i="16"/>
  <c r="H132" i="16"/>
  <c r="I132" i="16"/>
  <c r="J132" i="16"/>
  <c r="K132" i="16"/>
  <c r="L132" i="16"/>
  <c r="G131" i="16"/>
  <c r="H131" i="16"/>
  <c r="I131" i="16"/>
  <c r="J131" i="16"/>
  <c r="K131" i="16"/>
  <c r="L131" i="16"/>
  <c r="G130" i="16"/>
  <c r="H130" i="16"/>
  <c r="I130" i="16"/>
  <c r="J130" i="16"/>
  <c r="K130" i="16"/>
  <c r="L130" i="16"/>
  <c r="G129" i="16"/>
  <c r="H129" i="16"/>
  <c r="I129" i="16"/>
  <c r="J129" i="16"/>
  <c r="K129" i="16"/>
  <c r="L129" i="16"/>
  <c r="G128" i="16"/>
  <c r="H128" i="16"/>
  <c r="I128" i="16"/>
  <c r="J128" i="16"/>
  <c r="K128" i="16"/>
  <c r="L128" i="16"/>
  <c r="G127" i="16"/>
  <c r="H127" i="16"/>
  <c r="I127" i="16"/>
  <c r="J127" i="16"/>
  <c r="K127" i="16"/>
  <c r="L127" i="16"/>
  <c r="G126" i="16"/>
  <c r="H126" i="16"/>
  <c r="I126" i="16"/>
  <c r="J126" i="16"/>
  <c r="K126" i="16"/>
  <c r="L126" i="16"/>
  <c r="G125" i="16"/>
  <c r="H125" i="16"/>
  <c r="I125" i="16"/>
  <c r="J125" i="16"/>
  <c r="K125" i="16"/>
  <c r="L125" i="16"/>
  <c r="G124" i="16"/>
  <c r="H124" i="16"/>
  <c r="I124" i="16"/>
  <c r="J124" i="16"/>
  <c r="K124" i="16"/>
  <c r="L124" i="16"/>
  <c r="G123" i="16"/>
  <c r="H123" i="16"/>
  <c r="I123" i="16"/>
  <c r="J123" i="16"/>
  <c r="K123" i="16"/>
  <c r="L123" i="16"/>
  <c r="G122" i="16"/>
  <c r="H122" i="16"/>
  <c r="I122" i="16"/>
  <c r="J122" i="16"/>
  <c r="K122" i="16"/>
  <c r="L122" i="16"/>
  <c r="G121" i="16"/>
  <c r="H121" i="16"/>
  <c r="I121" i="16"/>
  <c r="J121" i="16"/>
  <c r="K121" i="16"/>
  <c r="L121" i="16"/>
  <c r="G119" i="16"/>
  <c r="H119" i="16"/>
  <c r="I119" i="16"/>
  <c r="J119" i="16"/>
  <c r="K119" i="16"/>
  <c r="L119" i="16"/>
  <c r="G118" i="16"/>
  <c r="H118" i="16"/>
  <c r="I118" i="16"/>
  <c r="J118" i="16"/>
  <c r="K118" i="16"/>
  <c r="L118" i="16"/>
  <c r="G117" i="16"/>
  <c r="H117" i="16"/>
  <c r="I117" i="16"/>
  <c r="J117" i="16"/>
  <c r="K117" i="16"/>
  <c r="L117" i="16"/>
  <c r="G116" i="16"/>
  <c r="H116" i="16"/>
  <c r="I116" i="16"/>
  <c r="J116" i="16"/>
  <c r="K116" i="16"/>
  <c r="L116" i="16"/>
  <c r="G115" i="16"/>
  <c r="H115" i="16"/>
  <c r="I115" i="16"/>
  <c r="J115" i="16"/>
  <c r="K115" i="16"/>
  <c r="L115" i="16"/>
  <c r="G114" i="16"/>
  <c r="H114" i="16"/>
  <c r="I114" i="16"/>
  <c r="J114" i="16"/>
  <c r="K114" i="16"/>
  <c r="L114" i="16"/>
  <c r="G113" i="16"/>
  <c r="H113" i="16"/>
  <c r="I113" i="16"/>
  <c r="J113" i="16"/>
  <c r="K113" i="16"/>
  <c r="L113" i="16"/>
  <c r="F113" i="16"/>
  <c r="F114" i="16"/>
  <c r="F115" i="16"/>
  <c r="F116" i="16"/>
  <c r="F117" i="16"/>
  <c r="F118" i="16"/>
  <c r="F119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G112" i="16"/>
  <c r="H112" i="16"/>
  <c r="I112" i="16"/>
  <c r="J112" i="16"/>
  <c r="K112" i="16"/>
  <c r="L112" i="16"/>
  <c r="G111" i="16"/>
  <c r="H111" i="16"/>
  <c r="I111" i="16"/>
  <c r="J111" i="16"/>
  <c r="K111" i="16"/>
  <c r="L111" i="16"/>
  <c r="G110" i="16"/>
  <c r="H110" i="16"/>
  <c r="I110" i="16"/>
  <c r="J110" i="16"/>
  <c r="K110" i="16"/>
  <c r="L110" i="16"/>
  <c r="G109" i="16"/>
  <c r="H109" i="16"/>
  <c r="I109" i="16"/>
  <c r="J109" i="16"/>
  <c r="K109" i="16"/>
  <c r="L109" i="16"/>
  <c r="G108" i="16"/>
  <c r="H108" i="16"/>
  <c r="I108" i="16"/>
  <c r="J108" i="16"/>
  <c r="K108" i="16"/>
  <c r="L108" i="16"/>
  <c r="F108" i="16"/>
  <c r="F109" i="16"/>
  <c r="F110" i="16"/>
  <c r="F111" i="16"/>
  <c r="F112" i="16"/>
  <c r="G107" i="16"/>
  <c r="H107" i="16"/>
  <c r="I107" i="16"/>
  <c r="J107" i="16"/>
  <c r="K107" i="16"/>
  <c r="L107" i="16"/>
  <c r="G106" i="16"/>
  <c r="H106" i="16"/>
  <c r="I106" i="16"/>
  <c r="J106" i="16"/>
  <c r="K106" i="16"/>
  <c r="L106" i="16"/>
  <c r="G105" i="16"/>
  <c r="H105" i="16"/>
  <c r="I105" i="16"/>
  <c r="J105" i="16"/>
  <c r="K105" i="16"/>
  <c r="L105" i="16"/>
  <c r="G104" i="16"/>
  <c r="H104" i="16"/>
  <c r="I104" i="16"/>
  <c r="J104" i="16"/>
  <c r="K104" i="16"/>
  <c r="L104" i="16"/>
  <c r="G103" i="16"/>
  <c r="H103" i="16"/>
  <c r="I103" i="16"/>
  <c r="J103" i="16"/>
  <c r="K103" i="16"/>
  <c r="L103" i="16"/>
  <c r="F103" i="16"/>
  <c r="F104" i="16"/>
  <c r="F105" i="16"/>
  <c r="F106" i="16"/>
  <c r="F107" i="16"/>
  <c r="G102" i="16"/>
  <c r="H102" i="16"/>
  <c r="I102" i="16"/>
  <c r="J102" i="16"/>
  <c r="K102" i="16"/>
  <c r="L102" i="16"/>
  <c r="G101" i="16"/>
  <c r="H101" i="16"/>
  <c r="I101" i="16"/>
  <c r="J101" i="16"/>
  <c r="K101" i="16"/>
  <c r="L101" i="16"/>
  <c r="G100" i="16"/>
  <c r="H100" i="16"/>
  <c r="I100" i="16"/>
  <c r="J100" i="16"/>
  <c r="K100" i="16"/>
  <c r="L100" i="16"/>
  <c r="G99" i="16"/>
  <c r="H99" i="16"/>
  <c r="I99" i="16"/>
  <c r="J99" i="16"/>
  <c r="K99" i="16"/>
  <c r="L99" i="16"/>
  <c r="G98" i="16"/>
  <c r="H98" i="16"/>
  <c r="I98" i="16"/>
  <c r="J98" i="16"/>
  <c r="K98" i="16"/>
  <c r="L98" i="16"/>
  <c r="G97" i="16"/>
  <c r="H97" i="16"/>
  <c r="I97" i="16"/>
  <c r="J97" i="16"/>
  <c r="K97" i="16"/>
  <c r="L97" i="16"/>
  <c r="G96" i="16"/>
  <c r="H96" i="16"/>
  <c r="I96" i="16"/>
  <c r="J96" i="16"/>
  <c r="K96" i="16"/>
  <c r="L96" i="16"/>
  <c r="G95" i="16"/>
  <c r="H95" i="16"/>
  <c r="I95" i="16"/>
  <c r="J95" i="16"/>
  <c r="K95" i="16"/>
  <c r="L95" i="16"/>
  <c r="G94" i="16"/>
  <c r="H94" i="16"/>
  <c r="I94" i="16"/>
  <c r="J94" i="16"/>
  <c r="K94" i="16"/>
  <c r="L94" i="16"/>
  <c r="G93" i="16"/>
  <c r="H93" i="16"/>
  <c r="I93" i="16"/>
  <c r="J93" i="16"/>
  <c r="K93" i="16"/>
  <c r="L93" i="16"/>
  <c r="G92" i="16"/>
  <c r="H92" i="16"/>
  <c r="I92" i="16"/>
  <c r="J92" i="16"/>
  <c r="K92" i="16"/>
  <c r="L92" i="16"/>
  <c r="G91" i="16"/>
  <c r="H91" i="16"/>
  <c r="I91" i="16"/>
  <c r="J91" i="16"/>
  <c r="K91" i="16"/>
  <c r="L91" i="16"/>
  <c r="G90" i="16"/>
  <c r="H90" i="16"/>
  <c r="I90" i="16"/>
  <c r="J90" i="16"/>
  <c r="K90" i="16"/>
  <c r="L90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G89" i="16"/>
  <c r="H89" i="16"/>
  <c r="I89" i="16"/>
  <c r="J89" i="16"/>
  <c r="K89" i="16"/>
  <c r="L89" i="16"/>
  <c r="G88" i="16"/>
  <c r="H88" i="16"/>
  <c r="I88" i="16"/>
  <c r="J88" i="16"/>
  <c r="K88" i="16"/>
  <c r="L88" i="16"/>
  <c r="G87" i="16"/>
  <c r="H87" i="16"/>
  <c r="I87" i="16"/>
  <c r="J87" i="16"/>
  <c r="K87" i="16"/>
  <c r="L87" i="16"/>
  <c r="G86" i="16"/>
  <c r="H86" i="16"/>
  <c r="I86" i="16"/>
  <c r="J86" i="16"/>
  <c r="K86" i="16"/>
  <c r="L86" i="16"/>
  <c r="G85" i="16"/>
  <c r="H85" i="16"/>
  <c r="I85" i="16"/>
  <c r="J85" i="16"/>
  <c r="K85" i="16"/>
  <c r="L85" i="16"/>
  <c r="G84" i="16"/>
  <c r="H84" i="16"/>
  <c r="I84" i="16"/>
  <c r="J84" i="16"/>
  <c r="K84" i="16"/>
  <c r="L84" i="16"/>
  <c r="G83" i="16"/>
  <c r="H83" i="16"/>
  <c r="I83" i="16"/>
  <c r="J83" i="16"/>
  <c r="K83" i="16"/>
  <c r="L83" i="16"/>
  <c r="G82" i="16"/>
  <c r="H82" i="16"/>
  <c r="I82" i="16"/>
  <c r="J82" i="16"/>
  <c r="K82" i="16"/>
  <c r="L82" i="16"/>
  <c r="G80" i="16"/>
  <c r="H80" i="16"/>
  <c r="I80" i="16"/>
  <c r="J80" i="16"/>
  <c r="K80" i="16"/>
  <c r="L80" i="16"/>
  <c r="G79" i="16"/>
  <c r="H79" i="16"/>
  <c r="I79" i="16"/>
  <c r="J79" i="16"/>
  <c r="K79" i="16"/>
  <c r="L79" i="16"/>
  <c r="G78" i="16"/>
  <c r="H78" i="16"/>
  <c r="I78" i="16"/>
  <c r="J78" i="16"/>
  <c r="K78" i="16"/>
  <c r="L78" i="16"/>
  <c r="F78" i="16"/>
  <c r="F79" i="16"/>
  <c r="F80" i="16"/>
  <c r="F82" i="16"/>
  <c r="F83" i="16"/>
  <c r="F84" i="16"/>
  <c r="F85" i="16"/>
  <c r="F86" i="16"/>
  <c r="F87" i="16"/>
  <c r="F88" i="16"/>
  <c r="F89" i="16"/>
  <c r="G77" i="16"/>
  <c r="H77" i="16"/>
  <c r="I77" i="16"/>
  <c r="J77" i="16"/>
  <c r="K77" i="16"/>
  <c r="L77" i="16"/>
  <c r="G76" i="16"/>
  <c r="H76" i="16"/>
  <c r="I76" i="16"/>
  <c r="J76" i="16"/>
  <c r="K76" i="16"/>
  <c r="L76" i="16"/>
  <c r="G75" i="16"/>
  <c r="H75" i="16"/>
  <c r="I75" i="16"/>
  <c r="J75" i="16"/>
  <c r="K75" i="16"/>
  <c r="L75" i="16"/>
  <c r="G74" i="16"/>
  <c r="H74" i="16"/>
  <c r="I74" i="16"/>
  <c r="J74" i="16"/>
  <c r="K74" i="16"/>
  <c r="L74" i="16"/>
  <c r="G73" i="16"/>
  <c r="H73" i="16"/>
  <c r="I73" i="16"/>
  <c r="J73" i="16"/>
  <c r="K73" i="16"/>
  <c r="L73" i="16"/>
  <c r="G72" i="16"/>
  <c r="H72" i="16"/>
  <c r="I72" i="16"/>
  <c r="J72" i="16"/>
  <c r="K72" i="16"/>
  <c r="L72" i="16"/>
  <c r="G71" i="16"/>
  <c r="H71" i="16"/>
  <c r="I71" i="16"/>
  <c r="J71" i="16"/>
  <c r="K71" i="16"/>
  <c r="L71" i="16"/>
  <c r="G70" i="16"/>
  <c r="H70" i="16"/>
  <c r="I70" i="16"/>
  <c r="J70" i="16"/>
  <c r="K70" i="16"/>
  <c r="L70" i="16"/>
  <c r="G69" i="16"/>
  <c r="H69" i="16"/>
  <c r="I69" i="16"/>
  <c r="J69" i="16"/>
  <c r="K69" i="16"/>
  <c r="L69" i="16"/>
  <c r="G68" i="16"/>
  <c r="H68" i="16"/>
  <c r="I68" i="16"/>
  <c r="J68" i="16"/>
  <c r="K68" i="16"/>
  <c r="L68" i="16"/>
  <c r="G67" i="16"/>
  <c r="H67" i="16"/>
  <c r="I67" i="16"/>
  <c r="J67" i="16"/>
  <c r="K67" i="16"/>
  <c r="L67" i="16"/>
  <c r="G66" i="16"/>
  <c r="H66" i="16"/>
  <c r="I66" i="16"/>
  <c r="J66" i="16"/>
  <c r="K66" i="16"/>
  <c r="L66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G65" i="16"/>
  <c r="H65" i="16"/>
  <c r="I65" i="16"/>
  <c r="J65" i="16"/>
  <c r="K65" i="16"/>
  <c r="L65" i="16"/>
  <c r="G64" i="16"/>
  <c r="H64" i="16"/>
  <c r="I64" i="16"/>
  <c r="J64" i="16"/>
  <c r="K64" i="16"/>
  <c r="L64" i="16"/>
  <c r="G63" i="16"/>
  <c r="H63" i="16"/>
  <c r="I63" i="16"/>
  <c r="J63" i="16"/>
  <c r="K63" i="16"/>
  <c r="L63" i="16"/>
  <c r="G62" i="16"/>
  <c r="H62" i="16"/>
  <c r="I62" i="16"/>
  <c r="J62" i="16"/>
  <c r="K62" i="16"/>
  <c r="L62" i="16"/>
  <c r="G61" i="16"/>
  <c r="H61" i="16"/>
  <c r="I61" i="16"/>
  <c r="J61" i="16"/>
  <c r="K61" i="16"/>
  <c r="L61" i="16"/>
  <c r="G60" i="16"/>
  <c r="H60" i="16"/>
  <c r="I60" i="16"/>
  <c r="J60" i="16"/>
  <c r="K60" i="16"/>
  <c r="L60" i="16"/>
  <c r="G59" i="16"/>
  <c r="H59" i="16"/>
  <c r="I59" i="16"/>
  <c r="J59" i="16"/>
  <c r="K59" i="16"/>
  <c r="L59" i="16"/>
  <c r="G58" i="16"/>
  <c r="H58" i="16"/>
  <c r="I58" i="16"/>
  <c r="J58" i="16"/>
  <c r="K58" i="16"/>
  <c r="L58" i="16"/>
  <c r="F58" i="16"/>
  <c r="F59" i="16"/>
  <c r="F60" i="16"/>
  <c r="F61" i="16"/>
  <c r="F62" i="16"/>
  <c r="F63" i="16"/>
  <c r="F64" i="16"/>
  <c r="F65" i="16"/>
  <c r="G57" i="16"/>
  <c r="H57" i="16"/>
  <c r="I57" i="16"/>
  <c r="J57" i="16"/>
  <c r="K57" i="16"/>
  <c r="L57" i="16"/>
  <c r="G56" i="16"/>
  <c r="H56" i="16"/>
  <c r="I56" i="16"/>
  <c r="J56" i="16"/>
  <c r="K56" i="16"/>
  <c r="L56" i="16"/>
  <c r="G55" i="16"/>
  <c r="H55" i="16"/>
  <c r="I55" i="16"/>
  <c r="J55" i="16"/>
  <c r="K55" i="16"/>
  <c r="L55" i="16"/>
  <c r="G54" i="16"/>
  <c r="H54" i="16"/>
  <c r="I54" i="16"/>
  <c r="J54" i="16"/>
  <c r="K54" i="16"/>
  <c r="L54" i="16"/>
  <c r="G53" i="16"/>
  <c r="H53" i="16"/>
  <c r="I53" i="16"/>
  <c r="J53" i="16"/>
  <c r="K53" i="16"/>
  <c r="L53" i="16"/>
  <c r="G52" i="16"/>
  <c r="H52" i="16"/>
  <c r="I52" i="16"/>
  <c r="J52" i="16"/>
  <c r="K52" i="16"/>
  <c r="L52" i="16"/>
  <c r="G51" i="16"/>
  <c r="H51" i="16"/>
  <c r="I51" i="16"/>
  <c r="J51" i="16"/>
  <c r="K51" i="16"/>
  <c r="L51" i="16"/>
  <c r="G50" i="16"/>
  <c r="H50" i="16"/>
  <c r="I50" i="16"/>
  <c r="J50" i="16"/>
  <c r="K50" i="16"/>
  <c r="L50" i="16"/>
  <c r="G49" i="16"/>
  <c r="H49" i="16"/>
  <c r="I49" i="16"/>
  <c r="J49" i="16"/>
  <c r="K49" i="16"/>
  <c r="L49" i="16"/>
  <c r="G48" i="16"/>
  <c r="H48" i="16"/>
  <c r="I48" i="16"/>
  <c r="J48" i="16"/>
  <c r="K48" i="16"/>
  <c r="L48" i="16"/>
  <c r="G47" i="16"/>
  <c r="H47" i="16"/>
  <c r="I47" i="16"/>
  <c r="J47" i="16"/>
  <c r="K47" i="16"/>
  <c r="L47" i="16"/>
  <c r="G46" i="16"/>
  <c r="H46" i="16"/>
  <c r="I46" i="16"/>
  <c r="J46" i="16"/>
  <c r="K46" i="16"/>
  <c r="L46" i="16"/>
  <c r="G45" i="16"/>
  <c r="H45" i="16"/>
  <c r="I45" i="16"/>
  <c r="J45" i="16"/>
  <c r="K45" i="16"/>
  <c r="L45" i="16"/>
  <c r="G44" i="16"/>
  <c r="H44" i="16"/>
  <c r="I44" i="16"/>
  <c r="J44" i="16"/>
  <c r="K44" i="16"/>
  <c r="L44" i="16"/>
  <c r="G43" i="16"/>
  <c r="H43" i="16"/>
  <c r="I43" i="16"/>
  <c r="J43" i="16"/>
  <c r="K43" i="16"/>
  <c r="L43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G42" i="16"/>
  <c r="H42" i="16"/>
  <c r="I42" i="16"/>
  <c r="J42" i="16"/>
  <c r="K42" i="16"/>
  <c r="L42" i="16"/>
  <c r="G41" i="16"/>
  <c r="H41" i="16"/>
  <c r="I41" i="16"/>
  <c r="J41" i="16"/>
  <c r="K41" i="16"/>
  <c r="L41" i="16"/>
  <c r="G40" i="16"/>
  <c r="H40" i="16"/>
  <c r="I40" i="16"/>
  <c r="J40" i="16"/>
  <c r="K40" i="16"/>
  <c r="L40" i="16"/>
  <c r="G39" i="16"/>
  <c r="H39" i="16"/>
  <c r="I39" i="16"/>
  <c r="J39" i="16"/>
  <c r="K39" i="16"/>
  <c r="L39" i="16"/>
  <c r="G38" i="16"/>
  <c r="H38" i="16"/>
  <c r="I38" i="16"/>
  <c r="J38" i="16"/>
  <c r="K38" i="16"/>
  <c r="L38" i="16"/>
  <c r="L37" i="16"/>
  <c r="K37" i="16"/>
  <c r="J37" i="16"/>
  <c r="I37" i="16"/>
  <c r="H37" i="16"/>
  <c r="G37" i="16"/>
  <c r="F37" i="16"/>
  <c r="F38" i="16"/>
  <c r="F39" i="16"/>
  <c r="F40" i="16"/>
  <c r="F41" i="16"/>
  <c r="F42" i="16"/>
  <c r="G36" i="16"/>
  <c r="H36" i="16"/>
  <c r="I36" i="16"/>
  <c r="J36" i="16"/>
  <c r="K36" i="16"/>
  <c r="L36" i="16"/>
  <c r="G35" i="16"/>
  <c r="H35" i="16"/>
  <c r="I35" i="16"/>
  <c r="J35" i="16"/>
  <c r="K35" i="16"/>
  <c r="L35" i="16"/>
  <c r="G34" i="16"/>
  <c r="H34" i="16"/>
  <c r="I34" i="16"/>
  <c r="J34" i="16"/>
  <c r="K34" i="16"/>
  <c r="L34" i="16"/>
  <c r="F34" i="16"/>
  <c r="F35" i="16"/>
  <c r="F36" i="16"/>
  <c r="G33" i="16"/>
  <c r="H33" i="16"/>
  <c r="I33" i="16"/>
  <c r="J33" i="16"/>
  <c r="K33" i="16"/>
  <c r="L33" i="16"/>
  <c r="G32" i="16"/>
  <c r="H32" i="16"/>
  <c r="I32" i="16"/>
  <c r="J32" i="16"/>
  <c r="K32" i="16"/>
  <c r="L32" i="16"/>
  <c r="G31" i="16"/>
  <c r="H31" i="16"/>
  <c r="I31" i="16"/>
  <c r="J31" i="16"/>
  <c r="K31" i="16"/>
  <c r="L31" i="16"/>
  <c r="F31" i="16"/>
  <c r="F32" i="16"/>
  <c r="F33" i="16"/>
  <c r="G20" i="16"/>
  <c r="H20" i="16"/>
  <c r="I20" i="16"/>
  <c r="J20" i="16"/>
  <c r="K20" i="16"/>
  <c r="L20" i="16"/>
  <c r="G30" i="16"/>
  <c r="H30" i="16"/>
  <c r="I30" i="16"/>
  <c r="J30" i="16"/>
  <c r="K30" i="16"/>
  <c r="L30" i="16"/>
  <c r="G29" i="16"/>
  <c r="H29" i="16"/>
  <c r="I29" i="16"/>
  <c r="J29" i="16"/>
  <c r="K29" i="16"/>
  <c r="L29" i="16"/>
  <c r="G28" i="16"/>
  <c r="H28" i="16"/>
  <c r="I28" i="16"/>
  <c r="J28" i="16"/>
  <c r="K28" i="16"/>
  <c r="L28" i="16"/>
  <c r="G27" i="16"/>
  <c r="H27" i="16"/>
  <c r="I27" i="16"/>
  <c r="J27" i="16"/>
  <c r="K27" i="16"/>
  <c r="L27" i="16"/>
  <c r="G26" i="16"/>
  <c r="H26" i="16"/>
  <c r="I26" i="16"/>
  <c r="J26" i="16"/>
  <c r="K26" i="16"/>
  <c r="L26" i="16"/>
  <c r="G25" i="16"/>
  <c r="H25" i="16"/>
  <c r="I25" i="16"/>
  <c r="J25" i="16"/>
  <c r="K25" i="16"/>
  <c r="L25" i="16"/>
  <c r="G24" i="16"/>
  <c r="H24" i="16"/>
  <c r="I24" i="16"/>
  <c r="J24" i="16"/>
  <c r="K24" i="16"/>
  <c r="L24" i="16"/>
  <c r="G23" i="16"/>
  <c r="H23" i="16"/>
  <c r="I23" i="16"/>
  <c r="J23" i="16"/>
  <c r="K23" i="16"/>
  <c r="L23" i="16"/>
  <c r="G22" i="16"/>
  <c r="H22" i="16"/>
  <c r="I22" i="16"/>
  <c r="J22" i="16"/>
  <c r="K22" i="16"/>
  <c r="L22" i="16"/>
  <c r="G21" i="16"/>
  <c r="H21" i="16"/>
  <c r="I21" i="16"/>
  <c r="J21" i="16"/>
  <c r="K21" i="16"/>
  <c r="L21" i="16"/>
  <c r="F20" i="16"/>
  <c r="F21" i="16"/>
  <c r="F22" i="16"/>
  <c r="F23" i="16"/>
  <c r="F24" i="16"/>
  <c r="F25" i="16"/>
  <c r="F26" i="16"/>
  <c r="F27" i="16"/>
  <c r="F28" i="16"/>
  <c r="F29" i="16"/>
  <c r="F30" i="16"/>
  <c r="L18" i="16"/>
  <c r="K18" i="16"/>
  <c r="J18" i="16"/>
  <c r="I18" i="16"/>
  <c r="H18" i="16"/>
  <c r="G18" i="16"/>
  <c r="G19" i="16"/>
  <c r="H19" i="16"/>
  <c r="I19" i="16"/>
  <c r="J19" i="16"/>
  <c r="K19" i="16"/>
  <c r="L19" i="16"/>
  <c r="G13" i="16"/>
  <c r="G17" i="16"/>
  <c r="H17" i="16"/>
  <c r="I17" i="16"/>
  <c r="J17" i="16"/>
  <c r="K17" i="16"/>
  <c r="L17" i="16"/>
  <c r="F17" i="16"/>
  <c r="F18" i="16"/>
  <c r="F19" i="16"/>
  <c r="G16" i="16"/>
  <c r="H16" i="16"/>
  <c r="I16" i="16"/>
  <c r="J16" i="16"/>
  <c r="K16" i="16"/>
  <c r="L16" i="16"/>
  <c r="G15" i="16"/>
  <c r="H15" i="16"/>
  <c r="I15" i="16"/>
  <c r="J15" i="16"/>
  <c r="K15" i="16"/>
  <c r="L15" i="16"/>
  <c r="G14" i="16"/>
  <c r="H14" i="16"/>
  <c r="I14" i="16"/>
  <c r="J14" i="16"/>
  <c r="K14" i="16"/>
  <c r="L14" i="16"/>
  <c r="H13" i="16"/>
  <c r="I13" i="16"/>
  <c r="J13" i="16"/>
  <c r="K13" i="16"/>
  <c r="L13" i="16"/>
  <c r="F13" i="16"/>
  <c r="F14" i="16"/>
  <c r="F15" i="16"/>
  <c r="F16" i="16"/>
  <c r="N143" i="16" l="1"/>
  <c r="N142" i="16"/>
  <c r="N141" i="16"/>
  <c r="N140" i="16"/>
  <c r="H156" i="16"/>
  <c r="I156" i="16"/>
  <c r="J156" i="16"/>
  <c r="K156" i="16"/>
  <c r="N12" i="16"/>
  <c r="F156" i="16"/>
  <c r="N12" i="17"/>
  <c r="N13" i="17"/>
  <c r="G15" i="17"/>
  <c r="N16" i="17"/>
  <c r="J23" i="17"/>
  <c r="K23" i="17"/>
  <c r="N25" i="17"/>
  <c r="N26" i="17"/>
  <c r="G27" i="17"/>
  <c r="H27" i="17"/>
  <c r="O30" i="17" s="1"/>
  <c r="N30" i="17"/>
  <c r="N32" i="17"/>
  <c r="K35" i="17"/>
  <c r="N36" i="17"/>
  <c r="N38" i="17"/>
  <c r="F157" i="16"/>
  <c r="G157" i="16"/>
  <c r="I157" i="16"/>
  <c r="J157" i="16"/>
  <c r="K157" i="16"/>
  <c r="H158" i="16"/>
  <c r="I158" i="16"/>
  <c r="L158" i="16"/>
  <c r="M15" i="16"/>
  <c r="N16" i="16"/>
  <c r="M16" i="16"/>
  <c r="N19" i="16"/>
  <c r="M19" i="16"/>
  <c r="M20" i="16"/>
  <c r="N23" i="16"/>
  <c r="N24" i="16"/>
  <c r="M24" i="16"/>
  <c r="N25" i="16"/>
  <c r="M27" i="16"/>
  <c r="M28" i="16"/>
  <c r="M29" i="16"/>
  <c r="M31" i="16"/>
  <c r="N35" i="16"/>
  <c r="M36" i="16"/>
  <c r="M38" i="16"/>
  <c r="N39" i="16"/>
  <c r="N41" i="16"/>
  <c r="N42" i="16"/>
  <c r="N43" i="16"/>
  <c r="N47" i="16"/>
  <c r="N48" i="16"/>
  <c r="N50" i="16"/>
  <c r="M52" i="16"/>
  <c r="M53" i="16"/>
  <c r="M54" i="16"/>
  <c r="M55" i="16"/>
  <c r="N56" i="16"/>
  <c r="N58" i="16"/>
  <c r="N59" i="16"/>
  <c r="N60" i="16"/>
  <c r="M61" i="16"/>
  <c r="M63" i="16"/>
  <c r="N64" i="16"/>
  <c r="M64" i="16"/>
  <c r="N65" i="16"/>
  <c r="M66" i="16"/>
  <c r="N68" i="16"/>
  <c r="M68" i="16"/>
  <c r="N73" i="16"/>
  <c r="N74" i="16"/>
  <c r="M76" i="16"/>
  <c r="N76" i="16"/>
  <c r="M77" i="16"/>
  <c r="N78" i="16"/>
  <c r="N82" i="16"/>
  <c r="N83" i="16"/>
  <c r="M84" i="16"/>
  <c r="M85" i="16"/>
  <c r="N85" i="16"/>
  <c r="M86" i="16"/>
  <c r="N90" i="16"/>
  <c r="N91" i="16"/>
  <c r="M92" i="16"/>
  <c r="N93" i="16"/>
  <c r="M94" i="16"/>
  <c r="M95" i="16"/>
  <c r="M97" i="16"/>
  <c r="N98" i="16"/>
  <c r="N101" i="16"/>
  <c r="M103" i="16"/>
  <c r="M104" i="16"/>
  <c r="N105" i="16"/>
  <c r="N106" i="16"/>
  <c r="N109" i="16"/>
  <c r="N114" i="16"/>
  <c r="M117" i="16"/>
  <c r="M118" i="16"/>
  <c r="N121" i="16"/>
  <c r="N122" i="16"/>
  <c r="N123" i="16"/>
  <c r="M125" i="16"/>
  <c r="N126" i="16"/>
  <c r="M126" i="16"/>
  <c r="M127" i="16"/>
  <c r="N130" i="16"/>
  <c r="M130" i="16"/>
  <c r="N131" i="16"/>
  <c r="M131" i="16"/>
  <c r="M132" i="16"/>
  <c r="M133" i="16"/>
  <c r="N134" i="16"/>
  <c r="M134" i="16"/>
  <c r="M135" i="16"/>
  <c r="N138" i="16"/>
  <c r="N139" i="16"/>
  <c r="M139" i="16"/>
  <c r="G156" i="16"/>
  <c r="L156" i="16"/>
  <c r="H157" i="16"/>
  <c r="L157" i="16"/>
  <c r="F158" i="16"/>
  <c r="J158" i="16"/>
  <c r="K158" i="16"/>
  <c r="N14" i="17" l="1"/>
  <c r="I31" i="17"/>
  <c r="N33" i="17"/>
  <c r="G23" i="17"/>
  <c r="N20" i="17"/>
  <c r="N28" i="17"/>
  <c r="I23" i="17"/>
  <c r="K15" i="17"/>
  <c r="N29" i="17"/>
  <c r="K27" i="17"/>
  <c r="M19" i="17"/>
  <c r="N18" i="17"/>
  <c r="J15" i="17"/>
  <c r="M129" i="16"/>
  <c r="M110" i="16"/>
  <c r="M93" i="16"/>
  <c r="M35" i="16"/>
  <c r="M33" i="16"/>
  <c r="M14" i="16"/>
  <c r="M157" i="16"/>
  <c r="M108" i="16"/>
  <c r="M106" i="16"/>
  <c r="M102" i="16"/>
  <c r="M79" i="16"/>
  <c r="M72" i="16"/>
  <c r="M62" i="16"/>
  <c r="M48" i="16"/>
  <c r="M44" i="16"/>
  <c r="M40" i="16"/>
  <c r="N117" i="16"/>
  <c r="M109" i="16"/>
  <c r="M128" i="16"/>
  <c r="M88" i="16"/>
  <c r="M60" i="16"/>
  <c r="N52" i="16"/>
  <c r="M30" i="16"/>
  <c r="M13" i="16"/>
  <c r="M119" i="16"/>
  <c r="M107" i="16"/>
  <c r="M105" i="16"/>
  <c r="M101" i="16"/>
  <c r="M78" i="16"/>
  <c r="M73" i="16"/>
  <c r="M69" i="16"/>
  <c r="M67" i="16"/>
  <c r="M65" i="16"/>
  <c r="M43" i="16"/>
  <c r="M39" i="16"/>
  <c r="G35" i="17"/>
  <c r="M31" i="17"/>
  <c r="H19" i="17"/>
  <c r="O20" i="17" s="1"/>
  <c r="M10" i="17"/>
  <c r="M9" i="17"/>
  <c r="M11" i="17"/>
  <c r="L31" i="17"/>
  <c r="J27" i="17"/>
  <c r="G19" i="17"/>
  <c r="M15" i="17"/>
  <c r="G158" i="16"/>
  <c r="N158" i="16" s="1"/>
  <c r="M113" i="16"/>
  <c r="M99" i="16"/>
  <c r="M34" i="16"/>
  <c r="M35" i="17"/>
  <c r="L10" i="17"/>
  <c r="K31" i="17"/>
  <c r="I27" i="17"/>
  <c r="K8" i="17"/>
  <c r="N27" i="16"/>
  <c r="I19" i="17"/>
  <c r="L9" i="17"/>
  <c r="M136" i="16"/>
  <c r="M96" i="16"/>
  <c r="M89" i="16"/>
  <c r="M56" i="16"/>
  <c r="M49" i="16"/>
  <c r="L35" i="17"/>
  <c r="J31" i="17"/>
  <c r="J10" i="17"/>
  <c r="J9" i="17"/>
  <c r="M122" i="16"/>
  <c r="M75" i="16"/>
  <c r="K9" i="17"/>
  <c r="I8" i="17"/>
  <c r="M138" i="16"/>
  <c r="M116" i="16"/>
  <c r="M112" i="16"/>
  <c r="M98" i="16"/>
  <c r="M87" i="16"/>
  <c r="M51" i="16"/>
  <c r="M47" i="16"/>
  <c r="M23" i="16"/>
  <c r="J35" i="17"/>
  <c r="H31" i="17"/>
  <c r="O32" i="17" s="1"/>
  <c r="M23" i="17"/>
  <c r="N22" i="17"/>
  <c r="K19" i="17"/>
  <c r="K10" i="17"/>
  <c r="I15" i="17"/>
  <c r="H11" i="17"/>
  <c r="O14" i="17" s="1"/>
  <c r="H35" i="17"/>
  <c r="O38" i="17" s="1"/>
  <c r="M121" i="16"/>
  <c r="M100" i="16"/>
  <c r="M82" i="16"/>
  <c r="M70" i="16"/>
  <c r="M45" i="16"/>
  <c r="M21" i="16"/>
  <c r="J8" i="17"/>
  <c r="M137" i="16"/>
  <c r="M115" i="16"/>
  <c r="M111" i="16"/>
  <c r="M71" i="16"/>
  <c r="M57" i="16"/>
  <c r="M46" i="16"/>
  <c r="M32" i="16"/>
  <c r="M22" i="16"/>
  <c r="L19" i="17"/>
  <c r="I10" i="17"/>
  <c r="I9" i="17"/>
  <c r="M80" i="16"/>
  <c r="M37" i="16"/>
  <c r="I35" i="17"/>
  <c r="G31" i="17"/>
  <c r="M27" i="17"/>
  <c r="L8" i="17"/>
  <c r="J19" i="17"/>
  <c r="G11" i="17"/>
  <c r="N17" i="16"/>
  <c r="N8" i="16"/>
  <c r="N40" i="16"/>
  <c r="N26" i="16"/>
  <c r="N15" i="16"/>
  <c r="N11" i="16"/>
  <c r="M156" i="16"/>
  <c r="N57" i="16"/>
  <c r="N32" i="16"/>
  <c r="N18" i="16"/>
  <c r="O29" i="17"/>
  <c r="H23" i="17"/>
  <c r="L15" i="17"/>
  <c r="H10" i="17"/>
  <c r="H8" i="17"/>
  <c r="L27" i="17"/>
  <c r="N27" i="17" s="1"/>
  <c r="N34" i="17"/>
  <c r="N24" i="17"/>
  <c r="H9" i="17"/>
  <c r="M8" i="17"/>
  <c r="L23" i="17"/>
  <c r="H15" i="17"/>
  <c r="O16" i="17" s="1"/>
  <c r="J11" i="17"/>
  <c r="O28" i="17"/>
  <c r="I11" i="17"/>
  <c r="K11" i="17"/>
  <c r="N125" i="16"/>
  <c r="N100" i="16"/>
  <c r="N84" i="16"/>
  <c r="N67" i="16"/>
  <c r="N10" i="16"/>
  <c r="N115" i="16"/>
  <c r="N66" i="16"/>
  <c r="M59" i="16"/>
  <c r="M42" i="16"/>
  <c r="N33" i="16"/>
  <c r="M26" i="16"/>
  <c r="M91" i="16"/>
  <c r="M58" i="16"/>
  <c r="M50" i="16"/>
  <c r="M17" i="16"/>
  <c r="M114" i="16"/>
  <c r="N113" i="16"/>
  <c r="N97" i="16"/>
  <c r="M90" i="16"/>
  <c r="N89" i="16"/>
  <c r="N80" i="16"/>
  <c r="N72" i="16"/>
  <c r="N31" i="16"/>
  <c r="N108" i="16"/>
  <c r="N75" i="16"/>
  <c r="N34" i="16"/>
  <c r="N157" i="16"/>
  <c r="N132" i="16"/>
  <c r="N99" i="16"/>
  <c r="M123" i="16"/>
  <c r="M83" i="16"/>
  <c r="M74" i="16"/>
  <c r="M25" i="16"/>
  <c r="N137" i="16"/>
  <c r="N129" i="16"/>
  <c r="N120" i="16"/>
  <c r="N112" i="16"/>
  <c r="N104" i="16"/>
  <c r="N96" i="16"/>
  <c r="N88" i="16"/>
  <c r="N79" i="16"/>
  <c r="N71" i="16"/>
  <c r="N63" i="16"/>
  <c r="N55" i="16"/>
  <c r="N46" i="16"/>
  <c r="N38" i="16"/>
  <c r="N30" i="16"/>
  <c r="N22" i="16"/>
  <c r="N14" i="16"/>
  <c r="N116" i="16"/>
  <c r="N92" i="16"/>
  <c r="M18" i="16"/>
  <c r="N9" i="16"/>
  <c r="M41" i="16"/>
  <c r="N136" i="16"/>
  <c r="N128" i="16"/>
  <c r="N119" i="16"/>
  <c r="N111" i="16"/>
  <c r="N103" i="16"/>
  <c r="N95" i="16"/>
  <c r="N87" i="16"/>
  <c r="N70" i="16"/>
  <c r="N62" i="16"/>
  <c r="N54" i="16"/>
  <c r="N45" i="16"/>
  <c r="N37" i="16"/>
  <c r="N29" i="16"/>
  <c r="N21" i="16"/>
  <c r="N13" i="16"/>
  <c r="N133" i="16"/>
  <c r="N51" i="16"/>
  <c r="N107" i="16"/>
  <c r="N135" i="16"/>
  <c r="N127" i="16"/>
  <c r="N118" i="16"/>
  <c r="N110" i="16"/>
  <c r="N102" i="16"/>
  <c r="N94" i="16"/>
  <c r="N86" i="16"/>
  <c r="N77" i="16"/>
  <c r="N69" i="16"/>
  <c r="N61" i="16"/>
  <c r="N53" i="16"/>
  <c r="N44" i="16"/>
  <c r="N36" i="16"/>
  <c r="N28" i="16"/>
  <c r="N20" i="16"/>
  <c r="N124" i="15"/>
  <c r="N124" i="14"/>
  <c r="N124" i="11"/>
  <c r="N124" i="10"/>
  <c r="N124" i="3"/>
  <c r="O12" i="17" l="1"/>
  <c r="N31" i="17"/>
  <c r="N19" i="17"/>
  <c r="M158" i="16"/>
  <c r="N10" i="17"/>
  <c r="O13" i="17"/>
  <c r="N11" i="17"/>
  <c r="M7" i="17"/>
  <c r="J7" i="17"/>
  <c r="K7" i="17"/>
  <c r="O34" i="17"/>
  <c r="N35" i="17"/>
  <c r="O37" i="17"/>
  <c r="O33" i="17"/>
  <c r="O21" i="17"/>
  <c r="O36" i="17"/>
  <c r="I7" i="17"/>
  <c r="O22" i="17"/>
  <c r="O26" i="17"/>
  <c r="O25" i="17"/>
  <c r="N9" i="17"/>
  <c r="H7" i="17"/>
  <c r="O9" i="17" s="1"/>
  <c r="O17" i="17"/>
  <c r="O18" i="17"/>
  <c r="N8" i="17"/>
  <c r="N23" i="17"/>
  <c r="N15" i="17"/>
  <c r="L7" i="17"/>
  <c r="O24" i="17"/>
  <c r="N62" i="2"/>
  <c r="N7" i="17" l="1"/>
  <c r="O8" i="17"/>
  <c r="O10" i="17"/>
  <c r="N132" i="15"/>
  <c r="N132" i="14"/>
  <c r="N132" i="11"/>
  <c r="N132" i="10"/>
  <c r="N132" i="3"/>
  <c r="N132" i="2"/>
  <c r="N132" i="1" l="1"/>
  <c r="N108" i="1"/>
  <c r="N101" i="1"/>
  <c r="N95" i="1"/>
  <c r="N95" i="15"/>
  <c r="N95" i="14"/>
  <c r="N95" i="11"/>
  <c r="N95" i="10"/>
  <c r="N95" i="3"/>
  <c r="N95" i="2"/>
  <c r="N96" i="15"/>
  <c r="N76" i="15"/>
  <c r="N75" i="15"/>
  <c r="N76" i="14"/>
  <c r="N75" i="14"/>
  <c r="N76" i="11"/>
  <c r="N75" i="11"/>
  <c r="N76" i="10"/>
  <c r="N75" i="10"/>
  <c r="N76" i="3"/>
  <c r="N75" i="3"/>
  <c r="N76" i="2"/>
  <c r="N75" i="2"/>
  <c r="N75" i="1"/>
  <c r="N76" i="1"/>
  <c r="N55" i="1"/>
  <c r="N56" i="1"/>
  <c r="N94" i="1" l="1"/>
  <c r="N94" i="2"/>
  <c r="N94" i="3"/>
  <c r="N94" i="10"/>
  <c r="N94" i="11"/>
  <c r="N94" i="14"/>
  <c r="N94" i="15"/>
  <c r="N129" i="15"/>
  <c r="N128" i="15"/>
  <c r="N129" i="14"/>
  <c r="N128" i="14"/>
  <c r="N86" i="15"/>
  <c r="N86" i="14"/>
  <c r="N8" i="15" l="1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7" i="15"/>
  <c r="N78" i="15"/>
  <c r="N79" i="15"/>
  <c r="N80" i="15"/>
  <c r="N83" i="15"/>
  <c r="N84" i="15"/>
  <c r="N85" i="15"/>
  <c r="N87" i="15"/>
  <c r="N88" i="15"/>
  <c r="N89" i="15"/>
  <c r="N90" i="15"/>
  <c r="N91" i="15"/>
  <c r="N92" i="15"/>
  <c r="N93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5" i="15"/>
  <c r="N126" i="15"/>
  <c r="N127" i="15"/>
  <c r="N130" i="15"/>
  <c r="N131" i="15"/>
  <c r="N133" i="15"/>
  <c r="N134" i="15"/>
  <c r="N135" i="15"/>
  <c r="N8" i="14"/>
  <c r="N9" i="14"/>
  <c r="N10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7" i="14"/>
  <c r="N78" i="14"/>
  <c r="N79" i="14"/>
  <c r="N80" i="14"/>
  <c r="N83" i="14"/>
  <c r="N84" i="14"/>
  <c r="N85" i="14"/>
  <c r="N87" i="14"/>
  <c r="N88" i="14"/>
  <c r="N89" i="14"/>
  <c r="N90" i="14"/>
  <c r="N91" i="14"/>
  <c r="N92" i="14"/>
  <c r="N93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5" i="14"/>
  <c r="N126" i="14"/>
  <c r="N127" i="14"/>
  <c r="N130" i="14"/>
  <c r="N131" i="14"/>
  <c r="N133" i="14"/>
  <c r="N134" i="14"/>
  <c r="N135" i="14"/>
  <c r="N139" i="11" l="1"/>
  <c r="N138" i="11"/>
  <c r="N137" i="11"/>
  <c r="N136" i="11"/>
  <c r="N139" i="10"/>
  <c r="N138" i="10"/>
  <c r="N137" i="10"/>
  <c r="N136" i="10"/>
  <c r="N129" i="11"/>
  <c r="N129" i="10"/>
  <c r="N128" i="10"/>
  <c r="N86" i="11"/>
  <c r="N85" i="11"/>
  <c r="N84" i="11"/>
  <c r="N86" i="10"/>
  <c r="N85" i="10"/>
  <c r="N84" i="10"/>
  <c r="N55" i="11"/>
  <c r="N55" i="10"/>
  <c r="N48" i="11"/>
  <c r="N47" i="11"/>
  <c r="N46" i="11"/>
  <c r="N48" i="10"/>
  <c r="N47" i="10"/>
  <c r="N46" i="10"/>
  <c r="N33" i="11"/>
  <c r="N32" i="11"/>
  <c r="N31" i="11"/>
  <c r="N33" i="10"/>
  <c r="N32" i="10"/>
  <c r="N31" i="10"/>
  <c r="N129" i="3"/>
  <c r="N128" i="3"/>
  <c r="N86" i="3"/>
  <c r="N85" i="3"/>
  <c r="N84" i="3"/>
  <c r="N8" i="11" l="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50" i="11"/>
  <c r="N51" i="11"/>
  <c r="N52" i="11"/>
  <c r="N53" i="11"/>
  <c r="N54" i="11"/>
  <c r="N56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7" i="11"/>
  <c r="N78" i="11"/>
  <c r="N79" i="11"/>
  <c r="N80" i="11"/>
  <c r="N83" i="11"/>
  <c r="N87" i="11"/>
  <c r="N88" i="11"/>
  <c r="N89" i="11"/>
  <c r="N90" i="11"/>
  <c r="N91" i="11"/>
  <c r="N92" i="11"/>
  <c r="N93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5" i="11"/>
  <c r="N126" i="11"/>
  <c r="N127" i="11"/>
  <c r="N130" i="11"/>
  <c r="N131" i="11"/>
  <c r="N133" i="11"/>
  <c r="N134" i="11"/>
  <c r="N135" i="11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4" i="10"/>
  <c r="N35" i="10"/>
  <c r="N36" i="10"/>
  <c r="N37" i="10"/>
  <c r="N38" i="10"/>
  <c r="N40" i="10"/>
  <c r="N41" i="10"/>
  <c r="N42" i="10"/>
  <c r="N43" i="10"/>
  <c r="N44" i="10"/>
  <c r="N45" i="10"/>
  <c r="N50" i="10"/>
  <c r="N51" i="10"/>
  <c r="N52" i="10"/>
  <c r="N53" i="10"/>
  <c r="N54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9" i="10"/>
  <c r="N70" i="10"/>
  <c r="N71" i="10"/>
  <c r="N72" i="10"/>
  <c r="N73" i="10"/>
  <c r="N74" i="10"/>
  <c r="N77" i="10"/>
  <c r="N78" i="10"/>
  <c r="N79" i="10"/>
  <c r="N80" i="10"/>
  <c r="N83" i="10"/>
  <c r="N87" i="10"/>
  <c r="N89" i="10"/>
  <c r="N90" i="10"/>
  <c r="N91" i="10"/>
  <c r="N92" i="10"/>
  <c r="N93" i="10"/>
  <c r="N96" i="10"/>
  <c r="N97" i="10"/>
  <c r="N100" i="10"/>
  <c r="N101" i="10"/>
  <c r="N102" i="10"/>
  <c r="N103" i="10"/>
  <c r="N104" i="10"/>
  <c r="N105" i="10"/>
  <c r="N106" i="10"/>
  <c r="N107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5" i="10"/>
  <c r="N126" i="10"/>
  <c r="N127" i="10"/>
  <c r="N130" i="10"/>
  <c r="N131" i="10"/>
  <c r="N133" i="10"/>
  <c r="N134" i="10"/>
  <c r="N135" i="10"/>
  <c r="N55" i="3" l="1"/>
  <c r="N48" i="3"/>
  <c r="N47" i="3"/>
  <c r="N46" i="3"/>
  <c r="N33" i="3"/>
  <c r="N32" i="3"/>
  <c r="N31" i="3"/>
  <c r="N129" i="2"/>
  <c r="N128" i="2"/>
  <c r="N86" i="2"/>
  <c r="N85" i="2"/>
  <c r="N84" i="2"/>
  <c r="N55" i="2"/>
  <c r="N33" i="2"/>
  <c r="N32" i="2"/>
  <c r="N31" i="2"/>
  <c r="N48" i="2"/>
  <c r="N47" i="2"/>
  <c r="N46" i="2"/>
  <c r="N48" i="1"/>
  <c r="N47" i="1"/>
  <c r="N46" i="1"/>
  <c r="N139" i="3"/>
  <c r="N138" i="3"/>
  <c r="N137" i="3"/>
  <c r="N136" i="3"/>
  <c r="N139" i="1"/>
  <c r="N138" i="1"/>
  <c r="N137" i="1"/>
  <c r="N136" i="1"/>
  <c r="N139" i="2"/>
  <c r="N138" i="2"/>
  <c r="N137" i="2"/>
  <c r="N136" i="2"/>
  <c r="N129" i="1"/>
  <c r="N128" i="1"/>
  <c r="N86" i="1" l="1"/>
  <c r="N85" i="1"/>
  <c r="N84" i="1"/>
  <c r="N33" i="1"/>
  <c r="N32" i="1"/>
  <c r="N31" i="1"/>
  <c r="N77" i="1" l="1"/>
  <c r="N61" i="3" l="1"/>
  <c r="N60" i="3"/>
  <c r="N61" i="2"/>
  <c r="N60" i="2"/>
  <c r="N61" i="1"/>
  <c r="N60" i="1"/>
  <c r="N30" i="3"/>
  <c r="N29" i="3"/>
  <c r="N30" i="1"/>
  <c r="N29" i="1"/>
  <c r="N30" i="2"/>
  <c r="N29" i="2"/>
  <c r="N16" i="3" l="1"/>
  <c r="N16" i="1"/>
  <c r="N15" i="2"/>
  <c r="N72" i="1" l="1"/>
  <c r="N72" i="2"/>
  <c r="N72" i="3"/>
  <c r="N52" i="1" l="1"/>
  <c r="N51" i="1"/>
  <c r="N50" i="1"/>
  <c r="N52" i="2"/>
  <c r="N51" i="2"/>
  <c r="N50" i="2"/>
  <c r="N52" i="3"/>
  <c r="N51" i="3"/>
  <c r="N50" i="3"/>
  <c r="N69" i="1" l="1"/>
  <c r="N69" i="3"/>
  <c r="N69" i="2"/>
  <c r="N17" i="2"/>
  <c r="N18" i="2"/>
  <c r="N19" i="2"/>
  <c r="N135" i="3" l="1"/>
  <c r="N134" i="3"/>
  <c r="N133" i="3"/>
  <c r="N131" i="3"/>
  <c r="N130" i="3"/>
  <c r="N127" i="3"/>
  <c r="N126" i="3"/>
  <c r="N125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3" i="3"/>
  <c r="N92" i="3"/>
  <c r="N91" i="3"/>
  <c r="N90" i="3"/>
  <c r="N89" i="3"/>
  <c r="N88" i="3"/>
  <c r="N87" i="3"/>
  <c r="N83" i="3"/>
  <c r="N80" i="3"/>
  <c r="N79" i="3"/>
  <c r="N78" i="3"/>
  <c r="N77" i="3"/>
  <c r="N74" i="3"/>
  <c r="N73" i="3"/>
  <c r="N71" i="3"/>
  <c r="N70" i="3"/>
  <c r="N68" i="3"/>
  <c r="N67" i="3"/>
  <c r="N66" i="3"/>
  <c r="N65" i="3"/>
  <c r="N64" i="3"/>
  <c r="N63" i="3"/>
  <c r="N62" i="3"/>
  <c r="N59" i="3"/>
  <c r="N58" i="3"/>
  <c r="N57" i="3"/>
  <c r="N56" i="3"/>
  <c r="N54" i="3"/>
  <c r="N53" i="3"/>
  <c r="N45" i="3"/>
  <c r="N44" i="3"/>
  <c r="N43" i="3"/>
  <c r="N42" i="3"/>
  <c r="N41" i="3"/>
  <c r="N40" i="3"/>
  <c r="N39" i="3"/>
  <c r="N38" i="3"/>
  <c r="N37" i="3"/>
  <c r="N36" i="3"/>
  <c r="N35" i="3"/>
  <c r="N34" i="3"/>
  <c r="N28" i="3"/>
  <c r="N27" i="3"/>
  <c r="N26" i="3"/>
  <c r="N25" i="3"/>
  <c r="N24" i="3"/>
  <c r="N23" i="3"/>
  <c r="N22" i="3"/>
  <c r="N21" i="3"/>
  <c r="N20" i="3"/>
  <c r="N19" i="3"/>
  <c r="N18" i="3"/>
  <c r="N17" i="3"/>
  <c r="N15" i="3"/>
  <c r="N14" i="3"/>
  <c r="N13" i="3"/>
  <c r="N12" i="3"/>
  <c r="N11" i="3"/>
  <c r="N10" i="3"/>
  <c r="N9" i="3"/>
  <c r="N8" i="3"/>
  <c r="N135" i="2"/>
  <c r="N134" i="2"/>
  <c r="N133" i="2"/>
  <c r="N131" i="2"/>
  <c r="N130" i="2"/>
  <c r="N127" i="2"/>
  <c r="N126" i="2"/>
  <c r="N125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3" i="2"/>
  <c r="N92" i="2"/>
  <c r="N91" i="2"/>
  <c r="N90" i="2"/>
  <c r="N89" i="2"/>
  <c r="N88" i="2"/>
  <c r="N87" i="2"/>
  <c r="N83" i="2"/>
  <c r="N80" i="2"/>
  <c r="N79" i="2"/>
  <c r="N78" i="2"/>
  <c r="N77" i="2"/>
  <c r="N74" i="2"/>
  <c r="N73" i="2"/>
  <c r="N71" i="2"/>
  <c r="N70" i="2"/>
  <c r="N68" i="2"/>
  <c r="N67" i="2"/>
  <c r="N66" i="2"/>
  <c r="N65" i="2"/>
  <c r="N64" i="2"/>
  <c r="N63" i="2"/>
  <c r="N59" i="2"/>
  <c r="N58" i="2"/>
  <c r="N57" i="2"/>
  <c r="N56" i="2"/>
  <c r="N54" i="2"/>
  <c r="N53" i="2"/>
  <c r="N45" i="2"/>
  <c r="N44" i="2"/>
  <c r="N43" i="2"/>
  <c r="N42" i="2"/>
  <c r="N41" i="2"/>
  <c r="N40" i="2"/>
  <c r="N39" i="2"/>
  <c r="N38" i="2"/>
  <c r="N37" i="2"/>
  <c r="N36" i="2"/>
  <c r="N35" i="2"/>
  <c r="N34" i="2"/>
  <c r="N28" i="2"/>
  <c r="N27" i="2"/>
  <c r="N26" i="2"/>
  <c r="N25" i="2"/>
  <c r="N24" i="2"/>
  <c r="N22" i="2"/>
  <c r="N21" i="2"/>
  <c r="N20" i="2"/>
  <c r="N16" i="2"/>
  <c r="N14" i="2"/>
  <c r="N13" i="2"/>
  <c r="N12" i="2"/>
  <c r="N11" i="2"/>
  <c r="N10" i="2"/>
  <c r="N9" i="2"/>
  <c r="N8" i="2"/>
  <c r="N135" i="1"/>
  <c r="N134" i="1"/>
  <c r="N133" i="1"/>
  <c r="N131" i="1"/>
  <c r="N130" i="1"/>
  <c r="N127" i="1"/>
  <c r="N126" i="1"/>
  <c r="N125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7" i="1"/>
  <c r="N106" i="1"/>
  <c r="N105" i="1"/>
  <c r="N104" i="1"/>
  <c r="N103" i="1"/>
  <c r="N102" i="1"/>
  <c r="N100" i="1"/>
  <c r="N99" i="1"/>
  <c r="N98" i="1"/>
  <c r="N97" i="1"/>
  <c r="N96" i="1"/>
  <c r="N93" i="1"/>
  <c r="N92" i="1"/>
  <c r="N91" i="1"/>
  <c r="N90" i="1"/>
  <c r="N89" i="1"/>
  <c r="N88" i="1"/>
  <c r="N87" i="1"/>
  <c r="N83" i="1"/>
  <c r="N79" i="1"/>
  <c r="N78" i="1"/>
  <c r="N74" i="1"/>
  <c r="N73" i="1"/>
  <c r="N71" i="1"/>
  <c r="N70" i="1"/>
  <c r="N68" i="1"/>
  <c r="N67" i="1"/>
  <c r="N66" i="1"/>
  <c r="N65" i="1"/>
  <c r="N64" i="1"/>
  <c r="N63" i="1"/>
  <c r="N62" i="1"/>
  <c r="N59" i="1"/>
  <c r="N58" i="1"/>
  <c r="N57" i="1"/>
  <c r="N54" i="1"/>
  <c r="N53" i="1"/>
  <c r="N45" i="1"/>
  <c r="N44" i="1"/>
  <c r="N43" i="1"/>
  <c r="N42" i="1"/>
  <c r="N41" i="1"/>
  <c r="N40" i="1"/>
  <c r="N39" i="1"/>
  <c r="N38" i="1"/>
  <c r="N37" i="1"/>
  <c r="N36" i="1"/>
  <c r="N35" i="1"/>
  <c r="N34" i="1"/>
  <c r="N28" i="1"/>
  <c r="N27" i="1"/>
  <c r="N26" i="1"/>
  <c r="N25" i="1"/>
  <c r="N24" i="1"/>
  <c r="N23" i="1"/>
  <c r="N22" i="1"/>
  <c r="N21" i="1"/>
  <c r="N20" i="1"/>
  <c r="N19" i="1"/>
  <c r="N18" i="1"/>
  <c r="N17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<sst xmlns="http://schemas.openxmlformats.org/spreadsheetml/2006/main" count="1766" uniqueCount="402">
  <si>
    <t>Consulta Amigable</t>
  </si>
  <si>
    <t>Unidad Ejecutora 765: REGION AREQUIPA</t>
  </si>
  <si>
    <t>Unidad Ejecutora 1320:  INSTITUTO REGIONAL DE ENFERMEDADES NEOPLASICAS</t>
  </si>
  <si>
    <t>Unidad Ejecutora 1222: AREQUIPA-CAYLLOMA</t>
  </si>
  <si>
    <t>Unidad Ejecutora 767: HONORIO DELGADO</t>
  </si>
  <si>
    <t>Unidad Ejecutora 766: HOSPITAL GOYENECHE</t>
  </si>
  <si>
    <t>Unidad Ejecutora 768: CAMANA CARAVELI</t>
  </si>
  <si>
    <t>Detalle Específica</t>
  </si>
  <si>
    <t>Unidad Ejecutora 769: CASTILLA CONDESUYOS LA UNION</t>
  </si>
  <si>
    <t>PIA</t>
  </si>
  <si>
    <t>PIM</t>
  </si>
  <si>
    <t>Certificación</t>
  </si>
  <si>
    <t>Compromiso Anual</t>
  </si>
  <si>
    <t>Ejecución</t>
  </si>
  <si>
    <t>Avance % </t>
  </si>
  <si>
    <t>Porcentaje 
Distribucion
 Remesa</t>
  </si>
  <si>
    <t>Atención de Compromiso Mensual </t>
  </si>
  <si>
    <t>Devengado </t>
  </si>
  <si>
    <t>Girado </t>
  </si>
  <si>
    <t>Fuente de Financiamiento 4: DONACIONES Y TRANSFERENCIAS</t>
  </si>
  <si>
    <t>Genérica 5-23: BIENES Y SERVICIOS</t>
  </si>
  <si>
    <t>Sub-Genérica 1: COMPRA DE BIENES</t>
  </si>
  <si>
    <t>Detalle Sub-Genérica 1: ALIMENTOS Y BEBIDAS</t>
  </si>
  <si>
    <t>Específica 1: ALIMENTOS Y BEBIDAS</t>
  </si>
  <si>
    <t> 0.0</t>
  </si>
  <si>
    <t>1: ALIMENTOS Y BEBIDAS PARA CONSUMO HUMANO</t>
  </si>
  <si>
    <t>  0.0</t>
  </si>
  <si>
    <t>Detalle Sub-Genérica 2: VESTUARIOS Y TEXTILES</t>
  </si>
  <si>
    <t>Específica 1: VESTUARIO, ZAPATERIA Y ACCESORIOS, TALABARTERIA Y MATERIALES TEXTILES</t>
  </si>
  <si>
    <t>1: VESTUARIO, ACCESORIOS Y PRENDAS DIVERSAS</t>
  </si>
  <si>
    <t>Detalle Sub-Genérica 3: COMBUSTIBLES, CARBURANTES, LUBRICANTES Y AFINES</t>
  </si>
  <si>
    <t>Específica 1: COMBUSTIBLES, CARBURANTES, LUBRICANTES Y AFINES</t>
  </si>
  <si>
    <t>1: COMBUSTIBLES Y CARBURANTES</t>
  </si>
  <si>
    <t>Detalle Sub-Genérica 5: MATERIALES Y UTILES</t>
  </si>
  <si>
    <t>Específica 1: DE OFICINA</t>
  </si>
  <si>
    <t>1: REPUESTOS Y ACCESORIOS</t>
  </si>
  <si>
    <t>2: TEXTILES Y ACABADOS TEXTILES</t>
  </si>
  <si>
    <t>2: PAPELERIA EN GENERAL, UTILES Y MAT. DE OF.</t>
  </si>
  <si>
    <t>Específica 3: ASEO, LIMPIEZA Y COCINA</t>
  </si>
  <si>
    <t>2: PAPELERIA EN GENERAL, UTILES Y MATERIALES DE OFICINA</t>
  </si>
  <si>
    <t>ASEO, LIMPIEZA Y TOCADOR</t>
  </si>
  <si>
    <t>2: DE COCINA, COMEDOR Y CAFETERIA</t>
  </si>
  <si>
    <t>Específica 4: ELECTRICIDAD, ILUMINACION Y ELECTRONICA</t>
  </si>
  <si>
    <t>1: ASEO, LIMPIEZA Y TOCADOR</t>
  </si>
  <si>
    <t>1: ELECTRICIDAD, ILUMINACION Y ELECTRONICA</t>
  </si>
  <si>
    <t>Detalle Sub-Genérica 7: ENSERES</t>
  </si>
  <si>
    <t>Específica 1: ENSERES</t>
  </si>
  <si>
    <t>1: ENSERES</t>
  </si>
  <si>
    <t>Detalle Sub-Genérica 8: SUMINISTROS MEDICOS</t>
  </si>
  <si>
    <t>Específica 1: PRODUCTOS FARMACEUTICOS</t>
  </si>
  <si>
    <t>2: MEDICAMENTOS</t>
  </si>
  <si>
    <t>99: OTROS PRODUCTOS SIMILARES</t>
  </si>
  <si>
    <t xml:space="preserve"> Específica 2: MATERIAL, INSUMOS, INSTRUMENTAL Y  ACCESORIOS MEDICOS,  QUIRURGICOS, ODONTOLOGICOS  Y DE LABORATORIO</t>
  </si>
  <si>
    <t>1: MATERIAL, INSUMOS, INSTRUMENTAL Y ACCESORIOS MEDICOS, QUIRURGICOS, ODONTOLOGICOS Y DE LABORATORIO</t>
  </si>
  <si>
    <t>Detalle Sub-Genérica 9: MATERIALES Y UTILES DE ENSEÑANZA</t>
  </si>
  <si>
    <t>Específica 1: MATERIALES Y UTILES DE ENSEÑANZA</t>
  </si>
  <si>
    <t>99: OTROS MATERIALES DIVERSOS DE ENSEÑANZA</t>
  </si>
  <si>
    <t>Detalle Sub-Genérica 99: COMPRA DE OTROS BIENES</t>
  </si>
  <si>
    <t>Específica 1: COMPRA DE OTROS BIENES</t>
  </si>
  <si>
    <t>3: LIBROS, DIARIOS, REVISTAS Y OTROS BIENES IMPRESOS NO VINCULADOS A ENSEÑANZA</t>
  </si>
  <si>
    <t>99: OTROS BIENES</t>
  </si>
  <si>
    <t>Sub-Genérica 2: CONTRATACION DE SERVICIOS</t>
  </si>
  <si>
    <t xml:space="preserve"> </t>
  </si>
  <si>
    <t>Detalle Sub-Genérica 1: VIAJES</t>
  </si>
  <si>
    <t>Específica 2: VIAJES DOMESTICOS</t>
  </si>
  <si>
    <t>1: PASAJES Y GASTOS DE TRANSPORTE</t>
  </si>
  <si>
    <t>2: VIATICOS  Y ASIGNACIONES  POR COMISION  DE SERVICICIO</t>
  </si>
  <si>
    <t>99 OTROS GASTOS</t>
  </si>
  <si>
    <t>Detalle Sub-Genérica 2: SERVICIOS BASICOS,  COMUNICACIONES, PUBLICIDAD Y DIFUSION</t>
  </si>
  <si>
    <t>Específica 1: SERVICIOS DE ENERGIA ELECTRICA, AGUA Y GAS</t>
  </si>
  <si>
    <t>1: SERVICIO DE SUMINISTRO DE ENERGIA ELECTRICA</t>
  </si>
  <si>
    <t>2: VIATICOS Y ASIGNACIONES POR COMISION DE SERVICIO</t>
  </si>
  <si>
    <t>Específica 2: SERVICIOS DE TELEFONIA E INTERNET</t>
  </si>
  <si>
    <t>1: SERVICIO DE TELEFONIA MOVIL</t>
  </si>
  <si>
    <t>3: SERVICIO DE INTERNET</t>
  </si>
  <si>
    <t xml:space="preserve"> Específica 4: SERVICIO DE PUBLICIDAD, IMPRESIONES, DIFUSION E IMAGEN  INSTITUCIONAL</t>
  </si>
  <si>
    <t>2: SERVICIO DE TELEFONIA FIJA</t>
  </si>
  <si>
    <t>4: SERVICIO DE IMPRESIONES,  ENCUADERNACION Y EMPASTADO</t>
  </si>
  <si>
    <t>2: MOBILIARIO</t>
  </si>
  <si>
    <t>1: EQUIPOS COMPUTACIONALES Y PERIFERICOS</t>
  </si>
  <si>
    <t>Específica 4: ADQUISICION DE MOBILIARIO, EQUIPOS Y APARATOS MEDICOS</t>
  </si>
  <si>
    <t>1: MOBILIARIO</t>
  </si>
  <si>
    <t>2: EQUIPOS</t>
  </si>
  <si>
    <t>Específica 9: ADQUISICION DE MAQUINARIA Y EQUIPO DIVERSOS</t>
  </si>
  <si>
    <t>4: ELECTRICIDAD Y ELECTRONICA</t>
  </si>
  <si>
    <t>5: EQUIPOS E INSTRUMENTOS DE MEDICION</t>
  </si>
  <si>
    <t>Detalle Sub-Genérica 4: SERVICIO DE MANTENIMIENTO, ACONDICIONAMIENTO Y REPARACIONES</t>
  </si>
  <si>
    <t>Específica 1: SERVICIO DE MANTENIMIENTO, ACONDICIONAMIENTO Y REPARACIONES</t>
  </si>
  <si>
    <t>1: DE EDIFICACIONES, OFICINAS Y ESTRUCTURAS</t>
  </si>
  <si>
    <t>5: DE MAQUINARIAS Y EQUIPOS</t>
  </si>
  <si>
    <t>Detalle Sub-Genérica  6: SERVICIOS ADMINISTRATIVOS, FINANCIEROS Y DE SEGUROS</t>
  </si>
  <si>
    <t>Específica 4: SERVICIOS DE SALUD</t>
  </si>
  <si>
    <t>1: GASTOS POR PRESTACIONES DE SALUD</t>
  </si>
  <si>
    <t>Detalle Sub-Genérica 7: SERVICIOS PROFESIONALES Y TECNICOS</t>
  </si>
  <si>
    <t>Específica 1: SERVICIOS DE CONSULTORIAS, ASESORIAS Y SIMILARES DESARROLLADOS POR PERSONAS JURIDICAS</t>
  </si>
  <si>
    <t>99: OTROS SERVICIOS SIMILARES</t>
  </si>
  <si>
    <t>Específica 2: SERVICIOS DE CONSULTORIAS, ASESORIAS Y SIMILARES DESARROLLADOS POR PERSONAS NATURALES</t>
  </si>
  <si>
    <t>Específica 5: PRACTICANTES, SECIGRISTAS Y SIMILARES</t>
  </si>
  <si>
    <t>2: PROPINAS PARA PRACTICANTES</t>
  </si>
  <si>
    <t>Específica 10: SERVICIO POR ATENCIONES Y CELEBRACIONES</t>
  </si>
  <si>
    <t>1: SEMINARIOS ,TALLERES Y SIMILARES ORGANIZADOS POR LA INSTITUCION</t>
  </si>
  <si>
    <t>Específica 11: OTROS SERVICIOS</t>
  </si>
  <si>
    <t>2: TRANSPORTE Y TRASLADO DE CARGA, BIENES Y MATERIALES</t>
  </si>
  <si>
    <t>99: SERVICIOS DIVERSOS</t>
  </si>
  <si>
    <t>Genérica 5-25: OTROS GASTOS</t>
  </si>
  <si>
    <t>Detalle Sub-Genérica 1: TRANSFERENCIAS CORRIENTES A INSTITUCIONES SIN FINES DE LUCRO.</t>
  </si>
  <si>
    <t>Específica 1: TRANSFERENCIAS CORRIENTES</t>
  </si>
  <si>
    <t>Sub-Genérica 2: TRANSFERENCIAS A INSTITUCIONES SIN FINES DE LUCRO</t>
  </si>
  <si>
    <t>99: A OTRAS ORGANIZACIONES</t>
  </si>
  <si>
    <t>Genérica 6-26: ADQUISICION DE ACTIVOS NO FINANCIEROS</t>
  </si>
  <si>
    <t>Sub-Genérica 2: CONSTRUCCION DE EDIFICIOS Y ESTRUCTURAS</t>
  </si>
  <si>
    <t>Detalle Sub-Genérica 2: EDIFICIOS O UNIDADES NO RESIDENCIALES</t>
  </si>
  <si>
    <t>Específica 3: INSTALACIONES MEDICAS</t>
  </si>
  <si>
    <t>2: COSTO DE CONSTRUCCION POR CONTRATA</t>
  </si>
  <si>
    <t>Sub-Genérica 3: ADQUISICION DE VEHICULOS, MAQUINARIAS Y OTROS</t>
  </si>
  <si>
    <t>Detalle Sub-Genérica 2: ADQUISICION DE MAQUINARIAS, EQUIPO Y MOBILIARIO</t>
  </si>
  <si>
    <t>Específica 1:  PARA OFICINA</t>
  </si>
  <si>
    <t>1: MAQUINAS Y EQUIPOS</t>
  </si>
  <si>
    <t xml:space="preserve">Específica 2: PARA INSTALACIONES EDUCATIVAS
   </t>
  </si>
  <si>
    <t>Específica 3: ADQUISICION DE EQUIPOS INFORMATICOS Y DE COMUNICACIONES</t>
  </si>
  <si>
    <t>1: AIRE ACONDICIONADO Y REFRIGERACION</t>
  </si>
  <si>
    <t>99: MAQUINARIAS, EQUIPOS Y MOBILIARIOS DE OTRAS INSTALACIONES</t>
  </si>
  <si>
    <t>2: SERVICIO DE AGUA Y DESAGUE</t>
  </si>
  <si>
    <t>Detalle Sub-Genérica 11: SUMINISTROS PARA MANTENIMIENTO Y REPARACION</t>
  </si>
  <si>
    <t>Específica 1: SUMINISTROS PARA MANTENIMIENTO Y REPARACION</t>
  </si>
  <si>
    <t>3: PARA MOBILIARIO Y SIMILARES</t>
  </si>
  <si>
    <t>2: EQUIPOS DE COMUNICACIONES PARA REDES INFORMATICAS</t>
  </si>
  <si>
    <t>Específica 99: OTROS</t>
  </si>
  <si>
    <t>99: OTROS</t>
  </si>
  <si>
    <t>  99.3</t>
  </si>
  <si>
    <t>4: DE MOBILIARIO Y SIMILARES</t>
  </si>
  <si>
    <t>Específica 1: VIAJES INTERNACIONALES</t>
  </si>
  <si>
    <t>Detalle Sub-Genérica 6: REPUESTOS Y ACCESORIOS</t>
  </si>
  <si>
    <t>Específica 1: REPUESTOS Y ACCESORIOS</t>
  </si>
  <si>
    <t>4: DE SEGURIDAD</t>
  </si>
  <si>
    <t>1: HERRAMIENTAS</t>
  </si>
  <si>
    <t>Detalle Sub-Genérica 5: ALQUILERES DE MUEBLES E INMUEBLES</t>
  </si>
  <si>
    <t>Específica 1: ALQUILERES DE MUEBLES E INMUEBLES</t>
  </si>
  <si>
    <t>2: DE VEHICULOS</t>
  </si>
  <si>
    <t>Específica 7: ADQUISICION DE EQUIPO Y MOBILIARIO DE DEPORTE Y RECREACION</t>
  </si>
  <si>
    <t>2: MOBILIARIO DE DEPORTES Y RECREACION</t>
  </si>
  <si>
    <t>Sub-Genérica 6: ADQUISICION DE OTROS ACTIVOS FIJOS</t>
  </si>
  <si>
    <t>Detalle Sub-Genérica 1: ADQUISICION DE OTROS ACTIVOS FIJOS</t>
  </si>
  <si>
    <t>Específica 3: ACTIVOS INTANGIBLES</t>
  </si>
  <si>
    <t>2: SOFTWARES</t>
  </si>
  <si>
    <t> 20.0</t>
  </si>
  <si>
    <t>  20.0</t>
  </si>
  <si>
    <t>Detalle Sub-Genérica 10: SUMINISTROS PARA USO AGROPECUARIO, FORESTAL Y VETERINARIO</t>
  </si>
  <si>
    <t>Específica 1: SUMINISTROS PARA USO AGROPECUARIO, FORESTAL Y VETERINARIO</t>
  </si>
  <si>
    <t>1: SUMINISTROS DE USO ZOOTECNICO</t>
  </si>
  <si>
    <t>6: PRODUCTOS FARMACEUTICOS DE USO ANIMAL</t>
  </si>
  <si>
    <t>1: CONSULTORIAS</t>
  </si>
  <si>
    <t>1: SERVICIO DE PUBLICIDAD</t>
  </si>
  <si>
    <t>2: OTROS SERVICIOS DE PUBLICIDAD Y DIFUSION</t>
  </si>
  <si>
    <t>2: ASEO, LIMPIEZA Y COCINA</t>
  </si>
  <si>
    <t> 9.9</t>
  </si>
  <si>
    <t>  9.9</t>
  </si>
  <si>
    <t>  99.4</t>
  </si>
  <si>
    <t>  23.8</t>
  </si>
  <si>
    <t>3: EQUIPOS DE TELECOMUNICACIONES</t>
  </si>
  <si>
    <t>3: EQUIPOS DE TELECOMUNICACIONES </t>
  </si>
  <si>
    <t>  10.0</t>
  </si>
  <si>
    <t>  100.0</t>
  </si>
  <si>
    <t>  94.8</t>
  </si>
  <si>
    <t>  96.8</t>
  </si>
  <si>
    <t> 92.6</t>
  </si>
  <si>
    <t>  30.5</t>
  </si>
  <si>
    <t>  99.5</t>
  </si>
  <si>
    <t>Fecha de la Consulta: 16/05/2016</t>
  </si>
  <si>
    <t>UE 1320
IREN SUR</t>
  </si>
  <si>
    <t>UE 1222
AQP CAYLLOMA</t>
  </si>
  <si>
    <t xml:space="preserve">UE 769
APLAO </t>
  </si>
  <si>
    <t xml:space="preserve">UE 768
CAMANA </t>
  </si>
  <si>
    <t xml:space="preserve">UE 767
HRHD </t>
  </si>
  <si>
    <t xml:space="preserve">UE 766
GOYENECHE </t>
  </si>
  <si>
    <t xml:space="preserve">UE  765
GERESA+ ISLAY </t>
  </si>
  <si>
    <t xml:space="preserve">
GERESA </t>
  </si>
  <si>
    <t>UNIDAD 
EJECUTORA</t>
  </si>
  <si>
    <t> 83.3</t>
  </si>
  <si>
    <t>  4.7</t>
  </si>
  <si>
    <t>  11.1</t>
  </si>
  <si>
    <t>Sub-Genérica 8: OTROS GASTOS DE ACTIVOS NO FINANCIERO</t>
  </si>
  <si>
    <t>Detalle Sub-Genérica 1: OTROS GASTOS DE ACTIVOS NO FINANCIEROS</t>
  </si>
  <si>
    <t>Específica 4: OTROS GASTOS DIVERSOS DE ACTIVOS NO FINANCIEROS</t>
  </si>
  <si>
    <t>99: OTROS GASTOS</t>
  </si>
  <si>
    <t>  8.3</t>
  </si>
  <si>
    <t>  37.0</t>
  </si>
  <si>
    <t>  81.8</t>
  </si>
  <si>
    <t>  76.7</t>
  </si>
  <si>
    <t>  16.8</t>
  </si>
  <si>
    <t> 81.7</t>
  </si>
  <si>
    <t>  81.7</t>
  </si>
  <si>
    <t>  4.9</t>
  </si>
  <si>
    <t> 2.8</t>
  </si>
  <si>
    <t>3: DE VEHICULOS </t>
  </si>
  <si>
    <t>  96.3</t>
  </si>
  <si>
    <t>  28.8</t>
  </si>
  <si>
    <t>  89.4</t>
  </si>
  <si>
    <t>  26.9</t>
  </si>
  <si>
    <t>  13.3</t>
  </si>
  <si>
    <t>  71.0</t>
  </si>
  <si>
    <t> 75.0</t>
  </si>
  <si>
    <t>  86.7</t>
  </si>
  <si>
    <t>  77.4</t>
  </si>
  <si>
    <t>  68.9</t>
  </si>
  <si>
    <t>  75.0</t>
  </si>
  <si>
    <t>  58.6</t>
  </si>
  <si>
    <t>  33.2</t>
  </si>
  <si>
    <t>  10.4</t>
  </si>
  <si>
    <t>  14.7</t>
  </si>
  <si>
    <t>  32.1</t>
  </si>
  <si>
    <t>  50.7</t>
  </si>
  <si>
    <t>  19.6</t>
  </si>
  <si>
    <t>  42.8</t>
  </si>
  <si>
    <t>  5.4</t>
  </si>
  <si>
    <t>  42.3</t>
  </si>
  <si>
    <t> 41.1</t>
  </si>
  <si>
    <t> 32.1</t>
  </si>
  <si>
    <t> 89.2</t>
  </si>
  <si>
    <t>  62.6</t>
  </si>
  <si>
    <t> 8.5</t>
  </si>
  <si>
    <t> 76.0</t>
  </si>
  <si>
    <t>  69.6</t>
  </si>
  <si>
    <t>  92.6</t>
  </si>
  <si>
    <t>  69.1</t>
  </si>
  <si>
    <t>  64.0</t>
  </si>
  <si>
    <t>  87.4</t>
  </si>
  <si>
    <t>  69.2</t>
  </si>
  <si>
    <t>  63.6</t>
  </si>
  <si>
    <t>  88.3</t>
  </si>
  <si>
    <t> 91.9</t>
  </si>
  <si>
    <t>  77.3</t>
  </si>
  <si>
    <t>  27.5</t>
  </si>
  <si>
    <t>  97.5</t>
  </si>
  <si>
    <t>  61.4</t>
  </si>
  <si>
    <t>  11.0</t>
  </si>
  <si>
    <t>  14.6</t>
  </si>
  <si>
    <t>  45.1</t>
  </si>
  <si>
    <t>  30.4</t>
  </si>
  <si>
    <t>  12.0</t>
  </si>
  <si>
    <t> 53.6</t>
  </si>
  <si>
    <t> 87.7</t>
  </si>
  <si>
    <t>  99.8</t>
  </si>
  <si>
    <t>  46.9</t>
  </si>
  <si>
    <t>  93.0</t>
  </si>
  <si>
    <t>  25.1</t>
  </si>
  <si>
    <t>  71.7</t>
  </si>
  <si>
    <t>  74.1</t>
  </si>
  <si>
    <t>  18.4</t>
  </si>
  <si>
    <t>  14.4</t>
  </si>
  <si>
    <t> 40.5</t>
  </si>
  <si>
    <t>  35.9</t>
  </si>
  <si>
    <t>  43.4</t>
  </si>
  <si>
    <t>  32.8</t>
  </si>
  <si>
    <t>  19.2</t>
  </si>
  <si>
    <t>  12.8</t>
  </si>
  <si>
    <t> 13.0</t>
  </si>
  <si>
    <t>  2.4</t>
  </si>
  <si>
    <t>  13.2</t>
  </si>
  <si>
    <t>  47.2</t>
  </si>
  <si>
    <t>  26.5</t>
  </si>
  <si>
    <t>  46.3</t>
  </si>
  <si>
    <t>  50.3</t>
  </si>
  <si>
    <t> 52.0</t>
  </si>
  <si>
    <t>  83.4</t>
  </si>
  <si>
    <t>  35.1</t>
  </si>
  <si>
    <t>  75.8</t>
  </si>
  <si>
    <t> 67.9</t>
  </si>
  <si>
    <t>  21.3</t>
  </si>
  <si>
    <t>  78.7</t>
  </si>
  <si>
    <t>  1.5</t>
  </si>
  <si>
    <t>  6.3</t>
  </si>
  <si>
    <t>  53.1</t>
  </si>
  <si>
    <t>  23.2</t>
  </si>
  <si>
    <t>  72.2</t>
  </si>
  <si>
    <t>  14.2</t>
  </si>
  <si>
    <t> 54.1</t>
  </si>
  <si>
    <t>  54.5</t>
  </si>
  <si>
    <t>  47.4</t>
  </si>
  <si>
    <t>  11.3</t>
  </si>
  <si>
    <t>  40.5</t>
  </si>
  <si>
    <t>  56.8</t>
  </si>
  <si>
    <t>  50.8</t>
  </si>
  <si>
    <t>  2.7</t>
  </si>
  <si>
    <t> 12.7</t>
  </si>
  <si>
    <t> 55.8</t>
  </si>
  <si>
    <t> 56.3</t>
  </si>
  <si>
    <t> 58.0</t>
  </si>
  <si>
    <t>  5.3</t>
  </si>
  <si>
    <t>  1.9</t>
  </si>
  <si>
    <t>  82.3</t>
  </si>
  <si>
    <t> 64.1</t>
  </si>
  <si>
    <t>  79.1</t>
  </si>
  <si>
    <t> 69.9</t>
  </si>
  <si>
    <t>  42.2</t>
  </si>
  <si>
    <t>  81.4</t>
  </si>
  <si>
    <t> 51.7</t>
  </si>
  <si>
    <t> 33.8</t>
  </si>
  <si>
    <t>  38.8</t>
  </si>
  <si>
    <t>  34.2</t>
  </si>
  <si>
    <t>  36.9</t>
  </si>
  <si>
    <t>  28.5</t>
  </si>
  <si>
    <t>  21.6</t>
  </si>
  <si>
    <t>  10.2</t>
  </si>
  <si>
    <t>  26.8</t>
  </si>
  <si>
    <t>  95.7</t>
  </si>
  <si>
    <t>Fecha de la Consulta: 31/08/2016</t>
  </si>
  <si>
    <t> 60.4</t>
  </si>
  <si>
    <t> 67.1</t>
  </si>
  <si>
    <t> 65.9</t>
  </si>
  <si>
    <t> 18.4</t>
  </si>
  <si>
    <t>  74.7</t>
  </si>
  <si>
    <t> 72.7</t>
  </si>
  <si>
    <t> 65.1</t>
  </si>
  <si>
    <t>  73.6</t>
  </si>
  <si>
    <t>  52.4</t>
  </si>
  <si>
    <t>  84.6</t>
  </si>
  <si>
    <t> 19.8</t>
  </si>
  <si>
    <t>  5.5</t>
  </si>
  <si>
    <t>  84.1</t>
  </si>
  <si>
    <t>  23.1</t>
  </si>
  <si>
    <t>  40.7</t>
  </si>
  <si>
    <t>  43.3</t>
  </si>
  <si>
    <t>Fecha de la Consulta:31/08/2016</t>
  </si>
  <si>
    <t> 41.7</t>
  </si>
  <si>
    <t> 43.4</t>
  </si>
  <si>
    <t> 34.4</t>
  </si>
  <si>
    <t>  34.4</t>
  </si>
  <si>
    <t> 43.3</t>
  </si>
  <si>
    <t>  46.2</t>
  </si>
  <si>
    <t> 44.2</t>
  </si>
  <si>
    <t>  44.3</t>
  </si>
  <si>
    <t>  44.2</t>
  </si>
  <si>
    <t>  48.1</t>
  </si>
  <si>
    <t> 26.5</t>
  </si>
  <si>
    <t> 46.7</t>
  </si>
  <si>
    <t>  67.0</t>
  </si>
  <si>
    <t>  46.5</t>
  </si>
  <si>
    <t>  2.9</t>
  </si>
  <si>
    <t>  45.0</t>
  </si>
  <si>
    <t>  64.3</t>
  </si>
  <si>
    <t> 77.3</t>
  </si>
  <si>
    <t> 70.7</t>
  </si>
  <si>
    <t> 80.4</t>
  </si>
  <si>
    <t> 46.3</t>
  </si>
  <si>
    <t>  60.8</t>
  </si>
  <si>
    <t> 76.4</t>
  </si>
  <si>
    <t>  83.0</t>
  </si>
  <si>
    <t>  75.1</t>
  </si>
  <si>
    <t>  75.6</t>
  </si>
  <si>
    <t> 82.9</t>
  </si>
  <si>
    <t>  83.8</t>
  </si>
  <si>
    <t> 49.6</t>
  </si>
  <si>
    <t> 54.6</t>
  </si>
  <si>
    <t>  63.1</t>
  </si>
  <si>
    <t>  14.9</t>
  </si>
  <si>
    <t> 61.9</t>
  </si>
  <si>
    <t>  65.5</t>
  </si>
  <si>
    <t> 46.2</t>
  </si>
  <si>
    <t>  46.7</t>
  </si>
  <si>
    <t>  69.4</t>
  </si>
  <si>
    <t>  93.3</t>
  </si>
  <si>
    <t>  64.8</t>
  </si>
  <si>
    <t>  72.6</t>
  </si>
  <si>
    <t> 68.7</t>
  </si>
  <si>
    <t> 61.3</t>
  </si>
  <si>
    <t> 69.8</t>
  </si>
  <si>
    <t>  91.9</t>
  </si>
  <si>
    <t>  36.1</t>
  </si>
  <si>
    <t> 82.0</t>
  </si>
  <si>
    <t>  84.8</t>
  </si>
  <si>
    <t> 71.9</t>
  </si>
  <si>
    <t>  71.8</t>
  </si>
  <si>
    <t>  72.0</t>
  </si>
  <si>
    <t>  71.9</t>
  </si>
  <si>
    <t> 40.2</t>
  </si>
  <si>
    <t>  79.6</t>
  </si>
  <si>
    <t> 13.7</t>
  </si>
  <si>
    <t> 25.7</t>
  </si>
  <si>
    <t>  61.6</t>
  </si>
  <si>
    <t>  25.2</t>
  </si>
  <si>
    <t> 75.9</t>
  </si>
  <si>
    <t> 41.4</t>
  </si>
  <si>
    <t> 23.9</t>
  </si>
  <si>
    <t> 39.1</t>
  </si>
  <si>
    <t> 40.1</t>
  </si>
  <si>
    <t>  59.0</t>
  </si>
  <si>
    <t>  76.6</t>
  </si>
  <si>
    <t> 17.0</t>
  </si>
  <si>
    <t>  17.4</t>
  </si>
  <si>
    <t> 46.0</t>
  </si>
  <si>
    <t> 45.9</t>
  </si>
  <si>
    <t> 86.0</t>
  </si>
  <si>
    <t> 45.7</t>
  </si>
  <si>
    <t>  42.6</t>
  </si>
  <si>
    <t>  51.2</t>
  </si>
  <si>
    <t> 47.4</t>
  </si>
  <si>
    <t> 19.6</t>
  </si>
  <si>
    <t>  15.4</t>
  </si>
  <si>
    <t>  0.5</t>
  </si>
  <si>
    <t>  34.5</t>
  </si>
  <si>
    <t>  34.9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</si>
</sst>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6" x14ac:knownFonts="1">
    <font>
      <sz val="12"/>
      <color rgb="FF000000"/>
      <name val="Calibri"/>
    </font>
    <font>
      <sz val="12"/>
      <color rgb="FF000000"/>
      <name val="Verdana"/>
      <family val="2"/>
    </font>
    <font>
      <sz val="12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FFFF"/>
      <name val="Arial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333399"/>
        <bgColor rgb="FF333399"/>
      </patternFill>
    </fill>
    <fill>
      <patternFill patternType="solid">
        <fgColor rgb="FFC0C0C0"/>
        <bgColor rgb="FFC0C0C0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C8C8C8"/>
        <bgColor rgb="FFC8C8C8"/>
      </patternFill>
    </fill>
    <fill>
      <patternFill patternType="solid">
        <fgColor rgb="FFFFFF99"/>
        <bgColor rgb="FFFFFF99"/>
      </patternFill>
    </fill>
    <fill>
      <patternFill patternType="solid">
        <fgColor rgb="FFFF9900"/>
        <bgColor rgb="FFFF9900"/>
      </patternFill>
    </fill>
    <fill>
      <patternFill patternType="solid">
        <fgColor rgb="FFFFCC99"/>
        <bgColor rgb="FFFFCC99"/>
      </patternFill>
    </fill>
    <fill>
      <patternFill patternType="solid">
        <fgColor rgb="FFA8D08D"/>
        <bgColor rgb="FFA8D08D"/>
      </patternFill>
    </fill>
    <fill>
      <patternFill patternType="solid">
        <fgColor theme="5" tint="0.59999389629810485"/>
        <bgColor rgb="FFA8D08D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8C8C8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rgb="FF333399"/>
      </patternFill>
    </fill>
  </fills>
  <borders count="10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C0C0C0"/>
      </right>
      <top style="medium">
        <color rgb="FF000000"/>
      </top>
      <bottom/>
      <diagonal/>
    </border>
    <border>
      <left style="medium">
        <color rgb="FFC0C0C0"/>
      </left>
      <right style="medium">
        <color rgb="FFC0C0C0"/>
      </right>
      <top style="medium">
        <color rgb="FF000000"/>
      </top>
      <bottom/>
      <diagonal/>
    </border>
    <border>
      <left style="medium">
        <color rgb="FFC0C0C0"/>
      </left>
      <right/>
      <top style="medium">
        <color rgb="FF000000"/>
      </top>
      <bottom style="medium">
        <color rgb="FFC0C0C0"/>
      </bottom>
      <diagonal/>
    </border>
    <border>
      <left/>
      <right/>
      <top style="medium">
        <color rgb="FF00000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000000"/>
      </top>
      <bottom style="medium">
        <color rgb="FFC0C0C0"/>
      </bottom>
      <diagonal/>
    </border>
    <border>
      <left style="medium">
        <color rgb="FFC0C0C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3" fillId="0" borderId="0"/>
    <xf numFmtId="9" fontId="13" fillId="0" borderId="0" applyFont="0" applyFill="0" applyBorder="0" applyAlignment="0" applyProtection="0"/>
  </cellStyleXfs>
  <cellXfs count="861">
    <xf numFmtId="0" fontId="0" fillId="0" borderId="0" xfId="0" applyFont="1" applyAlignment="1"/>
    <xf numFmtId="2" fontId="3" fillId="2" borderId="0" xfId="0" applyNumberFormat="1" applyFont="1" applyFill="1" applyBorder="1"/>
    <xf numFmtId="2" fontId="0" fillId="0" borderId="0" xfId="0" applyNumberFormat="1" applyFont="1"/>
    <xf numFmtId="2" fontId="4" fillId="0" borderId="0" xfId="0" applyNumberFormat="1" applyFont="1" applyAlignment="1">
      <alignment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right"/>
    </xf>
    <xf numFmtId="0" fontId="6" fillId="0" borderId="0" xfId="0" applyFont="1"/>
    <xf numFmtId="2" fontId="5" fillId="4" borderId="13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/>
    </xf>
    <xf numFmtId="3" fontId="4" fillId="6" borderId="16" xfId="0" applyNumberFormat="1" applyFont="1" applyFill="1" applyBorder="1" applyAlignment="1">
      <alignment horizontal="right" vertical="center"/>
    </xf>
    <xf numFmtId="3" fontId="4" fillId="6" borderId="17" xfId="0" applyNumberFormat="1" applyFont="1" applyFill="1" applyBorder="1" applyAlignment="1">
      <alignment horizontal="right" vertical="center"/>
    </xf>
    <xf numFmtId="2" fontId="5" fillId="4" borderId="13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/>
    </xf>
    <xf numFmtId="3" fontId="4" fillId="7" borderId="22" xfId="0" applyNumberFormat="1" applyFont="1" applyFill="1" applyBorder="1" applyAlignment="1">
      <alignment wrapText="1"/>
    </xf>
    <xf numFmtId="9" fontId="4" fillId="7" borderId="23" xfId="0" applyNumberFormat="1" applyFont="1" applyFill="1" applyBorder="1" applyAlignment="1">
      <alignment horizontal="right" wrapText="1"/>
    </xf>
    <xf numFmtId="3" fontId="4" fillId="7" borderId="24" xfId="0" applyNumberFormat="1" applyFont="1" applyFill="1" applyBorder="1" applyAlignment="1">
      <alignment wrapText="1"/>
    </xf>
    <xf numFmtId="2" fontId="3" fillId="7" borderId="10" xfId="0" applyNumberFormat="1" applyFont="1" applyFill="1" applyBorder="1"/>
    <xf numFmtId="3" fontId="4" fillId="8" borderId="22" xfId="0" applyNumberFormat="1" applyFont="1" applyFill="1" applyBorder="1" applyAlignment="1">
      <alignment wrapText="1"/>
    </xf>
    <xf numFmtId="9" fontId="4" fillId="8" borderId="23" xfId="0" applyNumberFormat="1" applyFont="1" applyFill="1" applyBorder="1" applyAlignment="1">
      <alignment horizontal="right" wrapText="1"/>
    </xf>
    <xf numFmtId="3" fontId="4" fillId="8" borderId="24" xfId="0" applyNumberFormat="1" applyFont="1" applyFill="1" applyBorder="1" applyAlignment="1">
      <alignment wrapText="1"/>
    </xf>
    <xf numFmtId="2" fontId="3" fillId="7" borderId="25" xfId="0" applyNumberFormat="1" applyFont="1" applyFill="1" applyBorder="1"/>
    <xf numFmtId="3" fontId="3" fillId="10" borderId="28" xfId="0" applyNumberFormat="1" applyFont="1" applyFill="1" applyBorder="1" applyAlignment="1">
      <alignment wrapText="1"/>
    </xf>
    <xf numFmtId="9" fontId="3" fillId="10" borderId="28" xfId="0" applyNumberFormat="1" applyFont="1" applyFill="1" applyBorder="1" applyAlignment="1">
      <alignment horizontal="right" wrapText="1"/>
    </xf>
    <xf numFmtId="3" fontId="6" fillId="11" borderId="21" xfId="0" applyNumberFormat="1" applyFont="1" applyFill="1" applyBorder="1" applyAlignment="1">
      <alignment horizontal="right"/>
    </xf>
    <xf numFmtId="9" fontId="4" fillId="10" borderId="28" xfId="0" applyNumberFormat="1" applyFont="1" applyFill="1" applyBorder="1" applyAlignment="1">
      <alignment horizontal="right" wrapText="1"/>
    </xf>
    <xf numFmtId="9" fontId="3" fillId="11" borderId="21" xfId="0" applyNumberFormat="1" applyFont="1" applyFill="1" applyBorder="1" applyAlignment="1">
      <alignment horizontal="right" wrapText="1"/>
    </xf>
    <xf numFmtId="3" fontId="3" fillId="0" borderId="21" xfId="0" applyNumberFormat="1" applyFont="1" applyBorder="1" applyAlignment="1"/>
    <xf numFmtId="9" fontId="0" fillId="0" borderId="21" xfId="0" applyNumberFormat="1" applyFont="1" applyBorder="1" applyAlignment="1">
      <alignment horizontal="right"/>
    </xf>
    <xf numFmtId="3" fontId="3" fillId="0" borderId="21" xfId="0" applyNumberFormat="1" applyFont="1" applyBorder="1"/>
    <xf numFmtId="9" fontId="4" fillId="11" borderId="21" xfId="0" applyNumberFormat="1" applyFont="1" applyFill="1" applyBorder="1" applyAlignment="1">
      <alignment horizontal="right" wrapText="1"/>
    </xf>
    <xf numFmtId="3" fontId="6" fillId="10" borderId="21" xfId="0" applyNumberFormat="1" applyFont="1" applyFill="1" applyBorder="1" applyAlignment="1">
      <alignment wrapText="1"/>
    </xf>
    <xf numFmtId="3" fontId="6" fillId="10" borderId="32" xfId="0" applyNumberFormat="1" applyFont="1" applyFill="1" applyBorder="1" applyAlignment="1">
      <alignment wrapText="1"/>
    </xf>
    <xf numFmtId="9" fontId="3" fillId="10" borderId="21" xfId="0" applyNumberFormat="1" applyFont="1" applyFill="1" applyBorder="1" applyAlignment="1">
      <alignment horizontal="right" wrapText="1"/>
    </xf>
    <xf numFmtId="9" fontId="7" fillId="0" borderId="21" xfId="0" applyNumberFormat="1" applyFont="1" applyBorder="1" applyAlignment="1">
      <alignment horizontal="right"/>
    </xf>
    <xf numFmtId="3" fontId="3" fillId="10" borderId="21" xfId="0" applyNumberFormat="1" applyFont="1" applyFill="1" applyBorder="1" applyAlignment="1">
      <alignment wrapText="1"/>
    </xf>
    <xf numFmtId="9" fontId="4" fillId="10" borderId="21" xfId="0" applyNumberFormat="1" applyFont="1" applyFill="1" applyBorder="1" applyAlignment="1">
      <alignment horizontal="right" wrapText="1"/>
    </xf>
    <xf numFmtId="3" fontId="3" fillId="11" borderId="21" xfId="0" applyNumberFormat="1" applyFont="1" applyFill="1" applyBorder="1" applyAlignment="1">
      <alignment wrapText="1"/>
    </xf>
    <xf numFmtId="3" fontId="3" fillId="11" borderId="26" xfId="0" applyNumberFormat="1" applyFont="1" applyFill="1" applyBorder="1" applyAlignment="1">
      <alignment wrapText="1"/>
    </xf>
    <xf numFmtId="3" fontId="6" fillId="0" borderId="21" xfId="0" applyNumberFormat="1" applyFont="1" applyBorder="1" applyAlignment="1">
      <alignment horizontal="right"/>
    </xf>
    <xf numFmtId="3" fontId="3" fillId="10" borderId="26" xfId="0" applyNumberFormat="1" applyFont="1" applyFill="1" applyBorder="1" applyAlignment="1">
      <alignment wrapText="1"/>
    </xf>
    <xf numFmtId="3" fontId="3" fillId="0" borderId="29" xfId="0" applyNumberFormat="1" applyFont="1" applyBorder="1" applyAlignment="1"/>
    <xf numFmtId="9" fontId="0" fillId="0" borderId="29" xfId="0" applyNumberFormat="1" applyFont="1" applyBorder="1" applyAlignment="1">
      <alignment horizontal="right"/>
    </xf>
    <xf numFmtId="3" fontId="3" fillId="0" borderId="29" xfId="0" applyNumberFormat="1" applyFont="1" applyBorder="1"/>
    <xf numFmtId="9" fontId="7" fillId="0" borderId="29" xfId="0" applyNumberFormat="1" applyFont="1" applyBorder="1" applyAlignment="1">
      <alignment horizontal="right"/>
    </xf>
    <xf numFmtId="9" fontId="4" fillId="10" borderId="28" xfId="0" applyNumberFormat="1" applyFont="1" applyFill="1" applyBorder="1" applyAlignment="1">
      <alignment horizontal="right" vertical="center" wrapText="1"/>
    </xf>
    <xf numFmtId="9" fontId="3" fillId="10" borderId="28" xfId="0" applyNumberFormat="1" applyFont="1" applyFill="1" applyBorder="1" applyAlignment="1">
      <alignment horizontal="right" vertical="center" wrapText="1"/>
    </xf>
    <xf numFmtId="3" fontId="3" fillId="10" borderId="28" xfId="0" applyNumberFormat="1" applyFont="1" applyFill="1" applyBorder="1" applyAlignment="1">
      <alignment vertical="center" wrapText="1"/>
    </xf>
    <xf numFmtId="9" fontId="3" fillId="11" borderId="21" xfId="0" applyNumberFormat="1" applyFont="1" applyFill="1" applyBorder="1" applyAlignment="1">
      <alignment horizontal="right" vertical="center" wrapText="1"/>
    </xf>
    <xf numFmtId="9" fontId="4" fillId="11" borderId="21" xfId="0" applyNumberFormat="1" applyFont="1" applyFill="1" applyBorder="1" applyAlignment="1">
      <alignment horizontal="right" vertical="center" wrapText="1"/>
    </xf>
    <xf numFmtId="9" fontId="4" fillId="10" borderId="21" xfId="0" applyNumberFormat="1" applyFont="1" applyFill="1" applyBorder="1" applyAlignment="1">
      <alignment horizontal="right" vertical="center" wrapText="1"/>
    </xf>
    <xf numFmtId="9" fontId="3" fillId="10" borderId="21" xfId="0" applyNumberFormat="1" applyFont="1" applyFill="1" applyBorder="1" applyAlignment="1">
      <alignment horizontal="right" vertical="center" wrapText="1"/>
    </xf>
    <xf numFmtId="3" fontId="3" fillId="11" borderId="21" xfId="0" applyNumberFormat="1" applyFont="1" applyFill="1" applyBorder="1" applyAlignment="1">
      <alignment vertical="center" wrapText="1"/>
    </xf>
    <xf numFmtId="3" fontId="3" fillId="11" borderId="21" xfId="0" applyNumberFormat="1" applyFont="1" applyFill="1" applyBorder="1" applyAlignment="1">
      <alignment horizontal="right" vertical="center" wrapText="1"/>
    </xf>
    <xf numFmtId="3" fontId="3" fillId="10" borderId="21" xfId="0" applyNumberFormat="1" applyFont="1" applyFill="1" applyBorder="1" applyAlignment="1">
      <alignment vertical="center" wrapText="1"/>
    </xf>
    <xf numFmtId="0" fontId="0" fillId="0" borderId="0" xfId="0" applyFont="1"/>
    <xf numFmtId="3" fontId="3" fillId="10" borderId="21" xfId="0" applyNumberFormat="1" applyFont="1" applyFill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right"/>
    </xf>
    <xf numFmtId="3" fontId="3" fillId="10" borderId="21" xfId="0" applyNumberFormat="1" applyFont="1" applyFill="1" applyBorder="1" applyAlignment="1">
      <alignment horizontal="right" vertical="center" wrapText="1"/>
    </xf>
    <xf numFmtId="3" fontId="3" fillId="10" borderId="26" xfId="0" applyNumberFormat="1" applyFont="1" applyFill="1" applyBorder="1" applyAlignment="1">
      <alignment vertical="center" wrapText="1"/>
    </xf>
    <xf numFmtId="3" fontId="3" fillId="11" borderId="26" xfId="0" applyNumberFormat="1" applyFont="1" applyFill="1" applyBorder="1" applyAlignment="1">
      <alignment vertical="center" wrapText="1"/>
    </xf>
    <xf numFmtId="3" fontId="4" fillId="7" borderId="22" xfId="0" applyNumberFormat="1" applyFont="1" applyFill="1" applyBorder="1" applyAlignment="1">
      <alignment vertical="center" wrapText="1"/>
    </xf>
    <xf numFmtId="9" fontId="4" fillId="7" borderId="23" xfId="0" applyNumberFormat="1" applyFont="1" applyFill="1" applyBorder="1" applyAlignment="1">
      <alignment horizontal="right" vertical="center" wrapText="1"/>
    </xf>
    <xf numFmtId="3" fontId="4" fillId="7" borderId="24" xfId="0" applyNumberFormat="1" applyFont="1" applyFill="1" applyBorder="1" applyAlignment="1">
      <alignment vertical="center" wrapText="1"/>
    </xf>
    <xf numFmtId="3" fontId="10" fillId="8" borderId="28" xfId="0" applyNumberFormat="1" applyFont="1" applyFill="1" applyBorder="1" applyAlignment="1"/>
    <xf numFmtId="3" fontId="10" fillId="8" borderId="28" xfId="0" applyNumberFormat="1" applyFont="1" applyFill="1" applyBorder="1"/>
    <xf numFmtId="9" fontId="11" fillId="8" borderId="28" xfId="0" applyNumberFormat="1" applyFont="1" applyFill="1" applyBorder="1" applyAlignment="1">
      <alignment horizontal="right"/>
    </xf>
    <xf numFmtId="3" fontId="10" fillId="8" borderId="26" xfId="0" applyNumberFormat="1" applyFont="1" applyFill="1" applyBorder="1"/>
    <xf numFmtId="3" fontId="10" fillId="7" borderId="42" xfId="0" applyNumberFormat="1" applyFont="1" applyFill="1" applyBorder="1" applyAlignment="1">
      <alignment horizontal="right"/>
    </xf>
    <xf numFmtId="3" fontId="10" fillId="7" borderId="22" xfId="0" applyNumberFormat="1" applyFont="1" applyFill="1" applyBorder="1" applyAlignment="1">
      <alignment horizontal="right"/>
    </xf>
    <xf numFmtId="3" fontId="10" fillId="7" borderId="24" xfId="0" applyNumberFormat="1" applyFont="1" applyFill="1" applyBorder="1" applyAlignment="1">
      <alignment horizontal="right"/>
    </xf>
    <xf numFmtId="9" fontId="11" fillId="8" borderId="23" xfId="0" applyNumberFormat="1" applyFont="1" applyFill="1" applyBorder="1" applyAlignment="1">
      <alignment horizontal="right"/>
    </xf>
    <xf numFmtId="3" fontId="10" fillId="8" borderId="42" xfId="0" applyNumberFormat="1" applyFont="1" applyFill="1" applyBorder="1" applyAlignment="1">
      <alignment horizontal="right"/>
    </xf>
    <xf numFmtId="3" fontId="10" fillId="8" borderId="22" xfId="0" applyNumberFormat="1" applyFont="1" applyFill="1" applyBorder="1" applyAlignment="1">
      <alignment horizontal="right"/>
    </xf>
    <xf numFmtId="3" fontId="8" fillId="10" borderId="28" xfId="0" applyNumberFormat="1" applyFont="1" applyFill="1" applyBorder="1" applyAlignment="1">
      <alignment horizontal="right"/>
    </xf>
    <xf numFmtId="164" fontId="8" fillId="11" borderId="21" xfId="0" applyNumberFormat="1" applyFont="1" applyFill="1" applyBorder="1" applyAlignment="1">
      <alignment horizontal="right"/>
    </xf>
    <xf numFmtId="3" fontId="8" fillId="11" borderId="21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 horizontal="right" vertical="center" wrapText="1"/>
    </xf>
    <xf numFmtId="164" fontId="3" fillId="0" borderId="29" xfId="0" applyNumberFormat="1" applyFont="1" applyBorder="1" applyAlignment="1">
      <alignment horizontal="right" vertical="center" wrapText="1"/>
    </xf>
    <xf numFmtId="3" fontId="10" fillId="8" borderId="24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 horizontal="right" vertical="center" wrapText="1"/>
    </xf>
    <xf numFmtId="164" fontId="3" fillId="0" borderId="29" xfId="0" applyNumberFormat="1" applyFont="1" applyBorder="1" applyAlignment="1">
      <alignment horizontal="right" vertical="center" wrapText="1"/>
    </xf>
    <xf numFmtId="3" fontId="8" fillId="10" borderId="26" xfId="0" applyNumberFormat="1" applyFont="1" applyFill="1" applyBorder="1" applyAlignment="1">
      <alignment horizontal="right"/>
    </xf>
    <xf numFmtId="3" fontId="8" fillId="11" borderId="28" xfId="0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horizontal="right" vertical="center" wrapText="1"/>
    </xf>
    <xf numFmtId="3" fontId="3" fillId="2" borderId="21" xfId="0" applyNumberFormat="1" applyFont="1" applyFill="1" applyBorder="1" applyAlignment="1">
      <alignment horizontal="right" vertical="center"/>
    </xf>
    <xf numFmtId="3" fontId="8" fillId="11" borderId="26" xfId="0" applyNumberFormat="1" applyFont="1" applyFill="1" applyBorder="1" applyAlignment="1">
      <alignment horizontal="right"/>
    </xf>
    <xf numFmtId="3" fontId="0" fillId="0" borderId="0" xfId="0" applyNumberFormat="1" applyFont="1"/>
    <xf numFmtId="0" fontId="0" fillId="0" borderId="0" xfId="0" applyFont="1"/>
    <xf numFmtId="2" fontId="3" fillId="2" borderId="0" xfId="0" applyNumberFormat="1" applyFont="1" applyFill="1" applyBorder="1" applyAlignment="1">
      <alignment vertical="top"/>
    </xf>
    <xf numFmtId="2" fontId="3" fillId="0" borderId="30" xfId="0" applyNumberFormat="1" applyFont="1" applyBorder="1" applyAlignment="1">
      <alignment horizontal="left" vertical="top" wrapText="1"/>
    </xf>
    <xf numFmtId="2" fontId="3" fillId="2" borderId="31" xfId="0" applyNumberFormat="1" applyFont="1" applyFill="1" applyBorder="1" applyAlignment="1">
      <alignment horizontal="left" vertical="top" wrapText="1"/>
    </xf>
    <xf numFmtId="2" fontId="9" fillId="0" borderId="0" xfId="0" applyNumberFormat="1" applyFont="1" applyAlignment="1">
      <alignment horizontal="left" vertical="top"/>
    </xf>
    <xf numFmtId="2" fontId="3" fillId="2" borderId="35" xfId="0" applyNumberFormat="1" applyFont="1" applyFill="1" applyBorder="1" applyAlignment="1">
      <alignment horizontal="left" vertical="top" wrapText="1"/>
    </xf>
    <xf numFmtId="2" fontId="3" fillId="0" borderId="31" xfId="0" applyNumberFormat="1" applyFont="1" applyBorder="1" applyAlignment="1">
      <alignment horizontal="left" vertical="top" wrapText="1"/>
    </xf>
    <xf numFmtId="2" fontId="3" fillId="0" borderId="27" xfId="0" applyNumberFormat="1" applyFont="1" applyBorder="1" applyAlignment="1">
      <alignment horizontal="left" vertical="top" wrapText="1"/>
    </xf>
    <xf numFmtId="2" fontId="9" fillId="2" borderId="0" xfId="0" applyNumberFormat="1" applyFont="1" applyFill="1" applyBorder="1" applyAlignment="1">
      <alignment horizontal="left" vertical="top" wrapText="1"/>
    </xf>
    <xf numFmtId="2" fontId="3" fillId="0" borderId="38" xfId="0" applyNumberFormat="1" applyFont="1" applyBorder="1" applyAlignment="1">
      <alignment horizontal="left" vertical="top" wrapText="1"/>
    </xf>
    <xf numFmtId="2" fontId="3" fillId="0" borderId="31" xfId="0" applyNumberFormat="1" applyFont="1" applyBorder="1" applyAlignment="1">
      <alignment vertical="top" wrapText="1"/>
    </xf>
    <xf numFmtId="2" fontId="3" fillId="0" borderId="0" xfId="0" applyNumberFormat="1" applyFont="1" applyAlignment="1">
      <alignment vertical="top"/>
    </xf>
    <xf numFmtId="2" fontId="3" fillId="0" borderId="30" xfId="0" applyNumberFormat="1" applyFont="1" applyBorder="1" applyAlignment="1">
      <alignment vertical="top" wrapText="1"/>
    </xf>
    <xf numFmtId="2" fontId="3" fillId="0" borderId="27" xfId="0" applyNumberFormat="1" applyFont="1" applyBorder="1" applyAlignment="1">
      <alignment vertical="top" wrapText="1"/>
    </xf>
    <xf numFmtId="2" fontId="3" fillId="0" borderId="38" xfId="0" applyNumberFormat="1" applyFont="1" applyBorder="1" applyAlignment="1">
      <alignment vertical="top" wrapText="1"/>
    </xf>
    <xf numFmtId="2" fontId="3" fillId="2" borderId="27" xfId="0" applyNumberFormat="1" applyFont="1" applyFill="1" applyBorder="1" applyAlignment="1">
      <alignment horizontal="left" vertical="top"/>
    </xf>
    <xf numFmtId="2" fontId="3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2" fontId="3" fillId="10" borderId="29" xfId="0" applyNumberFormat="1" applyFont="1" applyFill="1" applyBorder="1" applyAlignment="1">
      <alignment vertical="top"/>
    </xf>
    <xf numFmtId="2" fontId="3" fillId="10" borderId="28" xfId="0" applyNumberFormat="1" applyFont="1" applyFill="1" applyBorder="1" applyAlignment="1">
      <alignment vertical="top"/>
    </xf>
    <xf numFmtId="2" fontId="3" fillId="11" borderId="21" xfId="0" applyNumberFormat="1" applyFont="1" applyFill="1" applyBorder="1" applyAlignment="1">
      <alignment vertical="top"/>
    </xf>
    <xf numFmtId="2" fontId="3" fillId="11" borderId="32" xfId="0" applyNumberFormat="1" applyFont="1" applyFill="1" applyBorder="1" applyAlignment="1">
      <alignment horizontal="right" vertical="top"/>
    </xf>
    <xf numFmtId="2" fontId="3" fillId="10" borderId="26" xfId="0" applyNumberFormat="1" applyFont="1" applyFill="1" applyBorder="1" applyAlignment="1">
      <alignment vertical="top"/>
    </xf>
    <xf numFmtId="2" fontId="3" fillId="11" borderId="33" xfId="0" applyNumberFormat="1" applyFont="1" applyFill="1" applyBorder="1" applyAlignment="1">
      <alignment vertical="top"/>
    </xf>
    <xf numFmtId="2" fontId="3" fillId="11" borderId="34" xfId="0" applyNumberFormat="1" applyFont="1" applyFill="1" applyBorder="1" applyAlignment="1">
      <alignment vertical="top"/>
    </xf>
    <xf numFmtId="2" fontId="3" fillId="11" borderId="29" xfId="0" applyNumberFormat="1" applyFont="1" applyFill="1" applyBorder="1" applyAlignment="1">
      <alignment vertical="top"/>
    </xf>
    <xf numFmtId="2" fontId="3" fillId="11" borderId="26" xfId="0" applyNumberFormat="1" applyFont="1" applyFill="1" applyBorder="1" applyAlignment="1">
      <alignment vertical="top"/>
    </xf>
    <xf numFmtId="2" fontId="3" fillId="10" borderId="24" xfId="0" applyNumberFormat="1" applyFont="1" applyFill="1" applyBorder="1" applyAlignment="1">
      <alignment vertical="top"/>
    </xf>
    <xf numFmtId="2" fontId="3" fillId="10" borderId="35" xfId="0" applyNumberFormat="1" applyFont="1" applyFill="1" applyBorder="1" applyAlignment="1">
      <alignment vertical="top"/>
    </xf>
    <xf numFmtId="2" fontId="3" fillId="11" borderId="32" xfId="0" applyNumberFormat="1" applyFont="1" applyFill="1" applyBorder="1" applyAlignment="1">
      <alignment vertical="top"/>
    </xf>
    <xf numFmtId="2" fontId="3" fillId="11" borderId="28" xfId="0" applyNumberFormat="1" applyFont="1" applyFill="1" applyBorder="1" applyAlignment="1">
      <alignment vertical="top"/>
    </xf>
    <xf numFmtId="2" fontId="3" fillId="11" borderId="36" xfId="0" applyNumberFormat="1" applyFont="1" applyFill="1" applyBorder="1" applyAlignment="1">
      <alignment horizontal="left" vertical="top" wrapText="1"/>
    </xf>
    <xf numFmtId="2" fontId="3" fillId="11" borderId="31" xfId="0" applyNumberFormat="1" applyFont="1" applyFill="1" applyBorder="1" applyAlignment="1">
      <alignment vertical="top"/>
    </xf>
    <xf numFmtId="2" fontId="3" fillId="10" borderId="26" xfId="0" applyNumberFormat="1" applyFont="1" applyFill="1" applyBorder="1" applyAlignment="1">
      <alignment vertical="top"/>
    </xf>
    <xf numFmtId="2" fontId="3" fillId="10" borderId="29" xfId="0" applyNumberFormat="1" applyFont="1" applyFill="1" applyBorder="1" applyAlignment="1">
      <alignment vertical="top" wrapText="1"/>
    </xf>
    <xf numFmtId="2" fontId="3" fillId="10" borderId="26" xfId="0" applyNumberFormat="1" applyFont="1" applyFill="1" applyBorder="1" applyAlignment="1">
      <alignment vertical="top" wrapText="1"/>
    </xf>
    <xf numFmtId="2" fontId="3" fillId="10" borderId="28" xfId="0" applyNumberFormat="1" applyFont="1" applyFill="1" applyBorder="1" applyAlignment="1">
      <alignment vertical="top" wrapText="1"/>
    </xf>
    <xf numFmtId="2" fontId="3" fillId="11" borderId="0" xfId="0" applyNumberFormat="1" applyFont="1" applyFill="1" applyBorder="1" applyAlignment="1">
      <alignment vertical="top"/>
    </xf>
    <xf numFmtId="2" fontId="9" fillId="10" borderId="28" xfId="0" applyNumberFormat="1" applyFont="1" applyFill="1" applyBorder="1" applyAlignment="1">
      <alignment vertical="top"/>
    </xf>
    <xf numFmtId="2" fontId="3" fillId="10" borderId="0" xfId="0" applyNumberFormat="1" applyFont="1" applyFill="1" applyBorder="1" applyAlignment="1">
      <alignment vertical="top"/>
    </xf>
    <xf numFmtId="2" fontId="3" fillId="2" borderId="0" xfId="0" applyNumberFormat="1" applyFont="1" applyFill="1" applyBorder="1" applyAlignment="1">
      <alignment horizontal="left" vertical="top"/>
    </xf>
    <xf numFmtId="2" fontId="3" fillId="10" borderId="29" xfId="0" applyNumberFormat="1" applyFont="1" applyFill="1" applyBorder="1" applyAlignment="1">
      <alignment horizontal="left" vertical="top"/>
    </xf>
    <xf numFmtId="2" fontId="3" fillId="10" borderId="28" xfId="0" applyNumberFormat="1" applyFont="1" applyFill="1" applyBorder="1" applyAlignment="1">
      <alignment horizontal="left" vertical="top"/>
    </xf>
    <xf numFmtId="2" fontId="3" fillId="11" borderId="21" xfId="0" applyNumberFormat="1" applyFont="1" applyFill="1" applyBorder="1" applyAlignment="1">
      <alignment horizontal="left" vertical="top"/>
    </xf>
    <xf numFmtId="2" fontId="3" fillId="11" borderId="32" xfId="0" applyNumberFormat="1" applyFont="1" applyFill="1" applyBorder="1" applyAlignment="1">
      <alignment horizontal="left" vertical="top"/>
    </xf>
    <xf numFmtId="2" fontId="3" fillId="10" borderId="26" xfId="0" applyNumberFormat="1" applyFont="1" applyFill="1" applyBorder="1" applyAlignment="1">
      <alignment horizontal="left" vertical="top"/>
    </xf>
    <xf numFmtId="2" fontId="3" fillId="11" borderId="33" xfId="0" applyNumberFormat="1" applyFont="1" applyFill="1" applyBorder="1" applyAlignment="1">
      <alignment horizontal="left" vertical="top"/>
    </xf>
    <xf numFmtId="2" fontId="3" fillId="11" borderId="34" xfId="0" applyNumberFormat="1" applyFont="1" applyFill="1" applyBorder="1" applyAlignment="1">
      <alignment horizontal="left" vertical="top"/>
    </xf>
    <xf numFmtId="2" fontId="3" fillId="11" borderId="29" xfId="0" applyNumberFormat="1" applyFont="1" applyFill="1" applyBorder="1" applyAlignment="1">
      <alignment horizontal="left" vertical="top"/>
    </xf>
    <xf numFmtId="2" fontId="3" fillId="11" borderId="26" xfId="0" applyNumberFormat="1" applyFont="1" applyFill="1" applyBorder="1" applyAlignment="1">
      <alignment horizontal="left" vertical="top"/>
    </xf>
    <xf numFmtId="2" fontId="3" fillId="10" borderId="24" xfId="0" applyNumberFormat="1" applyFont="1" applyFill="1" applyBorder="1" applyAlignment="1">
      <alignment horizontal="left" vertical="top"/>
    </xf>
    <xf numFmtId="2" fontId="3" fillId="10" borderId="35" xfId="0" applyNumberFormat="1" applyFont="1" applyFill="1" applyBorder="1" applyAlignment="1">
      <alignment horizontal="left" vertical="top"/>
    </xf>
    <xf numFmtId="2" fontId="3" fillId="11" borderId="28" xfId="0" applyNumberFormat="1" applyFont="1" applyFill="1" applyBorder="1" applyAlignment="1">
      <alignment horizontal="left" vertical="top"/>
    </xf>
    <xf numFmtId="2" fontId="3" fillId="11" borderId="31" xfId="0" applyNumberFormat="1" applyFont="1" applyFill="1" applyBorder="1" applyAlignment="1">
      <alignment horizontal="left" vertical="top"/>
    </xf>
    <xf numFmtId="2" fontId="3" fillId="10" borderId="29" xfId="0" applyNumberFormat="1" applyFont="1" applyFill="1" applyBorder="1" applyAlignment="1">
      <alignment horizontal="left" vertical="top" wrapText="1"/>
    </xf>
    <xf numFmtId="2" fontId="3" fillId="10" borderId="26" xfId="0" applyNumberFormat="1" applyFont="1" applyFill="1" applyBorder="1" applyAlignment="1">
      <alignment horizontal="left" vertical="top" wrapText="1"/>
    </xf>
    <xf numFmtId="2" fontId="3" fillId="10" borderId="28" xfId="0" applyNumberFormat="1" applyFont="1" applyFill="1" applyBorder="1" applyAlignment="1">
      <alignment horizontal="left" vertical="top" wrapText="1"/>
    </xf>
    <xf numFmtId="2" fontId="3" fillId="11" borderId="0" xfId="0" applyNumberFormat="1" applyFont="1" applyFill="1" applyBorder="1" applyAlignment="1">
      <alignment horizontal="left" vertical="top"/>
    </xf>
    <xf numFmtId="2" fontId="9" fillId="10" borderId="28" xfId="0" applyNumberFormat="1" applyFont="1" applyFill="1" applyBorder="1" applyAlignment="1">
      <alignment horizontal="left" vertical="top"/>
    </xf>
    <xf numFmtId="2" fontId="3" fillId="0" borderId="37" xfId="0" applyNumberFormat="1" applyFont="1" applyBorder="1" applyAlignment="1">
      <alignment horizontal="left" vertical="top" wrapText="1"/>
    </xf>
    <xf numFmtId="2" fontId="3" fillId="10" borderId="0" xfId="0" applyNumberFormat="1" applyFont="1" applyFill="1" applyBorder="1" applyAlignment="1">
      <alignment horizontal="left" vertical="top"/>
    </xf>
    <xf numFmtId="2" fontId="3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2" fontId="3" fillId="9" borderId="26" xfId="0" applyNumberFormat="1" applyFont="1" applyFill="1" applyBorder="1" applyAlignment="1">
      <alignment horizontal="left" vertical="top"/>
    </xf>
    <xf numFmtId="2" fontId="3" fillId="9" borderId="26" xfId="0" applyNumberFormat="1" applyFont="1" applyFill="1" applyBorder="1" applyAlignment="1">
      <alignment horizontal="left" vertical="top" wrapText="1"/>
    </xf>
    <xf numFmtId="2" fontId="3" fillId="9" borderId="24" xfId="0" applyNumberFormat="1" applyFont="1" applyFill="1" applyBorder="1" applyAlignment="1">
      <alignment horizontal="left" vertical="top" wrapText="1"/>
    </xf>
    <xf numFmtId="2" fontId="3" fillId="8" borderId="26" xfId="0" applyNumberFormat="1" applyFont="1" applyFill="1" applyBorder="1" applyAlignment="1">
      <alignment horizontal="left" vertical="top"/>
    </xf>
    <xf numFmtId="2" fontId="9" fillId="8" borderId="26" xfId="0" applyNumberFormat="1" applyFont="1" applyFill="1" applyBorder="1" applyAlignment="1">
      <alignment horizontal="left" vertical="top"/>
    </xf>
    <xf numFmtId="2" fontId="3" fillId="8" borderId="24" xfId="0" applyNumberFormat="1" applyFont="1" applyFill="1" applyBorder="1" applyAlignment="1">
      <alignment horizontal="left" vertical="top"/>
    </xf>
    <xf numFmtId="2" fontId="9" fillId="8" borderId="24" xfId="0" applyNumberFormat="1" applyFont="1" applyFill="1" applyBorder="1" applyAlignment="1">
      <alignment horizontal="left" vertical="top"/>
    </xf>
    <xf numFmtId="2" fontId="9" fillId="2" borderId="21" xfId="0" applyNumberFormat="1" applyFont="1" applyFill="1" applyBorder="1" applyAlignment="1">
      <alignment horizontal="left" vertical="top" wrapText="1"/>
    </xf>
    <xf numFmtId="2" fontId="3" fillId="7" borderId="10" xfId="0" applyNumberFormat="1" applyFont="1" applyFill="1" applyBorder="1" applyAlignment="1">
      <alignment vertical="top"/>
    </xf>
    <xf numFmtId="2" fontId="3" fillId="7" borderId="25" xfId="0" applyNumberFormat="1" applyFont="1" applyFill="1" applyBorder="1" applyAlignment="1">
      <alignment vertical="top"/>
    </xf>
    <xf numFmtId="2" fontId="3" fillId="9" borderId="26" xfId="0" applyNumberFormat="1" applyFont="1" applyFill="1" applyBorder="1" applyAlignment="1">
      <alignment vertical="top"/>
    </xf>
    <xf numFmtId="2" fontId="3" fillId="11" borderId="27" xfId="0" applyNumberFormat="1" applyFont="1" applyFill="1" applyBorder="1" applyAlignment="1">
      <alignment horizontal="left" vertical="top" wrapText="1"/>
    </xf>
    <xf numFmtId="2" fontId="3" fillId="9" borderId="26" xfId="0" applyNumberFormat="1" applyFont="1" applyFill="1" applyBorder="1" applyAlignment="1">
      <alignment vertical="top" wrapText="1"/>
    </xf>
    <xf numFmtId="2" fontId="3" fillId="9" borderId="24" xfId="0" applyNumberFormat="1" applyFont="1" applyFill="1" applyBorder="1" applyAlignment="1">
      <alignment vertical="top" wrapText="1"/>
    </xf>
    <xf numFmtId="2" fontId="3" fillId="8" borderId="26" xfId="0" applyNumberFormat="1" applyFont="1" applyFill="1" applyBorder="1" applyAlignment="1">
      <alignment vertical="top"/>
    </xf>
    <xf numFmtId="2" fontId="9" fillId="8" borderId="26" xfId="0" applyNumberFormat="1" applyFont="1" applyFill="1" applyBorder="1" applyAlignment="1">
      <alignment vertical="top"/>
    </xf>
    <xf numFmtId="2" fontId="3" fillId="8" borderId="24" xfId="0" applyNumberFormat="1" applyFont="1" applyFill="1" applyBorder="1" applyAlignment="1">
      <alignment vertical="top"/>
    </xf>
    <xf numFmtId="2" fontId="9" fillId="8" borderId="24" xfId="0" applyNumberFormat="1" applyFont="1" applyFill="1" applyBorder="1" applyAlignment="1">
      <alignment vertical="top"/>
    </xf>
    <xf numFmtId="2" fontId="3" fillId="11" borderId="27" xfId="0" applyNumberFormat="1" applyFont="1" applyFill="1" applyBorder="1" applyAlignment="1">
      <alignment horizontal="left" vertical="top" wrapText="1"/>
    </xf>
    <xf numFmtId="2" fontId="3" fillId="10" borderId="26" xfId="0" applyNumberFormat="1" applyFont="1" applyFill="1" applyBorder="1" applyAlignment="1">
      <alignment horizontal="left" vertical="top"/>
    </xf>
    <xf numFmtId="2" fontId="12" fillId="0" borderId="30" xfId="0" applyNumberFormat="1" applyFont="1" applyBorder="1" applyAlignment="1">
      <alignment horizontal="left" vertical="top" wrapText="1"/>
    </xf>
    <xf numFmtId="2" fontId="3" fillId="7" borderId="10" xfId="0" applyNumberFormat="1" applyFont="1" applyFill="1" applyBorder="1" applyAlignment="1">
      <alignment horizontal="left" vertical="top"/>
    </xf>
    <xf numFmtId="2" fontId="3" fillId="7" borderId="25" xfId="0" applyNumberFormat="1" applyFont="1" applyFill="1" applyBorder="1" applyAlignment="1">
      <alignment horizontal="left" vertical="top"/>
    </xf>
    <xf numFmtId="2" fontId="3" fillId="10" borderId="26" xfId="0" applyNumberFormat="1" applyFont="1" applyFill="1" applyBorder="1" applyAlignment="1">
      <alignment vertical="top"/>
    </xf>
    <xf numFmtId="2" fontId="3" fillId="0" borderId="0" xfId="0" applyNumberFormat="1" applyFont="1" applyBorder="1" applyAlignment="1">
      <alignment horizontal="left" vertical="top" wrapText="1"/>
    </xf>
    <xf numFmtId="3" fontId="3" fillId="0" borderId="32" xfId="0" applyNumberFormat="1" applyFont="1" applyBorder="1"/>
    <xf numFmtId="3" fontId="3" fillId="0" borderId="32" xfId="0" applyNumberFormat="1" applyFont="1" applyBorder="1" applyAlignment="1"/>
    <xf numFmtId="2" fontId="3" fillId="0" borderId="44" xfId="0" applyNumberFormat="1" applyFont="1" applyBorder="1" applyAlignment="1">
      <alignment horizontal="left" vertical="top" wrapText="1"/>
    </xf>
    <xf numFmtId="2" fontId="3" fillId="0" borderId="44" xfId="0" applyNumberFormat="1" applyFont="1" applyBorder="1" applyAlignment="1">
      <alignment horizontal="left" vertical="top"/>
    </xf>
    <xf numFmtId="2" fontId="3" fillId="0" borderId="44" xfId="0" applyNumberFormat="1" applyFont="1" applyBorder="1" applyAlignment="1">
      <alignment vertical="top"/>
    </xf>
    <xf numFmtId="2" fontId="3" fillId="0" borderId="21" xfId="0" applyNumberFormat="1" applyFont="1" applyBorder="1" applyAlignment="1"/>
    <xf numFmtId="2" fontId="3" fillId="10" borderId="21" xfId="0" applyNumberFormat="1" applyFont="1" applyFill="1" applyBorder="1" applyAlignment="1">
      <alignment wrapText="1"/>
    </xf>
    <xf numFmtId="2" fontId="3" fillId="10" borderId="26" xfId="0" applyNumberFormat="1" applyFont="1" applyFill="1" applyBorder="1" applyAlignment="1">
      <alignment horizontal="left" vertical="top"/>
    </xf>
    <xf numFmtId="2" fontId="3" fillId="10" borderId="26" xfId="0" applyNumberFormat="1" applyFont="1" applyFill="1" applyBorder="1" applyAlignment="1">
      <alignment vertical="top"/>
    </xf>
    <xf numFmtId="2" fontId="3" fillId="11" borderId="21" xfId="0" applyNumberFormat="1" applyFont="1" applyFill="1" applyBorder="1" applyAlignment="1">
      <alignment wrapText="1"/>
    </xf>
    <xf numFmtId="2" fontId="3" fillId="11" borderId="0" xfId="0" applyNumberFormat="1" applyFont="1" applyFill="1" applyBorder="1" applyAlignment="1">
      <alignment horizontal="left" vertical="top" wrapText="1"/>
    </xf>
    <xf numFmtId="4" fontId="4" fillId="6" borderId="16" xfId="0" applyNumberFormat="1" applyFont="1" applyFill="1" applyBorder="1" applyAlignment="1">
      <alignment horizontal="right" vertical="center"/>
    </xf>
    <xf numFmtId="4" fontId="4" fillId="7" borderId="22" xfId="0" applyNumberFormat="1" applyFont="1" applyFill="1" applyBorder="1" applyAlignment="1">
      <alignment horizontal="right" wrapText="1"/>
    </xf>
    <xf numFmtId="4" fontId="4" fillId="8" borderId="22" xfId="0" applyNumberFormat="1" applyFont="1" applyFill="1" applyBorder="1" applyAlignment="1">
      <alignment horizontal="right" wrapText="1"/>
    </xf>
    <xf numFmtId="4" fontId="3" fillId="10" borderId="28" xfId="0" applyNumberFormat="1" applyFont="1" applyFill="1" applyBorder="1" applyAlignment="1">
      <alignment horizontal="right" wrapText="1"/>
    </xf>
    <xf numFmtId="4" fontId="3" fillId="11" borderId="21" xfId="0" applyNumberFormat="1" applyFont="1" applyFill="1" applyBorder="1" applyAlignment="1">
      <alignment horizontal="right" wrapText="1"/>
    </xf>
    <xf numFmtId="4" fontId="3" fillId="0" borderId="21" xfId="0" applyNumberFormat="1" applyFont="1" applyBorder="1" applyAlignment="1">
      <alignment horizontal="right"/>
    </xf>
    <xf numFmtId="4" fontId="3" fillId="10" borderId="21" xfId="0" applyNumberFormat="1" applyFont="1" applyFill="1" applyBorder="1" applyAlignment="1">
      <alignment horizontal="right" wrapText="1"/>
    </xf>
    <xf numFmtId="4" fontId="3" fillId="0" borderId="29" xfId="0" applyNumberFormat="1" applyFont="1" applyBorder="1" applyAlignment="1">
      <alignment horizontal="right"/>
    </xf>
    <xf numFmtId="4" fontId="3" fillId="10" borderId="28" xfId="0" applyNumberFormat="1" applyFont="1" applyFill="1" applyBorder="1" applyAlignment="1">
      <alignment horizontal="right" vertical="center" wrapText="1"/>
    </xf>
    <xf numFmtId="4" fontId="6" fillId="11" borderId="21" xfId="0" applyNumberFormat="1" applyFont="1" applyFill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3" fillId="11" borderId="21" xfId="0" applyNumberFormat="1" applyFont="1" applyFill="1" applyBorder="1" applyAlignment="1">
      <alignment horizontal="right" vertical="center" wrapText="1"/>
    </xf>
    <xf numFmtId="4" fontId="3" fillId="10" borderId="21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Border="1" applyAlignment="1">
      <alignment horizontal="right"/>
    </xf>
    <xf numFmtId="4" fontId="4" fillId="7" borderId="22" xfId="0" applyNumberFormat="1" applyFont="1" applyFill="1" applyBorder="1" applyAlignment="1">
      <alignment horizontal="right" vertical="center" wrapText="1"/>
    </xf>
    <xf numFmtId="4" fontId="10" fillId="8" borderId="28" xfId="0" applyNumberFormat="1" applyFont="1" applyFill="1" applyBorder="1" applyAlignment="1">
      <alignment horizontal="right"/>
    </xf>
    <xf numFmtId="4" fontId="10" fillId="7" borderId="22" xfId="0" applyNumberFormat="1" applyFont="1" applyFill="1" applyBorder="1" applyAlignment="1">
      <alignment horizontal="right"/>
    </xf>
    <xf numFmtId="4" fontId="10" fillId="8" borderId="22" xfId="0" applyNumberFormat="1" applyFont="1" applyFill="1" applyBorder="1" applyAlignment="1">
      <alignment horizontal="right"/>
    </xf>
    <xf numFmtId="4" fontId="8" fillId="10" borderId="28" xfId="0" applyNumberFormat="1" applyFont="1" applyFill="1" applyBorder="1" applyAlignment="1">
      <alignment horizontal="right"/>
    </xf>
    <xf numFmtId="4" fontId="8" fillId="11" borderId="21" xfId="0" applyNumberFormat="1" applyFont="1" applyFill="1" applyBorder="1" applyAlignment="1">
      <alignment horizontal="right"/>
    </xf>
    <xf numFmtId="4" fontId="3" fillId="0" borderId="29" xfId="0" applyNumberFormat="1" applyFont="1" applyBorder="1" applyAlignment="1">
      <alignment horizontal="right" vertical="center" wrapText="1"/>
    </xf>
    <xf numFmtId="4" fontId="8" fillId="11" borderId="28" xfId="0" applyNumberFormat="1" applyFont="1" applyFill="1" applyBorder="1" applyAlignment="1">
      <alignment horizontal="right"/>
    </xf>
    <xf numFmtId="4" fontId="3" fillId="0" borderId="21" xfId="0" applyNumberFormat="1" applyFont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/>
    </xf>
    <xf numFmtId="4" fontId="4" fillId="6" borderId="18" xfId="0" applyNumberFormat="1" applyFont="1" applyFill="1" applyBorder="1" applyAlignment="1">
      <alignment horizontal="right" vertical="center"/>
    </xf>
    <xf numFmtId="4" fontId="6" fillId="10" borderId="32" xfId="0" applyNumberFormat="1" applyFont="1" applyFill="1" applyBorder="1" applyAlignment="1">
      <alignment horizontal="right" wrapText="1"/>
    </xf>
    <xf numFmtId="3" fontId="10" fillId="6" borderId="21" xfId="0" applyNumberFormat="1" applyFont="1" applyFill="1" applyBorder="1" applyAlignment="1">
      <alignment horizontal="right"/>
    </xf>
    <xf numFmtId="4" fontId="10" fillId="6" borderId="21" xfId="0" applyNumberFormat="1" applyFont="1" applyFill="1" applyBorder="1" applyAlignment="1">
      <alignment horizontal="right"/>
    </xf>
    <xf numFmtId="3" fontId="4" fillId="8" borderId="0" xfId="0" applyNumberFormat="1" applyFont="1" applyFill="1" applyBorder="1" applyAlignment="1">
      <alignment wrapText="1"/>
    </xf>
    <xf numFmtId="3" fontId="3" fillId="0" borderId="44" xfId="0" applyNumberFormat="1" applyFont="1" applyBorder="1" applyAlignment="1">
      <alignment horizontal="right" vertical="center" wrapText="1"/>
    </xf>
    <xf numFmtId="2" fontId="3" fillId="11" borderId="27" xfId="0" applyNumberFormat="1" applyFont="1" applyFill="1" applyBorder="1" applyAlignment="1">
      <alignment horizontal="left" vertical="top" wrapText="1"/>
    </xf>
    <xf numFmtId="2" fontId="3" fillId="11" borderId="0" xfId="0" applyNumberFormat="1" applyFont="1" applyFill="1" applyBorder="1" applyAlignment="1">
      <alignment horizontal="left" vertical="top" wrapText="1"/>
    </xf>
    <xf numFmtId="0" fontId="2" fillId="0" borderId="0" xfId="0" applyFont="1" applyBorder="1"/>
    <xf numFmtId="2" fontId="4" fillId="2" borderId="0" xfId="0" applyNumberFormat="1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top"/>
    </xf>
    <xf numFmtId="0" fontId="2" fillId="0" borderId="0" xfId="0" applyFont="1"/>
    <xf numFmtId="10" fontId="0" fillId="0" borderId="44" xfId="0" applyNumberFormat="1" applyFont="1" applyBorder="1" applyAlignment="1">
      <alignment horizontal="right"/>
    </xf>
    <xf numFmtId="2" fontId="3" fillId="0" borderId="44" xfId="0" applyNumberFormat="1" applyFont="1" applyBorder="1" applyAlignment="1">
      <alignment horizontal="right" vertical="center" wrapText="1"/>
    </xf>
    <xf numFmtId="2" fontId="3" fillId="0" borderId="44" xfId="0" applyNumberFormat="1" applyFont="1" applyBorder="1" applyAlignment="1">
      <alignment vertical="top" wrapText="1"/>
    </xf>
    <xf numFmtId="2" fontId="3" fillId="11" borderId="48" xfId="0" applyNumberFormat="1" applyFont="1" applyFill="1" applyBorder="1" applyAlignment="1">
      <alignment vertical="top"/>
    </xf>
    <xf numFmtId="2" fontId="3" fillId="10" borderId="48" xfId="0" applyNumberFormat="1" applyFont="1" applyFill="1" applyBorder="1" applyAlignment="1">
      <alignment vertical="top"/>
    </xf>
    <xf numFmtId="2" fontId="2" fillId="8" borderId="49" xfId="0" applyNumberFormat="1" applyFont="1" applyFill="1" applyBorder="1" applyAlignment="1">
      <alignment vertical="top"/>
    </xf>
    <xf numFmtId="2" fontId="3" fillId="7" borderId="50" xfId="0" applyNumberFormat="1" applyFont="1" applyFill="1" applyBorder="1" applyAlignment="1">
      <alignment vertical="top"/>
    </xf>
    <xf numFmtId="10" fontId="0" fillId="0" borderId="29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vertical="top" wrapText="1"/>
    </xf>
    <xf numFmtId="2" fontId="2" fillId="8" borderId="24" xfId="0" applyNumberFormat="1" applyFont="1" applyFill="1" applyBorder="1" applyAlignment="1">
      <alignment vertical="top"/>
    </xf>
    <xf numFmtId="10" fontId="0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 vertical="center" wrapText="1"/>
    </xf>
    <xf numFmtId="10" fontId="3" fillId="11" borderId="21" xfId="0" applyNumberFormat="1" applyFont="1" applyFill="1" applyBorder="1" applyAlignment="1">
      <alignment horizontal="right" vertical="center" wrapText="1"/>
    </xf>
    <xf numFmtId="2" fontId="3" fillId="11" borderId="21" xfId="0" applyNumberFormat="1" applyFont="1" applyFill="1" applyBorder="1" applyAlignment="1">
      <alignment horizontal="right" wrapText="1"/>
    </xf>
    <xf numFmtId="2" fontId="8" fillId="11" borderId="21" xfId="0" applyNumberFormat="1" applyFont="1" applyFill="1" applyBorder="1" applyAlignment="1">
      <alignment horizontal="right"/>
    </xf>
    <xf numFmtId="10" fontId="3" fillId="10" borderId="28" xfId="0" applyNumberFormat="1" applyFont="1" applyFill="1" applyBorder="1" applyAlignment="1">
      <alignment horizontal="right" vertical="center" wrapText="1"/>
    </xf>
    <xf numFmtId="2" fontId="3" fillId="10" borderId="21" xfId="0" applyNumberFormat="1" applyFont="1" applyFill="1" applyBorder="1" applyAlignment="1">
      <alignment horizontal="right" wrapText="1"/>
    </xf>
    <xf numFmtId="10" fontId="11" fillId="8" borderId="23" xfId="0" applyNumberFormat="1" applyFont="1" applyFill="1" applyBorder="1" applyAlignment="1">
      <alignment horizontal="right"/>
    </xf>
    <xf numFmtId="2" fontId="4" fillId="15" borderId="47" xfId="0" applyNumberFormat="1" applyFont="1" applyFill="1" applyBorder="1" applyAlignment="1">
      <alignment horizontal="right" vertical="center" wrapText="1"/>
    </xf>
    <xf numFmtId="3" fontId="4" fillId="15" borderId="47" xfId="0" applyNumberFormat="1" applyFont="1" applyFill="1" applyBorder="1" applyAlignment="1">
      <alignment horizontal="right" vertical="center" wrapText="1"/>
    </xf>
    <xf numFmtId="2" fontId="2" fillId="8" borderId="26" xfId="0" applyNumberFormat="1" applyFont="1" applyFill="1" applyBorder="1" applyAlignment="1">
      <alignment vertical="top"/>
    </xf>
    <xf numFmtId="2" fontId="8" fillId="10" borderId="28" xfId="0" applyNumberFormat="1" applyFont="1" applyFill="1" applyBorder="1" applyAlignment="1">
      <alignment horizontal="right"/>
    </xf>
    <xf numFmtId="2" fontId="10" fillId="8" borderId="22" xfId="0" applyNumberFormat="1" applyFont="1" applyFill="1" applyBorder="1" applyAlignment="1">
      <alignment horizontal="right"/>
    </xf>
    <xf numFmtId="2" fontId="10" fillId="8" borderId="42" xfId="0" applyNumberFormat="1" applyFont="1" applyFill="1" applyBorder="1" applyAlignment="1">
      <alignment horizontal="right"/>
    </xf>
    <xf numFmtId="10" fontId="4" fillId="7" borderId="23" xfId="0" applyNumberFormat="1" applyFont="1" applyFill="1" applyBorder="1" applyAlignment="1">
      <alignment horizontal="right" vertical="center" wrapText="1"/>
    </xf>
    <xf numFmtId="10" fontId="7" fillId="0" borderId="29" xfId="0" applyNumberFormat="1" applyFont="1" applyBorder="1" applyAlignment="1">
      <alignment horizontal="right"/>
    </xf>
    <xf numFmtId="10" fontId="4" fillId="11" borderId="21" xfId="0" applyNumberFormat="1" applyFont="1" applyFill="1" applyBorder="1" applyAlignment="1">
      <alignment horizontal="right" vertical="center" wrapText="1"/>
    </xf>
    <xf numFmtId="10" fontId="4" fillId="10" borderId="21" xfId="0" applyNumberFormat="1" applyFont="1" applyFill="1" applyBorder="1" applyAlignment="1">
      <alignment horizontal="right" vertical="center" wrapText="1"/>
    </xf>
    <xf numFmtId="10" fontId="11" fillId="8" borderId="28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2" fontId="3" fillId="0" borderId="21" xfId="0" applyNumberFormat="1" applyFont="1" applyBorder="1"/>
    <xf numFmtId="2" fontId="3" fillId="11" borderId="21" xfId="0" applyNumberFormat="1" applyFont="1" applyFill="1" applyBorder="1" applyAlignment="1">
      <alignment horizontal="right" vertical="center" wrapText="1"/>
    </xf>
    <xf numFmtId="2" fontId="3" fillId="11" borderId="21" xfId="0" applyNumberFormat="1" applyFont="1" applyFill="1" applyBorder="1" applyAlignment="1">
      <alignment vertical="center" wrapText="1"/>
    </xf>
    <xf numFmtId="10" fontId="3" fillId="10" borderId="21" xfId="0" applyNumberFormat="1" applyFont="1" applyFill="1" applyBorder="1" applyAlignment="1">
      <alignment horizontal="right" vertical="center" wrapText="1"/>
    </xf>
    <xf numFmtId="2" fontId="2" fillId="10" borderId="28" xfId="0" applyNumberFormat="1" applyFont="1" applyFill="1" applyBorder="1" applyAlignment="1">
      <alignment vertical="top"/>
    </xf>
    <xf numFmtId="2" fontId="3" fillId="10" borderId="21" xfId="0" applyNumberFormat="1" applyFont="1" applyFill="1" applyBorder="1" applyAlignment="1">
      <alignment horizontal="right" vertical="center" wrapText="1"/>
    </xf>
    <xf numFmtId="2" fontId="3" fillId="10" borderId="21" xfId="0" applyNumberFormat="1" applyFont="1" applyFill="1" applyBorder="1" applyAlignment="1">
      <alignment vertical="center" wrapText="1"/>
    </xf>
    <xf numFmtId="2" fontId="3" fillId="10" borderId="21" xfId="0" applyNumberFormat="1" applyFont="1" applyFill="1" applyBorder="1" applyAlignment="1">
      <alignment horizontal="left" vertical="center" wrapText="1"/>
    </xf>
    <xf numFmtId="2" fontId="3" fillId="0" borderId="32" xfId="0" applyNumberFormat="1" applyFont="1" applyBorder="1"/>
    <xf numFmtId="2" fontId="2" fillId="0" borderId="21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10" fontId="3" fillId="11" borderId="21" xfId="0" applyNumberFormat="1" applyFont="1" applyFill="1" applyBorder="1" applyAlignment="1">
      <alignment horizontal="right" wrapText="1"/>
    </xf>
    <xf numFmtId="2" fontId="2" fillId="11" borderId="21" xfId="0" applyNumberFormat="1" applyFont="1" applyFill="1" applyBorder="1" applyAlignment="1">
      <alignment horizontal="right"/>
    </xf>
    <xf numFmtId="3" fontId="2" fillId="11" borderId="21" xfId="0" applyNumberFormat="1" applyFont="1" applyFill="1" applyBorder="1" applyAlignment="1">
      <alignment horizontal="right"/>
    </xf>
    <xf numFmtId="2" fontId="3" fillId="10" borderId="28" xfId="0" applyNumberFormat="1" applyFont="1" applyFill="1" applyBorder="1" applyAlignment="1">
      <alignment horizontal="right" wrapText="1"/>
    </xf>
    <xf numFmtId="2" fontId="3" fillId="10" borderId="28" xfId="0" applyNumberFormat="1" applyFont="1" applyFill="1" applyBorder="1" applyAlignment="1">
      <alignment wrapText="1"/>
    </xf>
    <xf numFmtId="10" fontId="4" fillId="16" borderId="5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right"/>
    </xf>
    <xf numFmtId="2" fontId="3" fillId="0" borderId="29" xfId="0" applyNumberFormat="1" applyFont="1" applyBorder="1" applyAlignment="1"/>
    <xf numFmtId="10" fontId="3" fillId="10" borderId="21" xfId="0" applyNumberFormat="1" applyFont="1" applyFill="1" applyBorder="1" applyAlignment="1">
      <alignment horizontal="right" wrapText="1"/>
    </xf>
    <xf numFmtId="2" fontId="2" fillId="2" borderId="21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left" vertical="top"/>
    </xf>
    <xf numFmtId="10" fontId="3" fillId="10" borderId="28" xfId="0" applyNumberFormat="1" applyFont="1" applyFill="1" applyBorder="1" applyAlignment="1">
      <alignment horizontal="right" wrapText="1"/>
    </xf>
    <xf numFmtId="10" fontId="4" fillId="8" borderId="43" xfId="0" applyNumberFormat="1" applyFont="1" applyFill="1" applyBorder="1" applyAlignment="1">
      <alignment horizontal="right" wrapText="1"/>
    </xf>
    <xf numFmtId="2" fontId="4" fillId="15" borderId="52" xfId="0" applyNumberFormat="1" applyFont="1" applyFill="1" applyBorder="1" applyAlignment="1">
      <alignment horizontal="right" vertical="center" wrapText="1"/>
    </xf>
    <xf numFmtId="3" fontId="4" fillId="15" borderId="52" xfId="0" applyNumberFormat="1" applyFont="1" applyFill="1" applyBorder="1" applyAlignment="1">
      <alignment horizontal="right" vertical="center" wrapText="1"/>
    </xf>
    <xf numFmtId="3" fontId="4" fillId="7" borderId="0" xfId="0" applyNumberFormat="1" applyFont="1" applyFill="1" applyBorder="1" applyAlignment="1">
      <alignment wrapText="1"/>
    </xf>
    <xf numFmtId="10" fontId="4" fillId="7" borderId="51" xfId="0" applyNumberFormat="1" applyFont="1" applyFill="1" applyBorder="1" applyAlignment="1">
      <alignment horizontal="right" wrapText="1"/>
    </xf>
    <xf numFmtId="2" fontId="4" fillId="7" borderId="22" xfId="0" applyNumberFormat="1" applyFont="1" applyFill="1" applyBorder="1" applyAlignment="1">
      <alignment horizontal="right" wrapText="1"/>
    </xf>
    <xf numFmtId="2" fontId="4" fillId="7" borderId="22" xfId="0" applyNumberFormat="1" applyFont="1" applyFill="1" applyBorder="1" applyAlignment="1">
      <alignment wrapText="1"/>
    </xf>
    <xf numFmtId="3" fontId="2" fillId="0" borderId="0" xfId="0" applyNumberFormat="1" applyFont="1" applyBorder="1"/>
    <xf numFmtId="10" fontId="0" fillId="0" borderId="53" xfId="0" applyNumberFormat="1" applyFont="1" applyBorder="1" applyAlignment="1">
      <alignment horizontal="right"/>
    </xf>
    <xf numFmtId="164" fontId="3" fillId="0" borderId="53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2" fontId="3" fillId="0" borderId="54" xfId="0" applyNumberFormat="1" applyFont="1" applyBorder="1" applyAlignment="1">
      <alignment vertical="top" wrapText="1"/>
    </xf>
    <xf numFmtId="2" fontId="3" fillId="11" borderId="54" xfId="0" applyNumberFormat="1" applyFont="1" applyFill="1" applyBorder="1" applyAlignment="1">
      <alignment vertical="top"/>
    </xf>
    <xf numFmtId="2" fontId="3" fillId="10" borderId="54" xfId="0" applyNumberFormat="1" applyFont="1" applyFill="1" applyBorder="1" applyAlignment="1">
      <alignment vertical="top"/>
    </xf>
    <xf numFmtId="2" fontId="2" fillId="8" borderId="55" xfId="0" applyNumberFormat="1" applyFont="1" applyFill="1" applyBorder="1" applyAlignment="1">
      <alignment vertical="top"/>
    </xf>
    <xf numFmtId="2" fontId="3" fillId="7" borderId="56" xfId="0" applyNumberFormat="1" applyFont="1" applyFill="1" applyBorder="1" applyAlignment="1">
      <alignment vertical="top"/>
    </xf>
    <xf numFmtId="4" fontId="2" fillId="0" borderId="21" xfId="0" applyNumberFormat="1" applyFont="1" applyBorder="1" applyAlignment="1">
      <alignment horizontal="right"/>
    </xf>
    <xf numFmtId="4" fontId="2" fillId="11" borderId="21" xfId="0" applyNumberFormat="1" applyFont="1" applyFill="1" applyBorder="1" applyAlignment="1">
      <alignment horizontal="right"/>
    </xf>
    <xf numFmtId="10" fontId="4" fillId="8" borderId="23" xfId="0" applyNumberFormat="1" applyFont="1" applyFill="1" applyBorder="1" applyAlignment="1">
      <alignment horizontal="right" wrapText="1"/>
    </xf>
    <xf numFmtId="10" fontId="4" fillId="7" borderId="23" xfId="0" applyNumberFormat="1" applyFont="1" applyFill="1" applyBorder="1" applyAlignment="1">
      <alignment horizontal="right" wrapText="1"/>
    </xf>
    <xf numFmtId="0" fontId="13" fillId="0" borderId="0" xfId="1" applyFont="1" applyAlignment="1"/>
    <xf numFmtId="0" fontId="2" fillId="0" borderId="0" xfId="1" applyFont="1"/>
    <xf numFmtId="0" fontId="13" fillId="0" borderId="0" xfId="1" applyFont="1"/>
    <xf numFmtId="3" fontId="13" fillId="0" borderId="0" xfId="1" applyNumberFormat="1" applyFont="1"/>
    <xf numFmtId="9" fontId="13" fillId="0" borderId="21" xfId="1" applyNumberFormat="1" applyFont="1" applyBorder="1" applyAlignment="1">
      <alignment horizontal="right"/>
    </xf>
    <xf numFmtId="164" fontId="3" fillId="0" borderId="21" xfId="1" applyNumberFormat="1" applyFont="1" applyBorder="1" applyAlignment="1">
      <alignment horizontal="right" wrapText="1"/>
    </xf>
    <xf numFmtId="3" fontId="3" fillId="0" borderId="21" xfId="1" applyNumberFormat="1" applyFont="1" applyBorder="1" applyAlignment="1">
      <alignment horizontal="right" wrapText="1"/>
    </xf>
    <xf numFmtId="2" fontId="3" fillId="0" borderId="57" xfId="1" applyNumberFormat="1" applyFont="1" applyBorder="1" applyAlignment="1">
      <alignment vertical="top" wrapText="1"/>
    </xf>
    <xf numFmtId="2" fontId="3" fillId="11" borderId="58" xfId="1" applyNumberFormat="1" applyFont="1" applyFill="1" applyBorder="1" applyAlignment="1">
      <alignment vertical="top"/>
    </xf>
    <xf numFmtId="2" fontId="3" fillId="10" borderId="59" xfId="1" applyNumberFormat="1" applyFont="1" applyFill="1" applyBorder="1" applyAlignment="1">
      <alignment vertical="top"/>
    </xf>
    <xf numFmtId="2" fontId="3" fillId="7" borderId="61" xfId="1" applyNumberFormat="1" applyFont="1" applyFill="1" applyBorder="1" applyAlignment="1">
      <alignment vertical="top"/>
    </xf>
    <xf numFmtId="9" fontId="3" fillId="11" borderId="21" xfId="1" applyNumberFormat="1" applyFont="1" applyFill="1" applyBorder="1" applyAlignment="1">
      <alignment horizontal="right" wrapText="1"/>
    </xf>
    <xf numFmtId="164" fontId="8" fillId="11" borderId="21" xfId="1" applyNumberFormat="1" applyFont="1" applyFill="1" applyBorder="1" applyAlignment="1">
      <alignment horizontal="right"/>
    </xf>
    <xf numFmtId="3" fontId="8" fillId="11" borderId="21" xfId="1" applyNumberFormat="1" applyFont="1" applyFill="1" applyBorder="1" applyAlignment="1">
      <alignment horizontal="right"/>
    </xf>
    <xf numFmtId="2" fontId="3" fillId="10" borderId="29" xfId="1" applyNumberFormat="1" applyFont="1" applyFill="1" applyBorder="1" applyAlignment="1">
      <alignment vertical="top"/>
    </xf>
    <xf numFmtId="2" fontId="3" fillId="7" borderId="25" xfId="1" applyNumberFormat="1" applyFont="1" applyFill="1" applyBorder="1" applyAlignment="1">
      <alignment vertical="top"/>
    </xf>
    <xf numFmtId="9" fontId="3" fillId="10" borderId="21" xfId="1" applyNumberFormat="1" applyFont="1" applyFill="1" applyBorder="1" applyAlignment="1">
      <alignment horizontal="right" wrapText="1"/>
    </xf>
    <xf numFmtId="164" fontId="8" fillId="10" borderId="21" xfId="1" applyNumberFormat="1" applyFont="1" applyFill="1" applyBorder="1" applyAlignment="1">
      <alignment horizontal="right"/>
    </xf>
    <xf numFmtId="3" fontId="8" fillId="10" borderId="21" xfId="1" applyNumberFormat="1" applyFont="1" applyFill="1" applyBorder="1" applyAlignment="1">
      <alignment horizontal="right"/>
    </xf>
    <xf numFmtId="2" fontId="3" fillId="8" borderId="26" xfId="1" applyNumberFormat="1" applyFont="1" applyFill="1" applyBorder="1" applyAlignment="1">
      <alignment vertical="top"/>
    </xf>
    <xf numFmtId="164" fontId="10" fillId="8" borderId="21" xfId="1" applyNumberFormat="1" applyFont="1" applyFill="1" applyBorder="1" applyAlignment="1">
      <alignment horizontal="right"/>
    </xf>
    <xf numFmtId="3" fontId="10" fillId="8" borderId="21" xfId="1" applyNumberFormat="1" applyFont="1" applyFill="1" applyBorder="1" applyAlignment="1">
      <alignment horizontal="right"/>
    </xf>
    <xf numFmtId="2" fontId="3" fillId="7" borderId="10" xfId="1" applyNumberFormat="1" applyFont="1" applyFill="1" applyBorder="1" applyAlignment="1">
      <alignment vertical="top"/>
    </xf>
    <xf numFmtId="9" fontId="11" fillId="8" borderId="28" xfId="1" applyNumberFormat="1" applyFont="1" applyFill="1" applyBorder="1" applyAlignment="1">
      <alignment horizontal="right"/>
    </xf>
    <xf numFmtId="164" fontId="10" fillId="8" borderId="28" xfId="1" applyNumberFormat="1" applyFont="1" applyFill="1" applyBorder="1" applyAlignment="1">
      <alignment horizontal="right"/>
    </xf>
    <xf numFmtId="3" fontId="10" fillId="8" borderId="28" xfId="1" applyNumberFormat="1" applyFont="1" applyFill="1" applyBorder="1" applyAlignment="1">
      <alignment horizontal="right"/>
    </xf>
    <xf numFmtId="164" fontId="3" fillId="0" borderId="63" xfId="1" applyNumberFormat="1" applyFont="1" applyBorder="1" applyAlignment="1">
      <alignment horizontal="right" wrapText="1"/>
    </xf>
    <xf numFmtId="3" fontId="3" fillId="0" borderId="63" xfId="1" applyNumberFormat="1" applyFont="1" applyBorder="1" applyAlignment="1">
      <alignment horizontal="right" wrapText="1"/>
    </xf>
    <xf numFmtId="2" fontId="3" fillId="0" borderId="64" xfId="1" applyNumberFormat="1" applyFont="1" applyBorder="1" applyAlignment="1">
      <alignment vertical="top" wrapText="1"/>
    </xf>
    <xf numFmtId="2" fontId="3" fillId="11" borderId="64" xfId="1" applyNumberFormat="1" applyFont="1" applyFill="1" applyBorder="1" applyAlignment="1">
      <alignment vertical="top"/>
    </xf>
    <xf numFmtId="2" fontId="3" fillId="10" borderId="64" xfId="1" applyNumberFormat="1" applyFont="1" applyFill="1" applyBorder="1" applyAlignment="1">
      <alignment vertical="top"/>
    </xf>
    <xf numFmtId="2" fontId="3" fillId="7" borderId="66" xfId="1" applyNumberFormat="1" applyFont="1" applyFill="1" applyBorder="1" applyAlignment="1">
      <alignment vertical="top"/>
    </xf>
    <xf numFmtId="2" fontId="3" fillId="0" borderId="27" xfId="1" applyNumberFormat="1" applyFont="1" applyBorder="1" applyAlignment="1">
      <alignment vertical="top" wrapText="1"/>
    </xf>
    <xf numFmtId="2" fontId="3" fillId="11" borderId="0" xfId="1" applyNumberFormat="1" applyFont="1" applyFill="1" applyBorder="1" applyAlignment="1">
      <alignment vertical="top"/>
    </xf>
    <xf numFmtId="2" fontId="3" fillId="10" borderId="0" xfId="1" applyNumberFormat="1" applyFont="1" applyFill="1" applyBorder="1" applyAlignment="1">
      <alignment vertical="top"/>
    </xf>
    <xf numFmtId="2" fontId="3" fillId="7" borderId="68" xfId="1" applyNumberFormat="1" applyFont="1" applyFill="1" applyBorder="1" applyAlignment="1">
      <alignment vertical="top"/>
    </xf>
    <xf numFmtId="2" fontId="3" fillId="0" borderId="31" xfId="1" applyNumberFormat="1" applyFont="1" applyBorder="1" applyAlignment="1">
      <alignment vertical="top" wrapText="1"/>
    </xf>
    <xf numFmtId="9" fontId="3" fillId="11" borderId="67" xfId="1" applyNumberFormat="1" applyFont="1" applyFill="1" applyBorder="1" applyAlignment="1">
      <alignment horizontal="right" wrapText="1"/>
    </xf>
    <xf numFmtId="2" fontId="3" fillId="11" borderId="34" xfId="1" applyNumberFormat="1" applyFont="1" applyFill="1" applyBorder="1" applyAlignment="1">
      <alignment vertical="top"/>
    </xf>
    <xf numFmtId="2" fontId="3" fillId="11" borderId="33" xfId="1" applyNumberFormat="1" applyFont="1" applyFill="1" applyBorder="1" applyAlignment="1">
      <alignment vertical="top"/>
    </xf>
    <xf numFmtId="3" fontId="8" fillId="11" borderId="39" xfId="1" applyNumberFormat="1" applyFont="1" applyFill="1" applyBorder="1" applyAlignment="1">
      <alignment horizontal="right"/>
    </xf>
    <xf numFmtId="164" fontId="3" fillId="2" borderId="21" xfId="1" applyNumberFormat="1" applyFont="1" applyFill="1" applyBorder="1" applyAlignment="1">
      <alignment horizontal="right"/>
    </xf>
    <xf numFmtId="3" fontId="3" fillId="2" borderId="21" xfId="1" applyNumberFormat="1" applyFont="1" applyFill="1" applyBorder="1" applyAlignment="1">
      <alignment horizontal="right"/>
    </xf>
    <xf numFmtId="2" fontId="3" fillId="2" borderId="27" xfId="1" applyNumberFormat="1" applyFont="1" applyFill="1" applyBorder="1" applyAlignment="1">
      <alignment horizontal="left" vertical="top"/>
    </xf>
    <xf numFmtId="3" fontId="8" fillId="10" borderId="39" xfId="1" applyNumberFormat="1" applyFont="1" applyFill="1" applyBorder="1" applyAlignment="1">
      <alignment horizontal="right"/>
    </xf>
    <xf numFmtId="9" fontId="3" fillId="10" borderId="69" xfId="1" applyNumberFormat="1" applyFont="1" applyFill="1" applyBorder="1" applyAlignment="1">
      <alignment horizontal="right" wrapText="1"/>
    </xf>
    <xf numFmtId="2" fontId="3" fillId="8" borderId="24" xfId="1" applyNumberFormat="1" applyFont="1" applyFill="1" applyBorder="1" applyAlignment="1">
      <alignment vertical="top"/>
    </xf>
    <xf numFmtId="3" fontId="10" fillId="8" borderId="0" xfId="1" applyNumberFormat="1" applyFont="1" applyFill="1" applyBorder="1" applyAlignment="1">
      <alignment horizontal="right"/>
    </xf>
    <xf numFmtId="2" fontId="3" fillId="7" borderId="71" xfId="1" applyNumberFormat="1" applyFont="1" applyFill="1" applyBorder="1" applyAlignment="1">
      <alignment vertical="top"/>
    </xf>
    <xf numFmtId="2" fontId="3" fillId="0" borderId="38" xfId="1" applyNumberFormat="1" applyFont="1" applyBorder="1" applyAlignment="1">
      <alignment vertical="top" wrapText="1"/>
    </xf>
    <xf numFmtId="2" fontId="3" fillId="10" borderId="26" xfId="1" applyNumberFormat="1" applyFont="1" applyFill="1" applyBorder="1" applyAlignment="1">
      <alignment vertical="top"/>
    </xf>
    <xf numFmtId="3" fontId="10" fillId="7" borderId="0" xfId="1" applyNumberFormat="1" applyFont="1" applyFill="1" applyBorder="1" applyAlignment="1">
      <alignment horizontal="right"/>
    </xf>
    <xf numFmtId="9" fontId="4" fillId="7" borderId="67" xfId="1" applyNumberFormat="1" applyFont="1" applyFill="1" applyBorder="1" applyAlignment="1">
      <alignment horizontal="right" wrapText="1"/>
    </xf>
    <xf numFmtId="164" fontId="3" fillId="0" borderId="29" xfId="1" applyNumberFormat="1" applyFont="1" applyBorder="1" applyAlignment="1">
      <alignment horizontal="right"/>
    </xf>
    <xf numFmtId="3" fontId="3" fillId="0" borderId="29" xfId="1" applyNumberFormat="1" applyFont="1" applyBorder="1"/>
    <xf numFmtId="2" fontId="3" fillId="9" borderId="26" xfId="1" applyNumberFormat="1" applyFont="1" applyFill="1" applyBorder="1" applyAlignment="1">
      <alignment vertical="top"/>
    </xf>
    <xf numFmtId="9" fontId="4" fillId="11" borderId="67" xfId="1" applyNumberFormat="1" applyFont="1" applyFill="1" applyBorder="1" applyAlignment="1">
      <alignment horizontal="right" vertical="center" wrapText="1"/>
    </xf>
    <xf numFmtId="164" fontId="3" fillId="11" borderId="21" xfId="1" applyNumberFormat="1" applyFont="1" applyFill="1" applyBorder="1" applyAlignment="1">
      <alignment horizontal="right" vertical="center" wrapText="1"/>
    </xf>
    <xf numFmtId="3" fontId="3" fillId="11" borderId="21" xfId="1" applyNumberFormat="1" applyFont="1" applyFill="1" applyBorder="1" applyAlignment="1">
      <alignment vertical="center" wrapText="1"/>
    </xf>
    <xf numFmtId="9" fontId="4" fillId="10" borderId="67" xfId="1" applyNumberFormat="1" applyFont="1" applyFill="1" applyBorder="1" applyAlignment="1">
      <alignment horizontal="right" vertical="center" wrapText="1"/>
    </xf>
    <xf numFmtId="164" fontId="3" fillId="10" borderId="21" xfId="1" applyNumberFormat="1" applyFont="1" applyFill="1" applyBorder="1" applyAlignment="1">
      <alignment horizontal="right" vertical="center" wrapText="1"/>
    </xf>
    <xf numFmtId="3" fontId="3" fillId="10" borderId="21" xfId="1" applyNumberFormat="1" applyFont="1" applyFill="1" applyBorder="1" applyAlignment="1">
      <alignment vertical="center" wrapText="1"/>
    </xf>
    <xf numFmtId="3" fontId="10" fillId="8" borderId="39" xfId="1" applyNumberFormat="1" applyFont="1" applyFill="1" applyBorder="1"/>
    <xf numFmtId="3" fontId="10" fillId="8" borderId="28" xfId="1" applyNumberFormat="1" applyFont="1" applyFill="1" applyBorder="1"/>
    <xf numFmtId="9" fontId="3" fillId="10" borderId="67" xfId="1" applyNumberFormat="1" applyFont="1" applyFill="1" applyBorder="1" applyAlignment="1">
      <alignment horizontal="right" wrapText="1"/>
    </xf>
    <xf numFmtId="3" fontId="4" fillId="7" borderId="0" xfId="1" applyNumberFormat="1" applyFont="1" applyFill="1" applyBorder="1" applyAlignment="1">
      <alignment vertical="center" wrapText="1"/>
    </xf>
    <xf numFmtId="9" fontId="4" fillId="7" borderId="70" xfId="1" applyNumberFormat="1" applyFont="1" applyFill="1" applyBorder="1" applyAlignment="1">
      <alignment horizontal="right" wrapText="1"/>
    </xf>
    <xf numFmtId="0" fontId="3" fillId="0" borderId="21" xfId="1" applyFont="1" applyBorder="1" applyAlignment="1">
      <alignment horizontal="right"/>
    </xf>
    <xf numFmtId="3" fontId="3" fillId="0" borderId="21" xfId="1" applyNumberFormat="1" applyFont="1" applyBorder="1" applyAlignment="1"/>
    <xf numFmtId="2" fontId="3" fillId="0" borderId="37" xfId="1" applyNumberFormat="1" applyFont="1" applyBorder="1" applyAlignment="1">
      <alignment vertical="top" wrapText="1"/>
    </xf>
    <xf numFmtId="2" fontId="3" fillId="11" borderId="26" xfId="1" applyNumberFormat="1" applyFont="1" applyFill="1" applyBorder="1" applyAlignment="1">
      <alignment vertical="top"/>
    </xf>
    <xf numFmtId="2" fontId="3" fillId="9" borderId="26" xfId="1" applyNumberFormat="1" applyFont="1" applyFill="1" applyBorder="1" applyAlignment="1">
      <alignment vertical="top" wrapText="1"/>
    </xf>
    <xf numFmtId="2" fontId="3" fillId="0" borderId="31" xfId="1" applyNumberFormat="1" applyFont="1" applyBorder="1" applyAlignment="1">
      <alignment horizontal="left" vertical="top" wrapText="1"/>
    </xf>
    <xf numFmtId="2" fontId="3" fillId="11" borderId="29" xfId="1" applyNumberFormat="1" applyFont="1" applyFill="1" applyBorder="1" applyAlignment="1">
      <alignment vertical="top"/>
    </xf>
    <xf numFmtId="3" fontId="3" fillId="11" borderId="39" xfId="1" applyNumberFormat="1" applyFont="1" applyFill="1" applyBorder="1" applyAlignment="1">
      <alignment vertical="center" wrapText="1"/>
    </xf>
    <xf numFmtId="2" fontId="3" fillId="11" borderId="21" xfId="1" applyNumberFormat="1" applyFont="1" applyFill="1" applyBorder="1" applyAlignment="1">
      <alignment horizontal="right" wrapText="1"/>
    </xf>
    <xf numFmtId="3" fontId="3" fillId="11" borderId="21" xfId="1" applyNumberFormat="1" applyFont="1" applyFill="1" applyBorder="1" applyAlignment="1">
      <alignment wrapText="1"/>
    </xf>
    <xf numFmtId="3" fontId="3" fillId="10" borderId="39" xfId="1" applyNumberFormat="1" applyFont="1" applyFill="1" applyBorder="1" applyAlignment="1">
      <alignment vertical="center" wrapText="1"/>
    </xf>
    <xf numFmtId="2" fontId="3" fillId="10" borderId="21" xfId="1" applyNumberFormat="1" applyFont="1" applyFill="1" applyBorder="1" applyAlignment="1">
      <alignment horizontal="right" wrapText="1"/>
    </xf>
    <xf numFmtId="3" fontId="3" fillId="10" borderId="21" xfId="1" applyNumberFormat="1" applyFont="1" applyFill="1" applyBorder="1" applyAlignment="1">
      <alignment wrapText="1"/>
    </xf>
    <xf numFmtId="2" fontId="3" fillId="10" borderId="28" xfId="1" applyNumberFormat="1" applyFont="1" applyFill="1" applyBorder="1" applyAlignment="1">
      <alignment vertical="top"/>
    </xf>
    <xf numFmtId="2" fontId="3" fillId="9" borderId="24" xfId="1" applyNumberFormat="1" applyFont="1" applyFill="1" applyBorder="1" applyAlignment="1">
      <alignment vertical="top" wrapText="1"/>
    </xf>
    <xf numFmtId="3" fontId="3" fillId="0" borderId="21" xfId="1" applyNumberFormat="1" applyFont="1" applyBorder="1"/>
    <xf numFmtId="2" fontId="3" fillId="0" borderId="30" xfId="1" applyNumberFormat="1" applyFont="1" applyBorder="1" applyAlignment="1">
      <alignment vertical="top" wrapText="1"/>
    </xf>
    <xf numFmtId="2" fontId="3" fillId="11" borderId="21" xfId="1" applyNumberFormat="1" applyFont="1" applyFill="1" applyBorder="1" applyAlignment="1">
      <alignment vertical="top"/>
    </xf>
    <xf numFmtId="2" fontId="3" fillId="10" borderId="28" xfId="1" applyNumberFormat="1" applyFont="1" applyFill="1" applyBorder="1" applyAlignment="1">
      <alignment vertical="top" wrapText="1"/>
    </xf>
    <xf numFmtId="2" fontId="3" fillId="10" borderId="26" xfId="1" applyNumberFormat="1" applyFont="1" applyFill="1" applyBorder="1" applyAlignment="1">
      <alignment vertical="top" wrapText="1"/>
    </xf>
    <xf numFmtId="2" fontId="3" fillId="10" borderId="29" xfId="1" applyNumberFormat="1" applyFont="1" applyFill="1" applyBorder="1" applyAlignment="1">
      <alignment vertical="top" wrapText="1"/>
    </xf>
    <xf numFmtId="2" fontId="3" fillId="11" borderId="28" xfId="1" applyNumberFormat="1" applyFont="1" applyFill="1" applyBorder="1" applyAlignment="1">
      <alignment vertical="top"/>
    </xf>
    <xf numFmtId="2" fontId="3" fillId="0" borderId="30" xfId="1" applyNumberFormat="1" applyFont="1" applyBorder="1" applyAlignment="1">
      <alignment horizontal="left" vertical="top" wrapText="1"/>
    </xf>
    <xf numFmtId="2" fontId="3" fillId="0" borderId="27" xfId="1" applyNumberFormat="1" applyFont="1" applyBorder="1" applyAlignment="1">
      <alignment horizontal="left" vertical="top" wrapText="1"/>
    </xf>
    <xf numFmtId="2" fontId="3" fillId="10" borderId="35" xfId="1" applyNumberFormat="1" applyFont="1" applyFill="1" applyBorder="1" applyAlignment="1">
      <alignment vertical="top"/>
    </xf>
    <xf numFmtId="2" fontId="3" fillId="10" borderId="24" xfId="1" applyNumberFormat="1" applyFont="1" applyFill="1" applyBorder="1" applyAlignment="1">
      <alignment vertical="top"/>
    </xf>
    <xf numFmtId="2" fontId="3" fillId="0" borderId="44" xfId="1" applyNumberFormat="1" applyFont="1" applyBorder="1" applyAlignment="1">
      <alignment vertical="top"/>
    </xf>
    <xf numFmtId="3" fontId="3" fillId="0" borderId="32" xfId="1" applyNumberFormat="1" applyFont="1" applyBorder="1"/>
    <xf numFmtId="2" fontId="3" fillId="0" borderId="44" xfId="1" applyNumberFormat="1" applyFont="1" applyBorder="1" applyAlignment="1">
      <alignment horizontal="left" vertical="top" wrapText="1"/>
    </xf>
    <xf numFmtId="2" fontId="3" fillId="11" borderId="31" xfId="1" applyNumberFormat="1" applyFont="1" applyFill="1" applyBorder="1" applyAlignment="1">
      <alignment vertical="top"/>
    </xf>
    <xf numFmtId="2" fontId="3" fillId="11" borderId="32" xfId="1" applyNumberFormat="1" applyFont="1" applyFill="1" applyBorder="1" applyAlignment="1">
      <alignment vertical="top"/>
    </xf>
    <xf numFmtId="2" fontId="3" fillId="0" borderId="77" xfId="1" applyNumberFormat="1" applyFont="1" applyBorder="1" applyAlignment="1">
      <alignment vertical="top" wrapText="1"/>
    </xf>
    <xf numFmtId="2" fontId="3" fillId="11" borderId="78" xfId="1" applyNumberFormat="1" applyFont="1" applyFill="1" applyBorder="1" applyAlignment="1">
      <alignment vertical="top"/>
    </xf>
    <xf numFmtId="2" fontId="3" fillId="10" borderId="78" xfId="1" applyNumberFormat="1" applyFont="1" applyFill="1" applyBorder="1" applyAlignment="1">
      <alignment vertical="top" wrapText="1"/>
    </xf>
    <xf numFmtId="2" fontId="3" fillId="9" borderId="78" xfId="1" applyNumberFormat="1" applyFont="1" applyFill="1" applyBorder="1" applyAlignment="1">
      <alignment vertical="top" wrapText="1"/>
    </xf>
    <xf numFmtId="2" fontId="3" fillId="7" borderId="79" xfId="1" applyNumberFormat="1" applyFont="1" applyFill="1" applyBorder="1" applyAlignment="1">
      <alignment vertical="top"/>
    </xf>
    <xf numFmtId="9" fontId="3" fillId="10" borderId="28" xfId="1" applyNumberFormat="1" applyFont="1" applyFill="1" applyBorder="1" applyAlignment="1">
      <alignment horizontal="right" wrapText="1"/>
    </xf>
    <xf numFmtId="3" fontId="4" fillId="8" borderId="0" xfId="1" applyNumberFormat="1" applyFont="1" applyFill="1" applyBorder="1" applyAlignment="1">
      <alignment wrapText="1"/>
    </xf>
    <xf numFmtId="9" fontId="4" fillId="8" borderId="51" xfId="1" applyNumberFormat="1" applyFont="1" applyFill="1" applyBorder="1" applyAlignment="1">
      <alignment horizontal="right" wrapText="1"/>
    </xf>
    <xf numFmtId="0" fontId="3" fillId="0" borderId="29" xfId="1" applyFont="1" applyBorder="1" applyAlignment="1">
      <alignment horizontal="right"/>
    </xf>
    <xf numFmtId="3" fontId="3" fillId="0" borderId="29" xfId="1" applyNumberFormat="1" applyFont="1" applyBorder="1" applyAlignment="1"/>
    <xf numFmtId="2" fontId="3" fillId="0" borderId="38" xfId="1" applyNumberFormat="1" applyFont="1" applyBorder="1" applyAlignment="1">
      <alignment horizontal="left" vertical="top" wrapText="1"/>
    </xf>
    <xf numFmtId="2" fontId="3" fillId="10" borderId="26" xfId="1" applyNumberFormat="1" applyFont="1" applyFill="1" applyBorder="1" applyAlignment="1">
      <alignment vertical="top"/>
    </xf>
    <xf numFmtId="3" fontId="3" fillId="2" borderId="21" xfId="1" applyNumberFormat="1" applyFont="1" applyFill="1" applyBorder="1" applyAlignment="1">
      <alignment wrapText="1"/>
    </xf>
    <xf numFmtId="2" fontId="2" fillId="2" borderId="21" xfId="1" applyNumberFormat="1" applyFont="1" applyFill="1" applyBorder="1" applyAlignment="1">
      <alignment horizontal="left" vertical="top" wrapText="1"/>
    </xf>
    <xf numFmtId="3" fontId="3" fillId="11" borderId="26" xfId="1" applyNumberFormat="1" applyFont="1" applyFill="1" applyBorder="1" applyAlignment="1">
      <alignment wrapText="1"/>
    </xf>
    <xf numFmtId="3" fontId="3" fillId="10" borderId="26" xfId="1" applyNumberFormat="1" applyFont="1" applyFill="1" applyBorder="1" applyAlignment="1">
      <alignment wrapText="1"/>
    </xf>
    <xf numFmtId="2" fontId="3" fillId="10" borderId="21" xfId="1" applyNumberFormat="1" applyFont="1" applyFill="1" applyBorder="1" applyAlignment="1">
      <alignment wrapText="1"/>
    </xf>
    <xf numFmtId="2" fontId="3" fillId="9" borderId="24" xfId="1" applyNumberFormat="1" applyFont="1" applyFill="1" applyBorder="1" applyAlignment="1">
      <alignment vertical="top"/>
    </xf>
    <xf numFmtId="2" fontId="3" fillId="11" borderId="28" xfId="1" applyNumberFormat="1" applyFont="1" applyFill="1" applyBorder="1" applyAlignment="1">
      <alignment horizontal="right" vertical="top"/>
    </xf>
    <xf numFmtId="2" fontId="3" fillId="2" borderId="35" xfId="1" applyNumberFormat="1" applyFont="1" applyFill="1" applyBorder="1" applyAlignment="1">
      <alignment horizontal="left" vertical="top" wrapText="1"/>
    </xf>
    <xf numFmtId="2" fontId="3" fillId="11" borderId="34" xfId="1" applyNumberFormat="1" applyFont="1" applyFill="1" applyBorder="1" applyAlignment="1">
      <alignment horizontal="left" vertical="top"/>
    </xf>
    <xf numFmtId="2" fontId="3" fillId="10" borderId="28" xfId="1" applyNumberFormat="1" applyFont="1" applyFill="1" applyBorder="1" applyAlignment="1">
      <alignment horizontal="left" vertical="top"/>
    </xf>
    <xf numFmtId="2" fontId="3" fillId="9" borderId="26" xfId="1" applyNumberFormat="1" applyFont="1" applyFill="1" applyBorder="1" applyAlignment="1">
      <alignment horizontal="left" vertical="top"/>
    </xf>
    <xf numFmtId="2" fontId="3" fillId="7" borderId="25" xfId="1" applyNumberFormat="1" applyFont="1" applyFill="1" applyBorder="1"/>
    <xf numFmtId="2" fontId="3" fillId="10" borderId="24" xfId="1" applyNumberFormat="1" applyFont="1" applyFill="1" applyBorder="1" applyAlignment="1">
      <alignment horizontal="left" vertical="top"/>
    </xf>
    <xf numFmtId="2" fontId="2" fillId="0" borderId="0" xfId="1" applyNumberFormat="1" applyFont="1" applyAlignment="1">
      <alignment horizontal="left" vertical="top"/>
    </xf>
    <xf numFmtId="2" fontId="3" fillId="2" borderId="31" xfId="1" applyNumberFormat="1" applyFont="1" applyFill="1" applyBorder="1" applyAlignment="1">
      <alignment horizontal="left" vertical="top" wrapText="1"/>
    </xf>
    <xf numFmtId="2" fontId="3" fillId="11" borderId="32" xfId="1" applyNumberFormat="1" applyFont="1" applyFill="1" applyBorder="1" applyAlignment="1">
      <alignment horizontal="right" vertical="top"/>
    </xf>
    <xf numFmtId="2" fontId="3" fillId="11" borderId="32" xfId="1" applyNumberFormat="1" applyFont="1" applyFill="1" applyBorder="1" applyAlignment="1">
      <alignment horizontal="left" vertical="top"/>
    </xf>
    <xf numFmtId="3" fontId="8" fillId="10" borderId="21" xfId="1" applyNumberFormat="1" applyFont="1" applyFill="1" applyBorder="1" applyAlignment="1"/>
    <xf numFmtId="9" fontId="4" fillId="8" borderId="80" xfId="1" applyNumberFormat="1" applyFont="1" applyFill="1" applyBorder="1" applyAlignment="1">
      <alignment horizontal="right" wrapText="1"/>
    </xf>
    <xf numFmtId="3" fontId="4" fillId="7" borderId="0" xfId="1" applyNumberFormat="1" applyFont="1" applyFill="1" applyBorder="1" applyAlignment="1">
      <alignment wrapText="1"/>
    </xf>
    <xf numFmtId="9" fontId="4" fillId="7" borderId="51" xfId="1" applyNumberFormat="1" applyFont="1" applyFill="1" applyBorder="1" applyAlignment="1">
      <alignment horizontal="right" wrapText="1"/>
    </xf>
    <xf numFmtId="2" fontId="5" fillId="4" borderId="13" xfId="1" applyNumberFormat="1" applyFont="1" applyFill="1" applyBorder="1" applyAlignment="1">
      <alignment horizontal="center" vertical="center"/>
    </xf>
    <xf numFmtId="2" fontId="5" fillId="4" borderId="13" xfId="1" applyNumberFormat="1" applyFont="1" applyFill="1" applyBorder="1" applyAlignment="1">
      <alignment horizontal="center" vertical="center" wrapText="1"/>
    </xf>
    <xf numFmtId="2" fontId="13" fillId="0" borderId="0" xfId="1" applyNumberFormat="1" applyFont="1"/>
    <xf numFmtId="2" fontId="3" fillId="2" borderId="0" xfId="1" applyNumberFormat="1" applyFont="1" applyFill="1" applyBorder="1"/>
    <xf numFmtId="2" fontId="3" fillId="19" borderId="0" xfId="1" applyNumberFormat="1" applyFont="1" applyFill="1" applyBorder="1"/>
    <xf numFmtId="2" fontId="3" fillId="19" borderId="0" xfId="1" applyNumberFormat="1" applyFont="1" applyFill="1" applyBorder="1" applyAlignment="1">
      <alignment horizontal="right"/>
    </xf>
    <xf numFmtId="2" fontId="3" fillId="19" borderId="0" xfId="1" applyNumberFormat="1" applyFont="1" applyFill="1" applyBorder="1" applyAlignment="1">
      <alignment horizontal="center" vertical="center" wrapText="1"/>
    </xf>
    <xf numFmtId="2" fontId="3" fillId="19" borderId="0" xfId="1" applyNumberFormat="1" applyFont="1" applyFill="1" applyBorder="1" applyAlignment="1">
      <alignment vertical="top"/>
    </xf>
    <xf numFmtId="2" fontId="4" fillId="19" borderId="0" xfId="1" applyNumberFormat="1" applyFont="1" applyFill="1" applyAlignment="1">
      <alignment wrapText="1"/>
    </xf>
    <xf numFmtId="9" fontId="7" fillId="0" borderId="21" xfId="1" applyNumberFormat="1" applyFont="1" applyBorder="1" applyAlignment="1">
      <alignment horizontal="right"/>
    </xf>
    <xf numFmtId="2" fontId="3" fillId="11" borderId="37" xfId="1" applyNumberFormat="1" applyFont="1" applyFill="1" applyBorder="1" applyAlignment="1">
      <alignment horizontal="left" vertical="top" wrapText="1"/>
    </xf>
    <xf numFmtId="4" fontId="3" fillId="0" borderId="21" xfId="1" applyNumberFormat="1" applyFont="1" applyBorder="1" applyAlignment="1"/>
    <xf numFmtId="2" fontId="3" fillId="11" borderId="21" xfId="1" applyNumberFormat="1" applyFont="1" applyFill="1" applyBorder="1" applyAlignment="1">
      <alignment wrapText="1"/>
    </xf>
    <xf numFmtId="0" fontId="3" fillId="0" borderId="21" xfId="1" applyFont="1" applyBorder="1" applyAlignment="1"/>
    <xf numFmtId="0" fontId="2" fillId="0" borderId="37" xfId="1" applyFont="1" applyBorder="1" applyAlignment="1">
      <alignment vertical="top"/>
    </xf>
    <xf numFmtId="2" fontId="3" fillId="11" borderId="27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/>
    </xf>
    <xf numFmtId="2" fontId="3" fillId="11" borderId="0" xfId="0" applyNumberFormat="1" applyFont="1" applyFill="1" applyBorder="1" applyAlignment="1">
      <alignment horizontal="left" vertical="top" wrapText="1"/>
    </xf>
    <xf numFmtId="0" fontId="2" fillId="0" borderId="37" xfId="1" applyFont="1" applyBorder="1" applyAlignment="1">
      <alignment vertical="top"/>
    </xf>
    <xf numFmtId="2" fontId="3" fillId="11" borderId="37" xfId="1" applyNumberFormat="1" applyFont="1" applyFill="1" applyBorder="1" applyAlignment="1">
      <alignment horizontal="left" vertical="top" wrapText="1"/>
    </xf>
    <xf numFmtId="2" fontId="3" fillId="10" borderId="26" xfId="1" applyNumberFormat="1" applyFont="1" applyFill="1" applyBorder="1" applyAlignment="1">
      <alignment vertical="top"/>
    </xf>
    <xf numFmtId="2" fontId="3" fillId="11" borderId="35" xfId="0" applyNumberFormat="1" applyFont="1" applyFill="1" applyBorder="1" applyAlignment="1">
      <alignment horizontal="left" vertical="top" wrapText="1"/>
    </xf>
    <xf numFmtId="2" fontId="3" fillId="11" borderId="27" xfId="1" applyNumberFormat="1" applyFont="1" applyFill="1" applyBorder="1" applyAlignment="1">
      <alignment horizontal="left" vertical="top" wrapText="1"/>
    </xf>
    <xf numFmtId="2" fontId="3" fillId="11" borderId="37" xfId="1" applyNumberFormat="1" applyFont="1" applyFill="1" applyBorder="1" applyAlignment="1">
      <alignment horizontal="left" vertical="top" wrapText="1"/>
    </xf>
    <xf numFmtId="0" fontId="2" fillId="0" borderId="37" xfId="1" applyFont="1" applyBorder="1" applyAlignment="1">
      <alignment vertical="top"/>
    </xf>
    <xf numFmtId="2" fontId="3" fillId="10" borderId="26" xfId="1" applyNumberFormat="1" applyFont="1" applyFill="1" applyBorder="1" applyAlignment="1">
      <alignment vertical="top"/>
    </xf>
    <xf numFmtId="2" fontId="3" fillId="11" borderId="0" xfId="1" applyNumberFormat="1" applyFont="1" applyFill="1" applyBorder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2" fontId="13" fillId="0" borderId="0" xfId="1" applyNumberFormat="1" applyFont="1" applyAlignment="1">
      <alignment horizontal="left" vertical="top"/>
    </xf>
    <xf numFmtId="3" fontId="8" fillId="10" borderId="26" xfId="1" applyNumberFormat="1" applyFont="1" applyFill="1" applyBorder="1" applyAlignment="1">
      <alignment horizontal="right"/>
    </xf>
    <xf numFmtId="165" fontId="3" fillId="10" borderId="28" xfId="1" applyNumberFormat="1" applyFont="1" applyFill="1" applyBorder="1" applyAlignment="1">
      <alignment horizontal="right" vertical="center" wrapText="1"/>
    </xf>
    <xf numFmtId="10" fontId="8" fillId="10" borderId="28" xfId="2" applyNumberFormat="1" applyFont="1" applyFill="1" applyBorder="1" applyAlignment="1">
      <alignment horizontal="right"/>
    </xf>
    <xf numFmtId="3" fontId="8" fillId="10" borderId="28" xfId="1" applyNumberFormat="1" applyFont="1" applyFill="1" applyBorder="1" applyAlignment="1">
      <alignment horizontal="right"/>
    </xf>
    <xf numFmtId="2" fontId="3" fillId="8" borderId="24" xfId="1" applyNumberFormat="1" applyFont="1" applyFill="1" applyBorder="1" applyAlignment="1">
      <alignment horizontal="left" vertical="top"/>
    </xf>
    <xf numFmtId="3" fontId="10" fillId="8" borderId="24" xfId="1" applyNumberFormat="1" applyFont="1" applyFill="1" applyBorder="1" applyAlignment="1">
      <alignment horizontal="right"/>
    </xf>
    <xf numFmtId="165" fontId="11" fillId="8" borderId="23" xfId="1" applyNumberFormat="1" applyFont="1" applyFill="1" applyBorder="1" applyAlignment="1">
      <alignment horizontal="right"/>
    </xf>
    <xf numFmtId="10" fontId="10" fillId="8" borderId="22" xfId="2" applyNumberFormat="1" applyFont="1" applyFill="1" applyBorder="1" applyAlignment="1">
      <alignment horizontal="right"/>
    </xf>
    <xf numFmtId="3" fontId="10" fillId="8" borderId="22" xfId="1" applyNumberFormat="1" applyFont="1" applyFill="1" applyBorder="1" applyAlignment="1">
      <alignment horizontal="right"/>
    </xf>
    <xf numFmtId="3" fontId="10" fillId="8" borderId="42" xfId="1" applyNumberFormat="1" applyFont="1" applyFill="1" applyBorder="1" applyAlignment="1">
      <alignment horizontal="right"/>
    </xf>
    <xf numFmtId="2" fontId="3" fillId="7" borderId="10" xfId="1" applyNumberFormat="1" applyFont="1" applyFill="1" applyBorder="1"/>
    <xf numFmtId="2" fontId="3" fillId="7" borderId="10" xfId="1" applyNumberFormat="1" applyFont="1" applyFill="1" applyBorder="1" applyAlignment="1">
      <alignment horizontal="left" vertical="top"/>
    </xf>
    <xf numFmtId="3" fontId="10" fillId="7" borderId="24" xfId="1" applyNumberFormat="1" applyFont="1" applyFill="1" applyBorder="1" applyAlignment="1">
      <alignment horizontal="right"/>
    </xf>
    <xf numFmtId="165" fontId="4" fillId="7" borderId="23" xfId="1" applyNumberFormat="1" applyFont="1" applyFill="1" applyBorder="1" applyAlignment="1">
      <alignment horizontal="right" vertical="center" wrapText="1"/>
    </xf>
    <xf numFmtId="10" fontId="10" fillId="7" borderId="22" xfId="2" applyNumberFormat="1" applyFont="1" applyFill="1" applyBorder="1" applyAlignment="1">
      <alignment horizontal="right"/>
    </xf>
    <xf numFmtId="3" fontId="10" fillId="7" borderId="22" xfId="1" applyNumberFormat="1" applyFont="1" applyFill="1" applyBorder="1" applyAlignment="1">
      <alignment horizontal="right"/>
    </xf>
    <xf numFmtId="3" fontId="10" fillId="7" borderId="42" xfId="1" applyNumberFormat="1" applyFont="1" applyFill="1" applyBorder="1" applyAlignment="1">
      <alignment horizontal="right"/>
    </xf>
    <xf numFmtId="3" fontId="10" fillId="8" borderId="26" xfId="1" applyNumberFormat="1" applyFont="1" applyFill="1" applyBorder="1"/>
    <xf numFmtId="165" fontId="11" fillId="8" borderId="28" xfId="1" applyNumberFormat="1" applyFont="1" applyFill="1" applyBorder="1" applyAlignment="1">
      <alignment horizontal="right"/>
    </xf>
    <xf numFmtId="10" fontId="10" fillId="8" borderId="28" xfId="2" applyNumberFormat="1" applyFont="1" applyFill="1" applyBorder="1" applyAlignment="1">
      <alignment horizontal="right"/>
    </xf>
    <xf numFmtId="3" fontId="10" fillId="8" borderId="28" xfId="1" applyNumberFormat="1" applyFont="1" applyFill="1" applyBorder="1" applyAlignment="1"/>
    <xf numFmtId="3" fontId="4" fillId="7" borderId="24" xfId="1" applyNumberFormat="1" applyFont="1" applyFill="1" applyBorder="1" applyAlignment="1">
      <alignment vertical="center" wrapText="1"/>
    </xf>
    <xf numFmtId="10" fontId="4" fillId="7" borderId="22" xfId="2" applyNumberFormat="1" applyFont="1" applyFill="1" applyBorder="1" applyAlignment="1">
      <alignment horizontal="right" vertical="center" wrapText="1"/>
    </xf>
    <xf numFmtId="3" fontId="4" fillId="7" borderId="22" xfId="1" applyNumberFormat="1" applyFont="1" applyFill="1" applyBorder="1" applyAlignment="1">
      <alignment vertical="center" wrapText="1"/>
    </xf>
    <xf numFmtId="3" fontId="4" fillId="8" borderId="24" xfId="1" applyNumberFormat="1" applyFont="1" applyFill="1" applyBorder="1" applyAlignment="1">
      <alignment wrapText="1"/>
    </xf>
    <xf numFmtId="165" fontId="4" fillId="8" borderId="23" xfId="1" applyNumberFormat="1" applyFont="1" applyFill="1" applyBorder="1" applyAlignment="1">
      <alignment horizontal="right" wrapText="1"/>
    </xf>
    <xf numFmtId="10" fontId="4" fillId="8" borderId="22" xfId="2" applyNumberFormat="1" applyFont="1" applyFill="1" applyBorder="1" applyAlignment="1">
      <alignment horizontal="right" wrapText="1"/>
    </xf>
    <xf numFmtId="3" fontId="4" fillId="8" borderId="22" xfId="1" applyNumberFormat="1" applyFont="1" applyFill="1" applyBorder="1" applyAlignment="1">
      <alignment wrapText="1"/>
    </xf>
    <xf numFmtId="165" fontId="4" fillId="11" borderId="21" xfId="1" applyNumberFormat="1" applyFont="1" applyFill="1" applyBorder="1" applyAlignment="1">
      <alignment horizontal="right" wrapText="1"/>
    </xf>
    <xf numFmtId="10" fontId="3" fillId="11" borderId="21" xfId="2" applyNumberFormat="1" applyFont="1" applyFill="1" applyBorder="1" applyAlignment="1">
      <alignment horizontal="right" wrapText="1"/>
    </xf>
    <xf numFmtId="2" fontId="3" fillId="10" borderId="26" xfId="1" applyNumberFormat="1" applyFont="1" applyFill="1" applyBorder="1" applyAlignment="1">
      <alignment horizontal="left" vertical="top"/>
    </xf>
    <xf numFmtId="2" fontId="3" fillId="7" borderId="25" xfId="1" applyNumberFormat="1" applyFont="1" applyFill="1" applyBorder="1" applyAlignment="1">
      <alignment horizontal="left" vertical="top"/>
    </xf>
    <xf numFmtId="2" fontId="3" fillId="10" borderId="29" xfId="1" applyNumberFormat="1" applyFont="1" applyFill="1" applyBorder="1" applyAlignment="1">
      <alignment horizontal="left" vertical="top"/>
    </xf>
    <xf numFmtId="165" fontId="4" fillId="10" borderId="21" xfId="1" applyNumberFormat="1" applyFont="1" applyFill="1" applyBorder="1" applyAlignment="1">
      <alignment horizontal="right" wrapText="1"/>
    </xf>
    <xf numFmtId="10" fontId="3" fillId="10" borderId="21" xfId="2" applyNumberFormat="1" applyFont="1" applyFill="1" applyBorder="1" applyAlignment="1">
      <alignment horizontal="right" wrapText="1"/>
    </xf>
    <xf numFmtId="3" fontId="4" fillId="7" borderId="24" xfId="1" applyNumberFormat="1" applyFont="1" applyFill="1" applyBorder="1" applyAlignment="1">
      <alignment wrapText="1"/>
    </xf>
    <xf numFmtId="9" fontId="4" fillId="7" borderId="23" xfId="2" applyFont="1" applyFill="1" applyBorder="1" applyAlignment="1">
      <alignment horizontal="right" wrapText="1"/>
    </xf>
    <xf numFmtId="10" fontId="4" fillId="7" borderId="22" xfId="2" applyNumberFormat="1" applyFont="1" applyFill="1" applyBorder="1" applyAlignment="1">
      <alignment horizontal="right" wrapText="1"/>
    </xf>
    <xf numFmtId="3" fontId="4" fillId="7" borderId="22" xfId="1" applyNumberFormat="1" applyFont="1" applyFill="1" applyBorder="1" applyAlignment="1">
      <alignment wrapText="1"/>
    </xf>
    <xf numFmtId="10" fontId="4" fillId="6" borderId="16" xfId="2" applyNumberFormat="1" applyFont="1" applyFill="1" applyBorder="1" applyAlignment="1">
      <alignment horizontal="right" vertical="center"/>
    </xf>
    <xf numFmtId="3" fontId="4" fillId="6" borderId="16" xfId="1" applyNumberFormat="1" applyFont="1" applyFill="1" applyBorder="1" applyAlignment="1">
      <alignment horizontal="right" vertical="center"/>
    </xf>
    <xf numFmtId="2" fontId="3" fillId="2" borderId="0" xfId="1" applyNumberFormat="1" applyFont="1" applyFill="1" applyBorder="1" applyAlignment="1">
      <alignment horizontal="right"/>
    </xf>
    <xf numFmtId="2" fontId="3" fillId="2" borderId="0" xfId="1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left" vertical="top"/>
    </xf>
    <xf numFmtId="2" fontId="4" fillId="0" borderId="0" xfId="1" applyNumberFormat="1" applyFont="1" applyAlignment="1">
      <alignment wrapText="1"/>
    </xf>
    <xf numFmtId="10" fontId="3" fillId="0" borderId="21" xfId="2" applyNumberFormat="1" applyFont="1" applyBorder="1" applyAlignment="1">
      <alignment horizontal="right" vertical="center" wrapText="1"/>
    </xf>
    <xf numFmtId="2" fontId="3" fillId="11" borderId="33" xfId="1" applyNumberFormat="1" applyFont="1" applyFill="1" applyBorder="1" applyAlignment="1">
      <alignment horizontal="left" vertical="top"/>
    </xf>
    <xf numFmtId="2" fontId="3" fillId="10" borderId="0" xfId="1" applyNumberFormat="1" applyFont="1" applyFill="1" applyBorder="1" applyAlignment="1">
      <alignment horizontal="left" vertical="top"/>
    </xf>
    <xf numFmtId="2" fontId="2" fillId="8" borderId="24" xfId="1" applyNumberFormat="1" applyFont="1" applyFill="1" applyBorder="1" applyAlignment="1">
      <alignment horizontal="left" vertical="top"/>
    </xf>
    <xf numFmtId="9" fontId="3" fillId="11" borderId="21" xfId="1" applyNumberFormat="1" applyFont="1" applyFill="1" applyBorder="1" applyAlignment="1">
      <alignment horizontal="right" vertical="center" wrapText="1"/>
    </xf>
    <xf numFmtId="10" fontId="8" fillId="11" borderId="28" xfId="2" applyNumberFormat="1" applyFont="1" applyFill="1" applyBorder="1" applyAlignment="1">
      <alignment horizontal="right"/>
    </xf>
    <xf numFmtId="9" fontId="3" fillId="10" borderId="28" xfId="1" applyNumberFormat="1" applyFont="1" applyFill="1" applyBorder="1" applyAlignment="1">
      <alignment horizontal="right" vertical="center" wrapText="1"/>
    </xf>
    <xf numFmtId="9" fontId="11" fillId="8" borderId="23" xfId="1" applyNumberFormat="1" applyFont="1" applyFill="1" applyBorder="1" applyAlignment="1">
      <alignment horizontal="right"/>
    </xf>
    <xf numFmtId="9" fontId="7" fillId="0" borderId="29" xfId="1" applyNumberFormat="1" applyFont="1" applyBorder="1" applyAlignment="1">
      <alignment horizontal="right"/>
    </xf>
    <xf numFmtId="10" fontId="3" fillId="0" borderId="29" xfId="2" applyNumberFormat="1" applyFont="1" applyBorder="1" applyAlignment="1">
      <alignment horizontal="right" vertical="center" wrapText="1"/>
    </xf>
    <xf numFmtId="2" fontId="3" fillId="0" borderId="0" xfId="1" applyNumberFormat="1" applyFont="1" applyAlignment="1">
      <alignment horizontal="left" vertical="top" wrapText="1"/>
    </xf>
    <xf numFmtId="2" fontId="3" fillId="11" borderId="0" xfId="1" applyNumberFormat="1" applyFont="1" applyFill="1" applyBorder="1" applyAlignment="1">
      <alignment horizontal="left" vertical="top"/>
    </xf>
    <xf numFmtId="9" fontId="4" fillId="11" borderId="21" xfId="1" applyNumberFormat="1" applyFont="1" applyFill="1" applyBorder="1" applyAlignment="1">
      <alignment horizontal="right" vertical="center" wrapText="1"/>
    </xf>
    <xf numFmtId="10" fontId="8" fillId="11" borderId="21" xfId="2" applyNumberFormat="1" applyFont="1" applyFill="1" applyBorder="1" applyAlignment="1">
      <alignment horizontal="right"/>
    </xf>
    <xf numFmtId="3" fontId="8" fillId="11" borderId="26" xfId="1" applyNumberFormat="1" applyFont="1" applyFill="1" applyBorder="1" applyAlignment="1">
      <alignment horizontal="right"/>
    </xf>
    <xf numFmtId="10" fontId="3" fillId="2" borderId="21" xfId="2" applyNumberFormat="1" applyFont="1" applyFill="1" applyBorder="1" applyAlignment="1">
      <alignment horizontal="right" vertical="center"/>
    </xf>
    <xf numFmtId="9" fontId="4" fillId="10" borderId="28" xfId="1" applyNumberFormat="1" applyFont="1" applyFill="1" applyBorder="1" applyAlignment="1">
      <alignment horizontal="right" vertical="center" wrapText="1"/>
    </xf>
    <xf numFmtId="2" fontId="2" fillId="8" borderId="26" xfId="1" applyNumberFormat="1" applyFont="1" applyFill="1" applyBorder="1" applyAlignment="1">
      <alignment horizontal="left" vertical="top"/>
    </xf>
    <xf numFmtId="2" fontId="3" fillId="8" borderId="26" xfId="1" applyNumberFormat="1" applyFont="1" applyFill="1" applyBorder="1" applyAlignment="1">
      <alignment horizontal="left" vertical="top"/>
    </xf>
    <xf numFmtId="9" fontId="4" fillId="7" borderId="23" xfId="1" applyNumberFormat="1" applyFont="1" applyFill="1" applyBorder="1" applyAlignment="1">
      <alignment horizontal="right" vertical="center" wrapText="1"/>
    </xf>
    <xf numFmtId="10" fontId="3" fillId="0" borderId="29" xfId="2" applyNumberFormat="1" applyFont="1" applyBorder="1" applyAlignment="1">
      <alignment horizontal="right"/>
    </xf>
    <xf numFmtId="10" fontId="3" fillId="11" borderId="21" xfId="2" applyNumberFormat="1" applyFont="1" applyFill="1" applyBorder="1" applyAlignment="1">
      <alignment horizontal="right" vertical="center" wrapText="1"/>
    </xf>
    <xf numFmtId="9" fontId="4" fillId="10" borderId="21" xfId="1" applyNumberFormat="1" applyFont="1" applyFill="1" applyBorder="1" applyAlignment="1">
      <alignment horizontal="right" vertical="center" wrapText="1"/>
    </xf>
    <xf numFmtId="10" fontId="3" fillId="10" borderId="21" xfId="2" applyNumberFormat="1" applyFont="1" applyFill="1" applyBorder="1" applyAlignment="1">
      <alignment horizontal="right" vertical="center" wrapText="1"/>
    </xf>
    <xf numFmtId="10" fontId="3" fillId="0" borderId="21" xfId="2" applyNumberFormat="1" applyFont="1" applyBorder="1" applyAlignment="1">
      <alignment horizontal="right"/>
    </xf>
    <xf numFmtId="2" fontId="3" fillId="9" borderId="24" xfId="1" applyNumberFormat="1" applyFont="1" applyFill="1" applyBorder="1" applyAlignment="1">
      <alignment horizontal="left" vertical="top" wrapText="1"/>
    </xf>
    <xf numFmtId="2" fontId="3" fillId="9" borderId="26" xfId="1" applyNumberFormat="1" applyFont="1" applyFill="1" applyBorder="1" applyAlignment="1">
      <alignment horizontal="left" vertical="top" wrapText="1"/>
    </xf>
    <xf numFmtId="2" fontId="3" fillId="11" borderId="21" xfId="1" applyNumberFormat="1" applyFont="1" applyFill="1" applyBorder="1" applyAlignment="1">
      <alignment horizontal="left" vertical="top"/>
    </xf>
    <xf numFmtId="2" fontId="2" fillId="10" borderId="28" xfId="1" applyNumberFormat="1" applyFont="1" applyFill="1" applyBorder="1" applyAlignment="1">
      <alignment horizontal="left" vertical="top"/>
    </xf>
    <xf numFmtId="3" fontId="3" fillId="11" borderId="26" xfId="1" applyNumberFormat="1" applyFont="1" applyFill="1" applyBorder="1" applyAlignment="1">
      <alignment vertical="center" wrapText="1"/>
    </xf>
    <xf numFmtId="3" fontId="3" fillId="10" borderId="26" xfId="1" applyNumberFormat="1" applyFont="1" applyFill="1" applyBorder="1" applyAlignment="1">
      <alignment vertical="center" wrapText="1"/>
    </xf>
    <xf numFmtId="2" fontId="3" fillId="11" borderId="28" xfId="1" applyNumberFormat="1" applyFont="1" applyFill="1" applyBorder="1" applyAlignment="1">
      <alignment horizontal="left" vertical="top"/>
    </xf>
    <xf numFmtId="2" fontId="3" fillId="10" borderId="28" xfId="1" applyNumberFormat="1" applyFont="1" applyFill="1" applyBorder="1" applyAlignment="1">
      <alignment horizontal="left" vertical="top" wrapText="1"/>
    </xf>
    <xf numFmtId="2" fontId="3" fillId="11" borderId="29" xfId="1" applyNumberFormat="1" applyFont="1" applyFill="1" applyBorder="1" applyAlignment="1">
      <alignment horizontal="left" vertical="top"/>
    </xf>
    <xf numFmtId="2" fontId="3" fillId="10" borderId="26" xfId="1" applyNumberFormat="1" applyFont="1" applyFill="1" applyBorder="1" applyAlignment="1">
      <alignment horizontal="left" vertical="top" wrapText="1"/>
    </xf>
    <xf numFmtId="2" fontId="3" fillId="10" borderId="29" xfId="1" applyNumberFormat="1" applyFont="1" applyFill="1" applyBorder="1" applyAlignment="1">
      <alignment horizontal="left" vertical="top" wrapText="1"/>
    </xf>
    <xf numFmtId="10" fontId="3" fillId="0" borderId="28" xfId="2" applyNumberFormat="1" applyFont="1" applyBorder="1" applyAlignment="1">
      <alignment horizontal="right"/>
    </xf>
    <xf numFmtId="2" fontId="3" fillId="10" borderId="35" xfId="1" applyNumberFormat="1" applyFont="1" applyFill="1" applyBorder="1" applyAlignment="1">
      <alignment horizontal="left" vertical="top"/>
    </xf>
    <xf numFmtId="0" fontId="2" fillId="0" borderId="27" xfId="1" applyFont="1" applyBorder="1" applyAlignment="1">
      <alignment horizontal="left" vertical="top"/>
    </xf>
    <xf numFmtId="2" fontId="3" fillId="11" borderId="35" xfId="1" applyNumberFormat="1" applyFont="1" applyFill="1" applyBorder="1" applyAlignment="1">
      <alignment horizontal="left" vertical="top" wrapText="1"/>
    </xf>
    <xf numFmtId="2" fontId="3" fillId="0" borderId="44" xfId="1" applyNumberFormat="1" applyFont="1" applyBorder="1" applyAlignment="1">
      <alignment horizontal="left" vertical="top"/>
    </xf>
    <xf numFmtId="2" fontId="3" fillId="0" borderId="37" xfId="1" applyNumberFormat="1" applyFont="1" applyBorder="1" applyAlignment="1">
      <alignment horizontal="left" vertical="top" wrapText="1"/>
    </xf>
    <xf numFmtId="2" fontId="3" fillId="11" borderId="31" xfId="1" applyNumberFormat="1" applyFont="1" applyFill="1" applyBorder="1" applyAlignment="1">
      <alignment horizontal="left" vertical="top"/>
    </xf>
    <xf numFmtId="2" fontId="3" fillId="11" borderId="26" xfId="1" applyNumberFormat="1" applyFont="1" applyFill="1" applyBorder="1" applyAlignment="1">
      <alignment horizontal="left" vertical="top"/>
    </xf>
    <xf numFmtId="10" fontId="2" fillId="0" borderId="21" xfId="2" applyNumberFormat="1" applyFont="1" applyBorder="1" applyAlignment="1">
      <alignment horizontal="right"/>
    </xf>
    <xf numFmtId="10" fontId="2" fillId="11" borderId="21" xfId="2" applyNumberFormat="1" applyFont="1" applyFill="1" applyBorder="1" applyAlignment="1">
      <alignment horizontal="right"/>
    </xf>
    <xf numFmtId="10" fontId="3" fillId="10" borderId="28" xfId="2" applyNumberFormat="1" applyFont="1" applyFill="1" applyBorder="1" applyAlignment="1">
      <alignment horizontal="right" vertical="center" wrapText="1"/>
    </xf>
    <xf numFmtId="9" fontId="4" fillId="8" borderId="23" xfId="1" applyNumberFormat="1" applyFont="1" applyFill="1" applyBorder="1" applyAlignment="1">
      <alignment horizontal="right" wrapText="1"/>
    </xf>
    <xf numFmtId="9" fontId="4" fillId="11" borderId="21" xfId="1" applyNumberFormat="1" applyFont="1" applyFill="1" applyBorder="1" applyAlignment="1">
      <alignment horizontal="right" wrapText="1"/>
    </xf>
    <xf numFmtId="9" fontId="4" fillId="10" borderId="21" xfId="1" applyNumberFormat="1" applyFont="1" applyFill="1" applyBorder="1" applyAlignment="1">
      <alignment horizontal="right" wrapText="1"/>
    </xf>
    <xf numFmtId="9" fontId="4" fillId="10" borderId="28" xfId="1" applyNumberFormat="1" applyFont="1" applyFill="1" applyBorder="1" applyAlignment="1">
      <alignment horizontal="right" wrapText="1"/>
    </xf>
    <xf numFmtId="10" fontId="3" fillId="10" borderId="28" xfId="2" applyNumberFormat="1" applyFont="1" applyFill="1" applyBorder="1" applyAlignment="1">
      <alignment horizontal="right" wrapText="1"/>
    </xf>
    <xf numFmtId="3" fontId="3" fillId="10" borderId="28" xfId="1" applyNumberFormat="1" applyFont="1" applyFill="1" applyBorder="1" applyAlignment="1">
      <alignment wrapText="1"/>
    </xf>
    <xf numFmtId="9" fontId="4" fillId="7" borderId="23" xfId="1" applyNumberFormat="1" applyFont="1" applyFill="1" applyBorder="1" applyAlignment="1">
      <alignment horizontal="right" wrapText="1"/>
    </xf>
    <xf numFmtId="9" fontId="3" fillId="0" borderId="83" xfId="1" applyNumberFormat="1" applyFont="1" applyFill="1" applyBorder="1" applyAlignment="1">
      <alignment horizontal="right" vertical="top" wrapText="1"/>
    </xf>
    <xf numFmtId="10" fontId="10" fillId="0" borderId="84" xfId="2" applyNumberFormat="1" applyFont="1" applyFill="1" applyBorder="1" applyAlignment="1">
      <alignment horizontal="right" vertical="top"/>
    </xf>
    <xf numFmtId="3" fontId="10" fillId="0" borderId="86" xfId="1" applyNumberFormat="1" applyFont="1" applyFill="1" applyBorder="1" applyAlignment="1">
      <alignment horizontal="right" vertical="top"/>
    </xf>
    <xf numFmtId="3" fontId="8" fillId="0" borderId="86" xfId="1" applyNumberFormat="1" applyFont="1" applyFill="1" applyBorder="1" applyAlignment="1">
      <alignment horizontal="right" vertical="top"/>
    </xf>
    <xf numFmtId="9" fontId="3" fillId="0" borderId="88" xfId="1" applyNumberFormat="1" applyFont="1" applyFill="1" applyBorder="1" applyAlignment="1">
      <alignment horizontal="right" vertical="top" wrapText="1"/>
    </xf>
    <xf numFmtId="10" fontId="4" fillId="0" borderId="89" xfId="2" applyNumberFormat="1" applyFont="1" applyFill="1" applyBorder="1" applyAlignment="1">
      <alignment horizontal="right" vertical="top" wrapText="1"/>
    </xf>
    <xf numFmtId="3" fontId="4" fillId="0" borderId="44" xfId="1" applyNumberFormat="1" applyFont="1" applyFill="1" applyBorder="1" applyAlignment="1">
      <alignment vertical="top" wrapText="1"/>
    </xf>
    <xf numFmtId="3" fontId="3" fillId="0" borderId="44" xfId="1" applyNumberFormat="1" applyFont="1" applyFill="1" applyBorder="1" applyAlignment="1">
      <alignment vertical="top" wrapText="1"/>
    </xf>
    <xf numFmtId="9" fontId="3" fillId="0" borderId="88" xfId="2" applyNumberFormat="1" applyFont="1" applyFill="1" applyBorder="1" applyAlignment="1">
      <alignment horizontal="right" vertical="top" wrapText="1"/>
    </xf>
    <xf numFmtId="9" fontId="3" fillId="21" borderId="92" xfId="1" applyNumberFormat="1" applyFont="1" applyFill="1" applyBorder="1" applyAlignment="1">
      <alignment vertical="top" wrapText="1"/>
    </xf>
    <xf numFmtId="10" fontId="4" fillId="15" borderId="93" xfId="2" applyNumberFormat="1" applyFont="1" applyFill="1" applyBorder="1" applyAlignment="1">
      <alignment horizontal="right" vertical="top"/>
    </xf>
    <xf numFmtId="3" fontId="3" fillId="15" borderId="94" xfId="1" applyNumberFormat="1" applyFont="1" applyFill="1" applyBorder="1" applyAlignment="1">
      <alignment horizontal="right" vertical="top"/>
    </xf>
    <xf numFmtId="3" fontId="4" fillId="15" borderId="95" xfId="1" applyNumberFormat="1" applyFont="1" applyFill="1" applyBorder="1" applyAlignment="1">
      <alignment horizontal="right" vertical="top"/>
    </xf>
    <xf numFmtId="3" fontId="3" fillId="15" borderId="95" xfId="1" applyNumberFormat="1" applyFont="1" applyFill="1" applyBorder="1" applyAlignment="1">
      <alignment horizontal="right" vertical="top"/>
    </xf>
    <xf numFmtId="9" fontId="3" fillId="21" borderId="97" xfId="1" applyNumberFormat="1" applyFont="1" applyFill="1" applyBorder="1" applyAlignment="1">
      <alignment vertical="top" wrapText="1"/>
    </xf>
    <xf numFmtId="10" fontId="4" fillId="15" borderId="98" xfId="2" applyNumberFormat="1" applyFont="1" applyFill="1" applyBorder="1" applyAlignment="1">
      <alignment horizontal="right" vertical="top"/>
    </xf>
    <xf numFmtId="3" fontId="3" fillId="15" borderId="99" xfId="1" applyNumberFormat="1" applyFont="1" applyFill="1" applyBorder="1" applyAlignment="1">
      <alignment horizontal="right" vertical="top"/>
    </xf>
    <xf numFmtId="3" fontId="4" fillId="15" borderId="100" xfId="1" applyNumberFormat="1" applyFont="1" applyFill="1" applyBorder="1" applyAlignment="1">
      <alignment horizontal="right" vertical="top"/>
    </xf>
    <xf numFmtId="3" fontId="3" fillId="15" borderId="100" xfId="1" applyNumberFormat="1" applyFont="1" applyFill="1" applyBorder="1" applyAlignment="1">
      <alignment horizontal="right" vertical="top"/>
    </xf>
    <xf numFmtId="9" fontId="3" fillId="5" borderId="92" xfId="1" applyNumberFormat="1" applyFont="1" applyFill="1" applyBorder="1" applyAlignment="1">
      <alignment vertical="top" wrapText="1"/>
    </xf>
    <xf numFmtId="9" fontId="3" fillId="0" borderId="102" xfId="1" applyNumberFormat="1" applyFont="1" applyFill="1" applyBorder="1" applyAlignment="1">
      <alignment horizontal="right" vertical="top" wrapText="1"/>
    </xf>
    <xf numFmtId="10" fontId="10" fillId="0" borderId="103" xfId="2" applyNumberFormat="1" applyFont="1" applyFill="1" applyBorder="1" applyAlignment="1">
      <alignment horizontal="right" vertical="top"/>
    </xf>
    <xf numFmtId="3" fontId="10" fillId="0" borderId="104" xfId="1" applyNumberFormat="1" applyFont="1" applyFill="1" applyBorder="1" applyAlignment="1">
      <alignment horizontal="right" vertical="top"/>
    </xf>
    <xf numFmtId="3" fontId="8" fillId="0" borderId="104" xfId="1" applyNumberFormat="1" applyFont="1" applyFill="1" applyBorder="1" applyAlignment="1">
      <alignment horizontal="right" vertical="top"/>
    </xf>
    <xf numFmtId="10" fontId="4" fillId="0" borderId="84" xfId="2" applyNumberFormat="1" applyFont="1" applyFill="1" applyBorder="1" applyAlignment="1">
      <alignment horizontal="right" vertical="top"/>
    </xf>
    <xf numFmtId="3" fontId="3" fillId="0" borderId="85" xfId="1" applyNumberFormat="1" applyFont="1" applyFill="1" applyBorder="1" applyAlignment="1">
      <alignment horizontal="right" vertical="top"/>
    </xf>
    <xf numFmtId="3" fontId="4" fillId="0" borderId="86" xfId="1" applyNumberFormat="1" applyFont="1" applyFill="1" applyBorder="1" applyAlignment="1">
      <alignment horizontal="right" vertical="top"/>
    </xf>
    <xf numFmtId="3" fontId="3" fillId="0" borderId="86" xfId="1" applyNumberFormat="1" applyFont="1" applyFill="1" applyBorder="1" applyAlignment="1">
      <alignment horizontal="right" vertical="top"/>
    </xf>
    <xf numFmtId="10" fontId="4" fillId="0" borderId="89" xfId="2" applyNumberFormat="1" applyFont="1" applyFill="1" applyBorder="1" applyAlignment="1">
      <alignment horizontal="right" vertical="top"/>
    </xf>
    <xf numFmtId="3" fontId="3" fillId="0" borderId="90" xfId="1" applyNumberFormat="1" applyFont="1" applyFill="1" applyBorder="1" applyAlignment="1">
      <alignment horizontal="right" vertical="top"/>
    </xf>
    <xf numFmtId="3" fontId="4" fillId="0" borderId="44" xfId="1" applyNumberFormat="1" applyFont="1" applyFill="1" applyBorder="1" applyAlignment="1">
      <alignment horizontal="right" vertical="top"/>
    </xf>
    <xf numFmtId="3" fontId="3" fillId="0" borderId="44" xfId="1" applyNumberFormat="1" applyFont="1" applyFill="1" applyBorder="1" applyAlignment="1">
      <alignment horizontal="right" vertical="top"/>
    </xf>
    <xf numFmtId="2" fontId="3" fillId="5" borderId="97" xfId="1" applyNumberFormat="1" applyFont="1" applyFill="1" applyBorder="1" applyAlignment="1">
      <alignment vertical="top" wrapText="1"/>
    </xf>
    <xf numFmtId="2" fontId="15" fillId="22" borderId="85" xfId="1" applyNumberFormat="1" applyFont="1" applyFill="1" applyBorder="1" applyAlignment="1">
      <alignment horizontal="center" vertical="center"/>
    </xf>
    <xf numFmtId="2" fontId="15" fillId="22" borderId="86" xfId="1" applyNumberFormat="1" applyFont="1" applyFill="1" applyBorder="1" applyAlignment="1">
      <alignment horizontal="center" vertical="center"/>
    </xf>
    <xf numFmtId="2" fontId="15" fillId="22" borderId="86" xfId="1" applyNumberFormat="1" applyFont="1" applyFill="1" applyBorder="1" applyAlignment="1">
      <alignment horizontal="center" vertical="center" wrapText="1"/>
    </xf>
    <xf numFmtId="0" fontId="2" fillId="0" borderId="0" xfId="1" applyFont="1" applyBorder="1"/>
    <xf numFmtId="3" fontId="10" fillId="7" borderId="47" xfId="1" applyNumberFormat="1" applyFont="1" applyFill="1" applyBorder="1" applyAlignment="1">
      <alignment horizontal="right"/>
    </xf>
    <xf numFmtId="2" fontId="10" fillId="7" borderId="47" xfId="1" applyNumberFormat="1" applyFont="1" applyFill="1" applyBorder="1" applyAlignment="1">
      <alignment horizontal="right"/>
    </xf>
    <xf numFmtId="3" fontId="10" fillId="7" borderId="21" xfId="1" applyNumberFormat="1" applyFont="1" applyFill="1" applyBorder="1" applyAlignment="1">
      <alignment horizontal="right"/>
    </xf>
    <xf numFmtId="2" fontId="10" fillId="7" borderId="21" xfId="1" applyNumberFormat="1" applyFont="1" applyFill="1" applyBorder="1" applyAlignment="1">
      <alignment horizontal="right"/>
    </xf>
    <xf numFmtId="164" fontId="10" fillId="7" borderId="21" xfId="1" applyNumberFormat="1" applyFont="1" applyFill="1" applyBorder="1" applyAlignment="1">
      <alignment horizontal="right"/>
    </xf>
    <xf numFmtId="3" fontId="10" fillId="6" borderId="47" xfId="1" applyNumberFormat="1" applyFont="1" applyFill="1" applyBorder="1" applyAlignment="1">
      <alignment horizontal="right"/>
    </xf>
    <xf numFmtId="164" fontId="10" fillId="6" borderId="51" xfId="1" applyNumberFormat="1" applyFont="1" applyFill="1" applyBorder="1" applyAlignment="1">
      <alignment horizontal="right"/>
    </xf>
    <xf numFmtId="2" fontId="4" fillId="2" borderId="0" xfId="1" applyNumberFormat="1" applyFont="1" applyFill="1" applyBorder="1"/>
    <xf numFmtId="0" fontId="11" fillId="0" borderId="0" xfId="1" applyFont="1" applyBorder="1"/>
    <xf numFmtId="2" fontId="4" fillId="2" borderId="0" xfId="1" applyNumberFormat="1" applyFont="1" applyFill="1" applyBorder="1" applyAlignment="1">
      <alignment horizontal="right"/>
    </xf>
    <xf numFmtId="0" fontId="7" fillId="0" borderId="0" xfId="1" applyFont="1" applyAlignment="1"/>
    <xf numFmtId="2" fontId="3" fillId="11" borderId="27" xfId="1" applyNumberFormat="1" applyFont="1" applyFill="1" applyBorder="1" applyAlignment="1">
      <alignment horizontal="left" vertical="top" wrapText="1"/>
    </xf>
    <xf numFmtId="2" fontId="3" fillId="11" borderId="37" xfId="1" applyNumberFormat="1" applyFont="1" applyFill="1" applyBorder="1" applyAlignment="1">
      <alignment horizontal="left" vertical="top" wrapText="1"/>
    </xf>
    <xf numFmtId="2" fontId="3" fillId="10" borderId="26" xfId="1" applyNumberFormat="1" applyFont="1" applyFill="1" applyBorder="1" applyAlignment="1">
      <alignment vertical="top"/>
    </xf>
    <xf numFmtId="2" fontId="3" fillId="0" borderId="0" xfId="1" applyNumberFormat="1" applyFont="1"/>
    <xf numFmtId="0" fontId="3" fillId="0" borderId="0" xfId="1" applyFont="1" applyAlignment="1"/>
    <xf numFmtId="0" fontId="8" fillId="0" borderId="0" xfId="1" applyFont="1"/>
    <xf numFmtId="3" fontId="8" fillId="8" borderId="52" xfId="1" applyNumberFormat="1" applyFont="1" applyFill="1" applyBorder="1" applyAlignment="1">
      <alignment horizontal="right"/>
    </xf>
    <xf numFmtId="2" fontId="8" fillId="8" borderId="52" xfId="1" applyNumberFormat="1" applyFont="1" applyFill="1" applyBorder="1" applyAlignment="1">
      <alignment horizontal="right"/>
    </xf>
    <xf numFmtId="2" fontId="8" fillId="10" borderId="28" xfId="1" applyNumberFormat="1" applyFont="1" applyFill="1" applyBorder="1" applyAlignment="1">
      <alignment horizontal="right"/>
    </xf>
    <xf numFmtId="2" fontId="8" fillId="11" borderId="21" xfId="1" applyNumberFormat="1" applyFont="1" applyFill="1" applyBorder="1" applyAlignment="1">
      <alignment horizontal="right"/>
    </xf>
    <xf numFmtId="3" fontId="8" fillId="0" borderId="21" xfId="1" applyNumberFormat="1" applyFont="1" applyBorder="1" applyAlignment="1">
      <alignment horizontal="right"/>
    </xf>
    <xf numFmtId="0" fontId="8" fillId="0" borderId="21" xfId="1" applyFont="1" applyBorder="1" applyAlignment="1">
      <alignment horizontal="right"/>
    </xf>
    <xf numFmtId="9" fontId="3" fillId="0" borderId="21" xfId="1" applyNumberFormat="1" applyFont="1" applyBorder="1" applyAlignment="1">
      <alignment horizontal="right"/>
    </xf>
    <xf numFmtId="2" fontId="8" fillId="10" borderId="21" xfId="1" applyNumberFormat="1" applyFont="1" applyFill="1" applyBorder="1" applyAlignment="1">
      <alignment horizontal="right"/>
    </xf>
    <xf numFmtId="2" fontId="8" fillId="0" borderId="0" xfId="1" applyNumberFormat="1" applyFont="1" applyAlignment="1">
      <alignment horizontal="left" vertical="top"/>
    </xf>
    <xf numFmtId="2" fontId="8" fillId="2" borderId="21" xfId="1" applyNumberFormat="1" applyFont="1" applyFill="1" applyBorder="1" applyAlignment="1">
      <alignment horizontal="left" vertical="top" wrapText="1"/>
    </xf>
    <xf numFmtId="9" fontId="3" fillId="0" borderId="29" xfId="1" applyNumberFormat="1" applyFont="1" applyBorder="1" applyAlignment="1">
      <alignment horizontal="right"/>
    </xf>
    <xf numFmtId="3" fontId="8" fillId="8" borderId="47" xfId="1" applyNumberFormat="1" applyFont="1" applyFill="1" applyBorder="1" applyAlignment="1">
      <alignment horizontal="right"/>
    </xf>
    <xf numFmtId="2" fontId="8" fillId="8" borderId="47" xfId="1" applyNumberFormat="1" applyFont="1" applyFill="1" applyBorder="1" applyAlignment="1">
      <alignment horizontal="right"/>
    </xf>
    <xf numFmtId="3" fontId="8" fillId="0" borderId="29" xfId="1" applyNumberFormat="1" applyFont="1" applyBorder="1" applyAlignment="1">
      <alignment horizontal="right"/>
    </xf>
    <xf numFmtId="0" fontId="8" fillId="0" borderId="29" xfId="1" applyFont="1" applyBorder="1" applyAlignment="1">
      <alignment horizontal="right"/>
    </xf>
    <xf numFmtId="3" fontId="8" fillId="0" borderId="76" xfId="1" applyNumberFormat="1" applyFont="1" applyBorder="1" applyAlignment="1">
      <alignment horizontal="right"/>
    </xf>
    <xf numFmtId="0" fontId="8" fillId="0" borderId="76" xfId="1" applyFont="1" applyBorder="1" applyAlignment="1">
      <alignment horizontal="right"/>
    </xf>
    <xf numFmtId="9" fontId="3" fillId="0" borderId="75" xfId="1" applyNumberFormat="1" applyFont="1" applyBorder="1" applyAlignment="1">
      <alignment horizontal="right"/>
    </xf>
    <xf numFmtId="9" fontId="3" fillId="0" borderId="67" xfId="1" applyNumberFormat="1" applyFont="1" applyBorder="1" applyAlignment="1">
      <alignment horizontal="right"/>
    </xf>
    <xf numFmtId="3" fontId="8" fillId="0" borderId="32" xfId="1" applyNumberFormat="1" applyFont="1" applyBorder="1" applyAlignment="1">
      <alignment horizontal="right"/>
    </xf>
    <xf numFmtId="0" fontId="8" fillId="0" borderId="27" xfId="0" applyFont="1" applyBorder="1" applyAlignment="1">
      <alignment horizontal="left" vertical="top"/>
    </xf>
    <xf numFmtId="9" fontId="4" fillId="0" borderId="21" xfId="0" applyNumberFormat="1" applyFont="1" applyBorder="1" applyAlignment="1">
      <alignment horizontal="right"/>
    </xf>
    <xf numFmtId="0" fontId="8" fillId="0" borderId="0" xfId="0" applyFont="1"/>
    <xf numFmtId="0" fontId="3" fillId="0" borderId="0" xfId="0" applyFont="1" applyAlignment="1"/>
    <xf numFmtId="2" fontId="8" fillId="10" borderId="28" xfId="0" applyNumberFormat="1" applyFont="1" applyFill="1" applyBorder="1" applyAlignment="1">
      <alignment horizontal="left" vertical="top"/>
    </xf>
    <xf numFmtId="2" fontId="8" fillId="10" borderId="28" xfId="1" applyNumberFormat="1" applyFont="1" applyFill="1" applyBorder="1" applyAlignment="1">
      <alignment vertical="top"/>
    </xf>
    <xf numFmtId="0" fontId="8" fillId="0" borderId="37" xfId="1" applyFont="1" applyBorder="1" applyAlignment="1">
      <alignment vertical="top"/>
    </xf>
    <xf numFmtId="9" fontId="4" fillId="0" borderId="21" xfId="1" applyNumberFormat="1" applyFont="1" applyBorder="1" applyAlignment="1">
      <alignment horizontal="right"/>
    </xf>
    <xf numFmtId="9" fontId="10" fillId="8" borderId="69" xfId="1" applyNumberFormat="1" applyFont="1" applyFill="1" applyBorder="1" applyAlignment="1">
      <alignment horizontal="right"/>
    </xf>
    <xf numFmtId="9" fontId="4" fillId="0" borderId="72" xfId="1" applyNumberFormat="1" applyFont="1" applyBorder="1" applyAlignment="1">
      <alignment horizontal="right"/>
    </xf>
    <xf numFmtId="9" fontId="10" fillId="8" borderId="73" xfId="1" applyNumberFormat="1" applyFont="1" applyFill="1" applyBorder="1" applyAlignment="1">
      <alignment horizontal="right"/>
    </xf>
    <xf numFmtId="2" fontId="8" fillId="8" borderId="26" xfId="1" applyNumberFormat="1" applyFont="1" applyFill="1" applyBorder="1" applyAlignment="1">
      <alignment vertical="top"/>
    </xf>
    <xf numFmtId="9" fontId="3" fillId="0" borderId="72" xfId="1" applyNumberFormat="1" applyFont="1" applyBorder="1" applyAlignment="1">
      <alignment horizontal="right"/>
    </xf>
    <xf numFmtId="3" fontId="8" fillId="8" borderId="21" xfId="1" applyNumberFormat="1" applyFont="1" applyFill="1" applyBorder="1" applyAlignment="1">
      <alignment horizontal="right"/>
    </xf>
    <xf numFmtId="164" fontId="8" fillId="8" borderId="21" xfId="1" applyNumberFormat="1" applyFont="1" applyFill="1" applyBorder="1" applyAlignment="1">
      <alignment horizontal="right"/>
    </xf>
    <xf numFmtId="9" fontId="10" fillId="8" borderId="70" xfId="1" applyNumberFormat="1" applyFont="1" applyFill="1" applyBorder="1" applyAlignment="1">
      <alignment horizontal="right"/>
    </xf>
    <xf numFmtId="2" fontId="8" fillId="8" borderId="24" xfId="1" applyNumberFormat="1" applyFont="1" applyFill="1" applyBorder="1" applyAlignment="1">
      <alignment vertical="top"/>
    </xf>
    <xf numFmtId="164" fontId="8" fillId="0" borderId="21" xfId="1" applyNumberFormat="1" applyFont="1" applyBorder="1" applyAlignment="1">
      <alignment horizontal="right"/>
    </xf>
    <xf numFmtId="3" fontId="8" fillId="11" borderId="21" xfId="1" applyNumberFormat="1" applyFont="1" applyFill="1" applyBorder="1" applyAlignment="1"/>
    <xf numFmtId="2" fontId="8" fillId="8" borderId="24" xfId="0" applyNumberFormat="1" applyFont="1" applyFill="1" applyBorder="1" applyAlignment="1">
      <alignment horizontal="left" vertical="top"/>
    </xf>
    <xf numFmtId="9" fontId="3" fillId="0" borderId="21" xfId="0" applyNumberFormat="1" applyFont="1" applyBorder="1" applyAlignment="1">
      <alignment horizontal="right"/>
    </xf>
    <xf numFmtId="2" fontId="8" fillId="8" borderId="65" xfId="1" applyNumberFormat="1" applyFont="1" applyFill="1" applyBorder="1" applyAlignment="1">
      <alignment vertical="top"/>
    </xf>
    <xf numFmtId="9" fontId="3" fillId="0" borderId="62" xfId="1" applyNumberFormat="1" applyFont="1" applyBorder="1" applyAlignment="1">
      <alignment horizontal="right"/>
    </xf>
    <xf numFmtId="9" fontId="10" fillId="8" borderId="28" xfId="1" applyNumberFormat="1" applyFont="1" applyFill="1" applyBorder="1" applyAlignment="1">
      <alignment horizontal="right"/>
    </xf>
    <xf numFmtId="2" fontId="8" fillId="8" borderId="60" xfId="1" applyNumberFormat="1" applyFont="1" applyFill="1" applyBorder="1" applyAlignment="1">
      <alignment vertical="top"/>
    </xf>
    <xf numFmtId="9" fontId="10" fillId="8" borderId="23" xfId="0" applyNumberFormat="1" applyFont="1" applyFill="1" applyBorder="1" applyAlignment="1">
      <alignment horizontal="right"/>
    </xf>
    <xf numFmtId="2" fontId="3" fillId="0" borderId="0" xfId="1" applyNumberFormat="1" applyFont="1" applyAlignment="1">
      <alignment vertical="top"/>
    </xf>
    <xf numFmtId="3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vertical="top"/>
    </xf>
    <xf numFmtId="2" fontId="1" fillId="2" borderId="0" xfId="1" applyNumberFormat="1" applyFont="1" applyFill="1" applyBorder="1" applyAlignment="1">
      <alignment horizontal="left" wrapText="1"/>
    </xf>
    <xf numFmtId="2" fontId="4" fillId="3" borderId="0" xfId="1" applyNumberFormat="1" applyFont="1" applyFill="1" applyBorder="1" applyAlignment="1">
      <alignment horizontal="left" vertical="top" wrapText="1"/>
    </xf>
    <xf numFmtId="2" fontId="4" fillId="2" borderId="0" xfId="1" applyNumberFormat="1" applyFont="1" applyFill="1" applyBorder="1" applyAlignment="1">
      <alignment horizontal="left" vertical="center" wrapText="1"/>
    </xf>
    <xf numFmtId="0" fontId="14" fillId="15" borderId="96" xfId="1" applyFont="1" applyFill="1" applyBorder="1" applyAlignment="1">
      <alignment horizontal="center" vertical="center" wrapText="1"/>
    </xf>
    <xf numFmtId="0" fontId="14" fillId="15" borderId="87" xfId="1" applyFont="1" applyFill="1" applyBorder="1" applyAlignment="1">
      <alignment horizontal="center" vertical="center"/>
    </xf>
    <xf numFmtId="2" fontId="15" fillId="22" borderId="95" xfId="1" applyNumberFormat="1" applyFont="1" applyFill="1" applyBorder="1" applyAlignment="1">
      <alignment horizontal="center" vertical="center" wrapText="1"/>
    </xf>
    <xf numFmtId="0" fontId="14" fillId="15" borderId="95" xfId="1" applyFont="1" applyFill="1" applyBorder="1" applyAlignment="1">
      <alignment horizontal="center" vertical="center"/>
    </xf>
    <xf numFmtId="0" fontId="14" fillId="15" borderId="86" xfId="1" applyFont="1" applyFill="1" applyBorder="1" applyAlignment="1">
      <alignment horizontal="center" vertical="center"/>
    </xf>
    <xf numFmtId="2" fontId="15" fillId="22" borderId="95" xfId="1" applyNumberFormat="1" applyFont="1" applyFill="1" applyBorder="1" applyAlignment="1">
      <alignment horizontal="center" vertical="center"/>
    </xf>
    <xf numFmtId="0" fontId="14" fillId="15" borderId="94" xfId="1" applyFont="1" applyFill="1" applyBorder="1" applyAlignment="1">
      <alignment horizontal="center" vertical="center"/>
    </xf>
    <xf numFmtId="2" fontId="15" fillId="22" borderId="93" xfId="1" applyNumberFormat="1" applyFont="1" applyFill="1" applyBorder="1" applyAlignment="1">
      <alignment horizontal="center" vertical="center" wrapText="1"/>
    </xf>
    <xf numFmtId="0" fontId="14" fillId="15" borderId="84" xfId="1" applyFont="1" applyFill="1" applyBorder="1" applyAlignment="1">
      <alignment horizontal="center" vertical="center"/>
    </xf>
    <xf numFmtId="2" fontId="15" fillId="21" borderId="92" xfId="1" applyNumberFormat="1" applyFont="1" applyFill="1" applyBorder="1" applyAlignment="1">
      <alignment horizontal="center" vertical="center" wrapText="1"/>
    </xf>
    <xf numFmtId="2" fontId="15" fillId="21" borderId="83" xfId="1" applyNumberFormat="1" applyFont="1" applyFill="1" applyBorder="1" applyAlignment="1">
      <alignment horizontal="center" vertical="center" wrapText="1"/>
    </xf>
    <xf numFmtId="0" fontId="7" fillId="0" borderId="101" xfId="1" applyFont="1" applyBorder="1" applyAlignment="1">
      <alignment horizontal="center" vertical="center" wrapText="1"/>
    </xf>
    <xf numFmtId="0" fontId="7" fillId="0" borderId="91" xfId="1" applyFont="1" applyBorder="1" applyAlignment="1">
      <alignment horizontal="center" vertical="center"/>
    </xf>
    <xf numFmtId="0" fontId="7" fillId="0" borderId="87" xfId="1" applyFont="1" applyBorder="1" applyAlignment="1">
      <alignment horizontal="center" vertical="center"/>
    </xf>
    <xf numFmtId="2" fontId="3" fillId="15" borderId="100" xfId="1" applyNumberFormat="1" applyFont="1" applyFill="1" applyBorder="1" applyAlignment="1">
      <alignment horizontal="left" vertical="top" wrapText="1"/>
    </xf>
    <xf numFmtId="0" fontId="2" fillId="15" borderId="100" xfId="1" applyFont="1" applyFill="1" applyBorder="1" applyAlignment="1">
      <alignment horizontal="left" vertical="top"/>
    </xf>
    <xf numFmtId="2" fontId="3" fillId="0" borderId="44" xfId="1" applyNumberFormat="1" applyFont="1" applyFill="1" applyBorder="1" applyAlignment="1">
      <alignment horizontal="left" vertical="top" wrapText="1"/>
    </xf>
    <xf numFmtId="0" fontId="2" fillId="0" borderId="44" xfId="1" applyFont="1" applyFill="1" applyBorder="1" applyAlignment="1">
      <alignment horizontal="left" vertical="top"/>
    </xf>
    <xf numFmtId="2" fontId="3" fillId="0" borderId="86" xfId="1" applyNumberFormat="1" applyFont="1" applyFill="1" applyBorder="1" applyAlignment="1">
      <alignment horizontal="left" vertical="top" wrapText="1"/>
    </xf>
    <xf numFmtId="0" fontId="2" fillId="0" borderId="86" xfId="1" applyFont="1" applyFill="1" applyBorder="1" applyAlignment="1">
      <alignment horizontal="left" vertical="top"/>
    </xf>
    <xf numFmtId="0" fontId="7" fillId="15" borderId="101" xfId="1" applyFont="1" applyFill="1" applyBorder="1" applyAlignment="1">
      <alignment horizontal="center" vertical="center" wrapText="1"/>
    </xf>
    <xf numFmtId="0" fontId="7" fillId="15" borderId="91" xfId="1" applyFont="1" applyFill="1" applyBorder="1" applyAlignment="1">
      <alignment horizontal="center" vertical="center"/>
    </xf>
    <xf numFmtId="0" fontId="7" fillId="15" borderId="105" xfId="1" applyFont="1" applyFill="1" applyBorder="1" applyAlignment="1">
      <alignment horizontal="center" vertical="center"/>
    </xf>
    <xf numFmtId="2" fontId="3" fillId="0" borderId="104" xfId="1" applyNumberFormat="1" applyFont="1" applyFill="1" applyBorder="1" applyAlignment="1">
      <alignment horizontal="left" vertical="top" wrapText="1"/>
    </xf>
    <xf numFmtId="0" fontId="2" fillId="0" borderId="104" xfId="1" applyFont="1" applyFill="1" applyBorder="1" applyAlignment="1">
      <alignment horizontal="left" vertical="top"/>
    </xf>
    <xf numFmtId="0" fontId="7" fillId="0" borderId="96" xfId="1" applyFont="1" applyBorder="1" applyAlignment="1">
      <alignment horizontal="center" vertical="center" wrapText="1"/>
    </xf>
    <xf numFmtId="2" fontId="3" fillId="15" borderId="95" xfId="1" applyNumberFormat="1" applyFont="1" applyFill="1" applyBorder="1" applyAlignment="1">
      <alignment horizontal="left" vertical="top" wrapText="1"/>
    </xf>
    <xf numFmtId="0" fontId="2" fillId="15" borderId="95" xfId="1" applyFont="1" applyFill="1" applyBorder="1" applyAlignment="1">
      <alignment horizontal="left" vertical="top"/>
    </xf>
    <xf numFmtId="0" fontId="7" fillId="15" borderId="96" xfId="1" applyFont="1" applyFill="1" applyBorder="1" applyAlignment="1">
      <alignment horizontal="center" vertical="center" wrapText="1"/>
    </xf>
    <xf numFmtId="0" fontId="7" fillId="15" borderId="87" xfId="1" applyFont="1" applyFill="1" applyBorder="1" applyAlignment="1">
      <alignment horizontal="center" vertical="center"/>
    </xf>
    <xf numFmtId="2" fontId="1" fillId="2" borderId="0" xfId="1" applyNumberFormat="1" applyFont="1" applyFill="1" applyBorder="1" applyAlignment="1">
      <alignment wrapText="1"/>
    </xf>
    <xf numFmtId="0" fontId="2" fillId="0" borderId="0" xfId="1" applyFont="1" applyBorder="1"/>
    <xf numFmtId="0" fontId="2" fillId="0" borderId="0" xfId="1" applyFont="1" applyBorder="1" applyAlignment="1">
      <alignment horizontal="left" vertical="top"/>
    </xf>
    <xf numFmtId="2" fontId="5" fillId="4" borderId="1" xfId="1" applyNumberFormat="1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/>
    </xf>
    <xf numFmtId="0" fontId="2" fillId="0" borderId="3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/>
    </xf>
    <xf numFmtId="2" fontId="5" fillId="4" borderId="4" xfId="1" applyNumberFormat="1" applyFont="1" applyFill="1" applyBorder="1" applyAlignment="1">
      <alignment horizontal="center" vertical="center"/>
    </xf>
    <xf numFmtId="0" fontId="2" fillId="0" borderId="12" xfId="1" applyFont="1" applyBorder="1"/>
    <xf numFmtId="2" fontId="5" fillId="4" borderId="4" xfId="1" applyNumberFormat="1" applyFont="1" applyFill="1" applyBorder="1" applyAlignment="1">
      <alignment horizontal="center" vertical="center" wrapText="1"/>
    </xf>
    <xf numFmtId="2" fontId="5" fillId="4" borderId="5" xfId="1" applyNumberFormat="1" applyFont="1" applyFill="1" applyBorder="1" applyAlignment="1">
      <alignment horizontal="center" vertical="center" wrapText="1"/>
    </xf>
    <xf numFmtId="0" fontId="2" fillId="0" borderId="6" xfId="1" applyFont="1" applyBorder="1"/>
    <xf numFmtId="0" fontId="2" fillId="0" borderId="7" xfId="1" applyFont="1" applyBorder="1"/>
    <xf numFmtId="2" fontId="5" fillId="4" borderId="8" xfId="1" applyNumberFormat="1" applyFont="1" applyFill="1" applyBorder="1" applyAlignment="1">
      <alignment horizontal="center" vertical="center" wrapText="1"/>
    </xf>
    <xf numFmtId="0" fontId="2" fillId="0" borderId="14" xfId="1" applyFont="1" applyBorder="1"/>
    <xf numFmtId="2" fontId="3" fillId="11" borderId="27" xfId="1" applyNumberFormat="1" applyFont="1" applyFill="1" applyBorder="1" applyAlignment="1">
      <alignment horizontal="left" vertical="top" wrapText="1"/>
    </xf>
    <xf numFmtId="0" fontId="2" fillId="0" borderId="27" xfId="1" applyFont="1" applyBorder="1" applyAlignment="1">
      <alignment horizontal="left" vertical="top"/>
    </xf>
    <xf numFmtId="2" fontId="3" fillId="10" borderId="27" xfId="1" applyNumberFormat="1" applyFont="1" applyFill="1" applyBorder="1" applyAlignment="1">
      <alignment horizontal="left" vertical="top" wrapText="1"/>
    </xf>
    <xf numFmtId="2" fontId="3" fillId="11" borderId="31" xfId="1" applyNumberFormat="1" applyFont="1" applyFill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/>
    </xf>
    <xf numFmtId="2" fontId="4" fillId="5" borderId="9" xfId="1" applyNumberFormat="1" applyFont="1" applyFill="1" applyBorder="1" applyAlignment="1">
      <alignment horizontal="center" vertical="center" wrapText="1"/>
    </xf>
    <xf numFmtId="0" fontId="2" fillId="0" borderId="15" xfId="1" applyFont="1" applyBorder="1"/>
    <xf numFmtId="2" fontId="4" fillId="6" borderId="1" xfId="1" applyNumberFormat="1" applyFont="1" applyFill="1" applyBorder="1" applyAlignment="1">
      <alignment horizontal="left" vertical="top" wrapText="1"/>
    </xf>
    <xf numFmtId="2" fontId="4" fillId="7" borderId="19" xfId="1" applyNumberFormat="1" applyFont="1" applyFill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/>
    </xf>
    <xf numFmtId="2" fontId="4" fillId="8" borderId="19" xfId="1" applyNumberFormat="1" applyFont="1" applyFill="1" applyBorder="1" applyAlignment="1">
      <alignment horizontal="left" vertical="top" wrapText="1"/>
    </xf>
    <xf numFmtId="2" fontId="3" fillId="11" borderId="30" xfId="1" applyNumberFormat="1" applyFont="1" applyFill="1" applyBorder="1" applyAlignment="1">
      <alignment horizontal="left" vertical="top" wrapText="1"/>
    </xf>
    <xf numFmtId="2" fontId="3" fillId="10" borderId="31" xfId="1" applyNumberFormat="1" applyFont="1" applyFill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/>
    </xf>
    <xf numFmtId="2" fontId="3" fillId="13" borderId="31" xfId="1" applyNumberFormat="1" applyFont="1" applyFill="1" applyBorder="1" applyAlignment="1">
      <alignment horizontal="left" vertical="top" wrapText="1"/>
    </xf>
    <xf numFmtId="0" fontId="2" fillId="14" borderId="31" xfId="1" applyFont="1" applyFill="1" applyBorder="1" applyAlignment="1">
      <alignment horizontal="left" vertical="top"/>
    </xf>
    <xf numFmtId="2" fontId="3" fillId="11" borderId="37" xfId="1" applyNumberFormat="1" applyFont="1" applyFill="1" applyBorder="1" applyAlignment="1">
      <alignment horizontal="left" vertical="top" wrapText="1"/>
    </xf>
    <xf numFmtId="0" fontId="2" fillId="0" borderId="37" xfId="1" applyFont="1" applyBorder="1" applyAlignment="1">
      <alignment horizontal="left" vertical="top"/>
    </xf>
    <xf numFmtId="0" fontId="2" fillId="0" borderId="31" xfId="1" applyFont="1" applyBorder="1" applyAlignment="1">
      <alignment vertical="top"/>
    </xf>
    <xf numFmtId="2" fontId="3" fillId="11" borderId="33" xfId="1" applyNumberFormat="1" applyFont="1" applyFill="1" applyBorder="1" applyAlignment="1">
      <alignment horizontal="left" vertical="top" wrapText="1"/>
    </xf>
    <xf numFmtId="2" fontId="3" fillId="11" borderId="0" xfId="1" applyNumberFormat="1" applyFont="1" applyFill="1" applyBorder="1" applyAlignment="1">
      <alignment horizontal="left" vertical="top" wrapText="1"/>
    </xf>
    <xf numFmtId="2" fontId="4" fillId="8" borderId="40" xfId="1" applyNumberFormat="1" applyFont="1" applyFill="1" applyBorder="1" applyAlignment="1">
      <alignment horizontal="left" vertical="top" wrapText="1"/>
    </xf>
    <xf numFmtId="0" fontId="2" fillId="0" borderId="41" xfId="1" applyFont="1" applyBorder="1" applyAlignment="1">
      <alignment horizontal="left" vertical="top"/>
    </xf>
    <xf numFmtId="2" fontId="3" fillId="10" borderId="35" xfId="1" applyNumberFormat="1" applyFont="1" applyFill="1" applyBorder="1" applyAlignment="1">
      <alignment horizontal="left" vertical="top" wrapText="1"/>
    </xf>
    <xf numFmtId="0" fontId="2" fillId="0" borderId="34" xfId="1" applyFont="1" applyBorder="1" applyAlignment="1">
      <alignment horizontal="left" vertical="top"/>
    </xf>
    <xf numFmtId="2" fontId="3" fillId="11" borderId="41" xfId="1" applyNumberFormat="1" applyFont="1" applyFill="1" applyBorder="1" applyAlignment="1">
      <alignment horizontal="left" vertical="top" wrapText="1"/>
    </xf>
    <xf numFmtId="2" fontId="4" fillId="8" borderId="19" xfId="0" applyNumberFormat="1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2" fontId="3" fillId="10" borderId="35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2" fontId="3" fillId="11" borderId="27" xfId="0" applyNumberFormat="1" applyFont="1" applyFill="1" applyBorder="1" applyAlignment="1">
      <alignment horizontal="left" vertical="top" wrapText="1"/>
    </xf>
    <xf numFmtId="2" fontId="3" fillId="11" borderId="30" xfId="0" applyNumberFormat="1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/>
    </xf>
    <xf numFmtId="2" fontId="3" fillId="11" borderId="31" xfId="0" applyNumberFormat="1" applyFont="1" applyFill="1" applyBorder="1" applyAlignment="1">
      <alignment horizontal="left" vertical="top" wrapText="1"/>
    </xf>
    <xf numFmtId="0" fontId="2" fillId="0" borderId="31" xfId="0" applyFont="1" applyBorder="1" applyAlignment="1">
      <alignment vertical="top"/>
    </xf>
    <xf numFmtId="2" fontId="4" fillId="7" borderId="19" xfId="0" applyNumberFormat="1" applyFont="1" applyFill="1" applyBorder="1" applyAlignment="1">
      <alignment horizontal="left" vertical="top" wrapText="1"/>
    </xf>
    <xf numFmtId="2" fontId="3" fillId="10" borderId="27" xfId="0" applyNumberFormat="1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/>
    </xf>
    <xf numFmtId="2" fontId="3" fillId="10" borderId="31" xfId="0" applyNumberFormat="1" applyFont="1" applyFill="1" applyBorder="1" applyAlignment="1">
      <alignment horizontal="left" vertical="top" wrapText="1"/>
    </xf>
    <xf numFmtId="2" fontId="3" fillId="13" borderId="31" xfId="0" applyNumberFormat="1" applyFont="1" applyFill="1" applyBorder="1" applyAlignment="1">
      <alignment horizontal="left" vertical="top" wrapText="1"/>
    </xf>
    <xf numFmtId="0" fontId="2" fillId="14" borderId="31" xfId="0" applyFont="1" applyFill="1" applyBorder="1" applyAlignment="1">
      <alignment horizontal="left" vertical="top"/>
    </xf>
    <xf numFmtId="2" fontId="3" fillId="11" borderId="41" xfId="0" applyNumberFormat="1" applyFont="1" applyFill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/>
    </xf>
    <xf numFmtId="2" fontId="5" fillId="4" borderId="1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2" fontId="4" fillId="6" borderId="1" xfId="0" applyNumberFormat="1" applyFont="1" applyFill="1" applyBorder="1" applyAlignment="1">
      <alignment horizontal="left" vertical="top" wrapText="1"/>
    </xf>
    <xf numFmtId="2" fontId="4" fillId="8" borderId="40" xfId="0" applyNumberFormat="1" applyFont="1" applyFill="1" applyBorder="1" applyAlignment="1">
      <alignment horizontal="left" vertical="top" wrapText="1"/>
    </xf>
    <xf numFmtId="2" fontId="3" fillId="11" borderId="33" xfId="0" applyNumberFormat="1" applyFont="1" applyFill="1" applyBorder="1" applyAlignment="1">
      <alignment horizontal="left" vertical="top" wrapText="1"/>
    </xf>
    <xf numFmtId="2" fontId="3" fillId="11" borderId="0" xfId="0" applyNumberFormat="1" applyFont="1" applyFill="1" applyBorder="1" applyAlignment="1">
      <alignment horizontal="left" vertical="top" wrapText="1"/>
    </xf>
    <xf numFmtId="2" fontId="1" fillId="2" borderId="0" xfId="0" applyNumberFormat="1" applyFont="1" applyFill="1" applyBorder="1" applyAlignment="1">
      <alignment wrapText="1"/>
    </xf>
    <xf numFmtId="0" fontId="2" fillId="0" borderId="0" xfId="0" applyFont="1" applyBorder="1"/>
    <xf numFmtId="2" fontId="4" fillId="3" borderId="0" xfId="0" applyNumberFormat="1" applyFont="1" applyFill="1" applyBorder="1" applyAlignment="1">
      <alignment horizontal="left" vertical="top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2" fillId="0" borderId="12" xfId="0" applyFont="1" applyBorder="1"/>
    <xf numFmtId="2" fontId="12" fillId="10" borderId="27" xfId="0" applyNumberFormat="1" applyFont="1" applyFill="1" applyBorder="1" applyAlignment="1">
      <alignment horizontal="left" vertical="top" wrapText="1"/>
    </xf>
    <xf numFmtId="2" fontId="12" fillId="11" borderId="37" xfId="0" applyNumberFormat="1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2" fontId="4" fillId="5" borderId="9" xfId="0" applyNumberFormat="1" applyFont="1" applyFill="1" applyBorder="1" applyAlignment="1">
      <alignment horizontal="center" vertical="center" wrapText="1"/>
    </xf>
    <xf numFmtId="0" fontId="2" fillId="0" borderId="15" xfId="0" applyFont="1" applyBorder="1"/>
    <xf numFmtId="2" fontId="5" fillId="4" borderId="8" xfId="0" applyNumberFormat="1" applyFont="1" applyFill="1" applyBorder="1" applyAlignment="1">
      <alignment horizontal="center" vertical="center" wrapText="1"/>
    </xf>
    <xf numFmtId="0" fontId="2" fillId="0" borderId="14" xfId="0" applyFont="1" applyBorder="1"/>
    <xf numFmtId="2" fontId="5" fillId="4" borderId="4" xfId="0" applyNumberFormat="1" applyFont="1" applyFill="1" applyBorder="1" applyAlignment="1">
      <alignment horizontal="center" vertical="center"/>
    </xf>
    <xf numFmtId="2" fontId="3" fillId="11" borderId="37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2" fontId="3" fillId="11" borderId="39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/>
    </xf>
    <xf numFmtId="2" fontId="5" fillId="4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11" xfId="0" applyFont="1" applyBorder="1"/>
    <xf numFmtId="2" fontId="4" fillId="6" borderId="1" xfId="0" applyNumberFormat="1" applyFont="1" applyFill="1" applyBorder="1" applyAlignment="1">
      <alignment horizontal="left" vertical="center" wrapText="1"/>
    </xf>
    <xf numFmtId="2" fontId="4" fillId="7" borderId="19" xfId="0" applyNumberFormat="1" applyFont="1" applyFill="1" applyBorder="1" applyAlignment="1">
      <alignment horizontal="left" wrapText="1"/>
    </xf>
    <xf numFmtId="0" fontId="2" fillId="0" borderId="20" xfId="0" applyFont="1" applyBorder="1"/>
    <xf numFmtId="2" fontId="4" fillId="7" borderId="19" xfId="0" applyNumberFormat="1" applyFont="1" applyFill="1" applyBorder="1" applyAlignment="1">
      <alignment horizontal="left" vertical="center" wrapText="1"/>
    </xf>
    <xf numFmtId="0" fontId="2" fillId="0" borderId="41" xfId="0" applyFont="1" applyBorder="1" applyAlignment="1">
      <alignment vertical="top"/>
    </xf>
    <xf numFmtId="2" fontId="3" fillId="12" borderId="31" xfId="0" applyNumberFormat="1" applyFont="1" applyFill="1" applyBorder="1" applyAlignment="1">
      <alignment horizontal="left" vertical="top" wrapText="1"/>
    </xf>
    <xf numFmtId="0" fontId="2" fillId="0" borderId="2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2" fontId="5" fillId="4" borderId="1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2" fontId="3" fillId="11" borderId="33" xfId="0" applyNumberFormat="1" applyFont="1" applyFill="1" applyBorder="1" applyAlignment="1">
      <alignment horizontal="center" vertical="top" wrapText="1"/>
    </xf>
    <xf numFmtId="2" fontId="3" fillId="11" borderId="39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2" fontId="3" fillId="11" borderId="37" xfId="0" applyNumberFormat="1" applyFont="1" applyFill="1" applyBorder="1" applyAlignment="1">
      <alignment horizontal="center" vertical="top" wrapText="1"/>
    </xf>
    <xf numFmtId="2" fontId="3" fillId="11" borderId="0" xfId="0" applyNumberFormat="1" applyFont="1" applyFill="1" applyBorder="1" applyAlignment="1">
      <alignment horizontal="center" vertical="top" wrapText="1"/>
    </xf>
    <xf numFmtId="2" fontId="4" fillId="18" borderId="45" xfId="0" applyNumberFormat="1" applyFont="1" applyFill="1" applyBorder="1" applyAlignment="1">
      <alignment horizontal="left" vertical="top" wrapText="1"/>
    </xf>
    <xf numFmtId="0" fontId="2" fillId="17" borderId="46" xfId="0" applyFont="1" applyFill="1" applyBorder="1" applyAlignment="1">
      <alignment vertical="top"/>
    </xf>
    <xf numFmtId="2" fontId="4" fillId="8" borderId="45" xfId="0" applyNumberFormat="1" applyFont="1" applyFill="1" applyBorder="1" applyAlignment="1">
      <alignment horizontal="left" vertical="top" wrapText="1"/>
    </xf>
    <xf numFmtId="0" fontId="2" fillId="0" borderId="46" xfId="0" applyFont="1" applyBorder="1" applyAlignment="1">
      <alignment vertical="top"/>
    </xf>
    <xf numFmtId="2" fontId="3" fillId="11" borderId="106" xfId="0" applyNumberFormat="1" applyFont="1" applyFill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/>
    </xf>
    <xf numFmtId="0" fontId="8" fillId="0" borderId="31" xfId="1" applyFont="1" applyBorder="1" applyAlignment="1">
      <alignment vertical="top"/>
    </xf>
    <xf numFmtId="2" fontId="3" fillId="12" borderId="31" xfId="1" applyNumberFormat="1" applyFont="1" applyFill="1" applyBorder="1" applyAlignment="1">
      <alignment horizontal="left" vertical="top" wrapText="1"/>
    </xf>
    <xf numFmtId="2" fontId="4" fillId="7" borderId="74" xfId="1" applyNumberFormat="1" applyFont="1" applyFill="1" applyBorder="1" applyAlignment="1">
      <alignment horizontal="left" vertical="top" wrapText="1"/>
    </xf>
    <xf numFmtId="0" fontId="8" fillId="0" borderId="20" xfId="1" applyFont="1" applyBorder="1" applyAlignment="1">
      <alignment vertical="top"/>
    </xf>
    <xf numFmtId="0" fontId="8" fillId="0" borderId="27" xfId="1" applyFont="1" applyBorder="1" applyAlignment="1">
      <alignment vertical="top"/>
    </xf>
    <xf numFmtId="0" fontId="8" fillId="0" borderId="34" xfId="1" applyFont="1" applyBorder="1" applyAlignment="1">
      <alignment vertical="top"/>
    </xf>
    <xf numFmtId="0" fontId="8" fillId="0" borderId="41" xfId="1" applyFont="1" applyBorder="1" applyAlignment="1">
      <alignment vertical="top"/>
    </xf>
    <xf numFmtId="0" fontId="8" fillId="0" borderId="32" xfId="1" applyFont="1" applyBorder="1" applyAlignment="1">
      <alignment vertical="top"/>
    </xf>
    <xf numFmtId="2" fontId="3" fillId="11" borderId="37" xfId="1" applyNumberFormat="1" applyFont="1" applyFill="1" applyBorder="1" applyAlignment="1">
      <alignment horizontal="center" vertical="top" wrapText="1"/>
    </xf>
    <xf numFmtId="2" fontId="3" fillId="11" borderId="0" xfId="1" applyNumberFormat="1" applyFont="1" applyFill="1" applyBorder="1" applyAlignment="1">
      <alignment horizontal="center" vertical="top" wrapText="1"/>
    </xf>
    <xf numFmtId="0" fontId="8" fillId="0" borderId="0" xfId="1" applyFont="1" applyBorder="1" applyAlignment="1">
      <alignment vertical="top"/>
    </xf>
    <xf numFmtId="0" fontId="8" fillId="0" borderId="37" xfId="1" applyFont="1" applyBorder="1" applyAlignment="1">
      <alignment vertical="top"/>
    </xf>
    <xf numFmtId="0" fontId="8" fillId="0" borderId="32" xfId="1" applyFont="1" applyBorder="1" applyAlignment="1">
      <alignment horizontal="left" vertical="top"/>
    </xf>
    <xf numFmtId="2" fontId="4" fillId="8" borderId="45" xfId="1" applyNumberFormat="1" applyFont="1" applyFill="1" applyBorder="1" applyAlignment="1">
      <alignment horizontal="left" vertical="top" wrapText="1"/>
    </xf>
    <xf numFmtId="0" fontId="8" fillId="0" borderId="46" xfId="1" applyFont="1" applyBorder="1" applyAlignment="1">
      <alignment vertical="top"/>
    </xf>
    <xf numFmtId="2" fontId="3" fillId="10" borderId="26" xfId="1" applyNumberFormat="1" applyFont="1" applyFill="1" applyBorder="1" applyAlignment="1">
      <alignment vertical="top"/>
    </xf>
    <xf numFmtId="0" fontId="8" fillId="0" borderId="26" xfId="1" applyFont="1" applyBorder="1" applyAlignment="1">
      <alignment vertical="top"/>
    </xf>
    <xf numFmtId="0" fontId="8" fillId="0" borderId="28" xfId="1" applyFont="1" applyBorder="1" applyAlignment="1">
      <alignment vertical="top"/>
    </xf>
    <xf numFmtId="2" fontId="4" fillId="6" borderId="45" xfId="1" applyNumberFormat="1" applyFont="1" applyFill="1" applyBorder="1" applyAlignment="1">
      <alignment horizontal="left" vertical="top" wrapText="1"/>
    </xf>
    <xf numFmtId="2" fontId="4" fillId="7" borderId="45" xfId="1" applyNumberFormat="1" applyFont="1" applyFill="1" applyBorder="1" applyAlignment="1">
      <alignment horizontal="left" vertical="top" wrapText="1"/>
    </xf>
    <xf numFmtId="0" fontId="8" fillId="0" borderId="15" xfId="1" applyFont="1" applyBorder="1"/>
    <xf numFmtId="0" fontId="8" fillId="0" borderId="82" xfId="1" applyFont="1" applyBorder="1"/>
    <xf numFmtId="0" fontId="8" fillId="0" borderId="14" xfId="1" applyFont="1" applyBorder="1"/>
    <xf numFmtId="2" fontId="4" fillId="8" borderId="81" xfId="1" applyNumberFormat="1" applyFont="1" applyFill="1" applyBorder="1" applyAlignment="1">
      <alignment horizontal="left" vertical="top" wrapText="1"/>
    </xf>
    <xf numFmtId="0" fontId="8" fillId="0" borderId="64" xfId="1" applyFont="1" applyBorder="1" applyAlignment="1">
      <alignment vertical="top"/>
    </xf>
    <xf numFmtId="0" fontId="8" fillId="0" borderId="20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34" xfId="0" applyFont="1" applyBorder="1" applyAlignment="1">
      <alignment horizontal="left" vertical="top"/>
    </xf>
    <xf numFmtId="2" fontId="4" fillId="19" borderId="0" xfId="1" applyNumberFormat="1" applyFont="1" applyFill="1" applyBorder="1" applyAlignment="1">
      <alignment horizontal="left" vertical="center" wrapText="1"/>
    </xf>
    <xf numFmtId="0" fontId="8" fillId="19" borderId="0" xfId="1" applyFont="1" applyFill="1" applyBorder="1"/>
    <xf numFmtId="2" fontId="3" fillId="19" borderId="0" xfId="1" applyNumberFormat="1" applyFont="1" applyFill="1" applyBorder="1" applyAlignment="1">
      <alignment wrapText="1"/>
    </xf>
    <xf numFmtId="2" fontId="4" fillId="20" borderId="0" xfId="1" applyNumberFormat="1" applyFont="1" applyFill="1" applyBorder="1" applyAlignment="1">
      <alignment horizontal="left" vertical="top" wrapText="1"/>
    </xf>
    <xf numFmtId="0" fontId="8" fillId="20" borderId="0" xfId="1" applyFont="1" applyFill="1" applyBorder="1" applyAlignment="1">
      <alignment horizontal="left" vertical="top"/>
    </xf>
    <xf numFmtId="0" fontId="8" fillId="0" borderId="12" xfId="1" applyFont="1" applyBorder="1"/>
    <xf numFmtId="2" fontId="5" fillId="4" borderId="1" xfId="1" applyNumberFormat="1" applyFont="1" applyFill="1" applyBorder="1" applyAlignment="1">
      <alignment horizontal="center" vertical="top" wrapText="1"/>
    </xf>
    <xf numFmtId="0" fontId="8" fillId="0" borderId="2" xfId="1" applyFont="1" applyBorder="1" applyAlignment="1">
      <alignment vertical="top"/>
    </xf>
    <xf numFmtId="0" fontId="8" fillId="0" borderId="3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8" fillId="0" borderId="11" xfId="1" applyFont="1" applyBorder="1" applyAlignment="1">
      <alignment vertical="top"/>
    </xf>
    <xf numFmtId="0" fontId="8" fillId="0" borderId="6" xfId="1" applyFont="1" applyBorder="1"/>
    <xf numFmtId="0" fontId="8" fillId="0" borderId="7" xfId="1" applyFont="1" applyBorder="1"/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colors>
    <mruColors>
      <color rgb="FFFFCC00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zoomScale="85" zoomScaleNormal="85" zoomScaleSheetLayoutView="70" workbookViewId="0">
      <selection activeCell="A3" sqref="A3:I3"/>
    </sheetView>
  </sheetViews>
  <sheetFormatPr baseColWidth="10" defaultRowHeight="15.75" x14ac:dyDescent="0.25"/>
  <cols>
    <col min="1" max="1" width="15.125" style="301" customWidth="1"/>
    <col min="2" max="5" width="11" style="301"/>
    <col min="6" max="6" width="15" style="301" customWidth="1"/>
    <col min="7" max="7" width="8.75" style="301" customWidth="1"/>
    <col min="8" max="8" width="12.625" style="301" customWidth="1"/>
    <col min="9" max="9" width="13.75" style="301" customWidth="1"/>
    <col min="10" max="10" width="14.375" style="301" customWidth="1"/>
    <col min="11" max="11" width="14.25" style="301" customWidth="1"/>
    <col min="12" max="12" width="12.375" style="607" customWidth="1"/>
    <col min="13" max="13" width="13.25" style="301" customWidth="1"/>
    <col min="14" max="14" width="11" style="301"/>
    <col min="15" max="15" width="16.5" style="301" customWidth="1"/>
    <col min="16" max="16384" width="11" style="301"/>
  </cols>
  <sheetData>
    <row r="1" spans="1:27" ht="19.5" customHeight="1" x14ac:dyDescent="0.25">
      <c r="A1" s="664" t="s">
        <v>0</v>
      </c>
      <c r="B1" s="664"/>
      <c r="C1" s="664"/>
      <c r="D1" s="664"/>
      <c r="E1" s="664"/>
      <c r="F1" s="664"/>
      <c r="G1" s="596"/>
      <c r="H1" s="596"/>
      <c r="I1" s="596"/>
      <c r="J1" s="435"/>
      <c r="K1" s="435"/>
      <c r="L1" s="604"/>
      <c r="M1" s="435"/>
      <c r="N1" s="435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</row>
    <row r="2" spans="1:27" ht="19.5" customHeight="1" x14ac:dyDescent="0.25">
      <c r="A2" s="665" t="s">
        <v>306</v>
      </c>
      <c r="B2" s="665"/>
      <c r="C2" s="665"/>
      <c r="D2" s="665"/>
      <c r="E2" s="665"/>
      <c r="F2" s="665"/>
      <c r="G2" s="665"/>
      <c r="H2" s="505"/>
      <c r="I2" s="505"/>
      <c r="J2" s="435"/>
      <c r="K2" s="435"/>
      <c r="L2" s="604"/>
      <c r="M2" s="435"/>
      <c r="N2" s="435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</row>
    <row r="3" spans="1:27" ht="19.5" customHeight="1" x14ac:dyDescent="0.25">
      <c r="A3" s="666" t="s">
        <v>1</v>
      </c>
      <c r="B3" s="666"/>
      <c r="C3" s="666"/>
      <c r="D3" s="666"/>
      <c r="E3" s="666"/>
      <c r="F3" s="666"/>
      <c r="G3" s="666"/>
      <c r="H3" s="666"/>
      <c r="I3" s="666"/>
      <c r="J3" s="596"/>
      <c r="K3" s="596"/>
      <c r="L3" s="605"/>
      <c r="M3" s="596"/>
      <c r="N3" s="596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</row>
    <row r="4" spans="1:27" ht="19.5" customHeight="1" thickBot="1" x14ac:dyDescent="0.3">
      <c r="B4" s="504"/>
      <c r="C4" s="504"/>
      <c r="D4" s="504"/>
      <c r="E4" s="504"/>
      <c r="F4" s="504"/>
      <c r="G4" s="435"/>
      <c r="H4" s="435"/>
      <c r="I4" s="503"/>
      <c r="J4" s="502"/>
      <c r="K4" s="502"/>
      <c r="L4" s="606"/>
      <c r="M4" s="502"/>
      <c r="N4" s="502"/>
      <c r="O4" s="435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</row>
    <row r="5" spans="1:27" ht="24" customHeight="1" x14ac:dyDescent="0.25">
      <c r="A5" s="667" t="s">
        <v>177</v>
      </c>
      <c r="B5" s="669" t="s">
        <v>7</v>
      </c>
      <c r="C5" s="670"/>
      <c r="D5" s="670"/>
      <c r="E5" s="670"/>
      <c r="F5" s="670"/>
      <c r="G5" s="672" t="s">
        <v>9</v>
      </c>
      <c r="H5" s="672" t="s">
        <v>10</v>
      </c>
      <c r="I5" s="669" t="s">
        <v>11</v>
      </c>
      <c r="J5" s="669" t="s">
        <v>12</v>
      </c>
      <c r="K5" s="669" t="s">
        <v>13</v>
      </c>
      <c r="L5" s="670"/>
      <c r="M5" s="673"/>
      <c r="N5" s="674" t="s">
        <v>14</v>
      </c>
      <c r="O5" s="676" t="s">
        <v>15</v>
      </c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</row>
    <row r="6" spans="1:27" ht="48" customHeight="1" thickBot="1" x14ac:dyDescent="0.3">
      <c r="A6" s="668"/>
      <c r="B6" s="671"/>
      <c r="C6" s="671"/>
      <c r="D6" s="671"/>
      <c r="E6" s="671"/>
      <c r="F6" s="671"/>
      <c r="G6" s="671"/>
      <c r="H6" s="671"/>
      <c r="I6" s="671"/>
      <c r="J6" s="671"/>
      <c r="K6" s="595" t="s">
        <v>16</v>
      </c>
      <c r="L6" s="594" t="s">
        <v>17</v>
      </c>
      <c r="M6" s="593" t="s">
        <v>18</v>
      </c>
      <c r="N6" s="675"/>
      <c r="O6" s="677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7" ht="15.75" customHeight="1" x14ac:dyDescent="0.25">
      <c r="A7" s="678" t="s">
        <v>176</v>
      </c>
      <c r="B7" s="681" t="s">
        <v>19</v>
      </c>
      <c r="C7" s="682"/>
      <c r="D7" s="682"/>
      <c r="E7" s="682"/>
      <c r="F7" s="682"/>
      <c r="G7" s="578">
        <v>0</v>
      </c>
      <c r="H7" s="578">
        <f t="shared" ref="H7:M10" si="0">H11+H15+H19+H23+H27+H31+H35</f>
        <v>67481489</v>
      </c>
      <c r="I7" s="578">
        <f t="shared" si="0"/>
        <v>55250325</v>
      </c>
      <c r="J7" s="578">
        <f t="shared" si="0"/>
        <v>44310128</v>
      </c>
      <c r="K7" s="578">
        <f t="shared" si="0"/>
        <v>40333171</v>
      </c>
      <c r="L7" s="577">
        <f t="shared" si="0"/>
        <v>35982808</v>
      </c>
      <c r="M7" s="576">
        <f t="shared" si="0"/>
        <v>33790042</v>
      </c>
      <c r="N7" s="575">
        <f t="shared" ref="N7:N16" si="1">L7/H7</f>
        <v>0.53322486704464978</v>
      </c>
      <c r="O7" s="59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</row>
    <row r="8" spans="1:27" ht="15.75" customHeight="1" x14ac:dyDescent="0.25">
      <c r="A8" s="679"/>
      <c r="B8" s="683" t="s">
        <v>20</v>
      </c>
      <c r="C8" s="684"/>
      <c r="D8" s="684"/>
      <c r="E8" s="684"/>
      <c r="F8" s="684"/>
      <c r="G8" s="567">
        <v>0</v>
      </c>
      <c r="H8" s="591">
        <f t="shared" si="0"/>
        <v>56163322</v>
      </c>
      <c r="I8" s="591">
        <f t="shared" si="0"/>
        <v>45461663</v>
      </c>
      <c r="J8" s="591">
        <f t="shared" si="0"/>
        <v>35563467</v>
      </c>
      <c r="K8" s="591">
        <f t="shared" si="0"/>
        <v>31612084</v>
      </c>
      <c r="L8" s="590">
        <f t="shared" si="0"/>
        <v>28189600</v>
      </c>
      <c r="M8" s="589">
        <f t="shared" si="0"/>
        <v>26613209</v>
      </c>
      <c r="N8" s="588">
        <f t="shared" si="1"/>
        <v>0.50192187705705871</v>
      </c>
      <c r="O8" s="568">
        <f>H8/H7</f>
        <v>0.83227745611837345</v>
      </c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</row>
    <row r="9" spans="1:27" ht="15.75" customHeight="1" x14ac:dyDescent="0.25">
      <c r="A9" s="679"/>
      <c r="B9" s="683" t="s">
        <v>104</v>
      </c>
      <c r="C9" s="684"/>
      <c r="D9" s="684"/>
      <c r="E9" s="684"/>
      <c r="F9" s="684"/>
      <c r="G9" s="567">
        <v>0</v>
      </c>
      <c r="H9" s="591">
        <f t="shared" si="0"/>
        <v>5803580</v>
      </c>
      <c r="I9" s="591">
        <f t="shared" si="0"/>
        <v>5765705</v>
      </c>
      <c r="J9" s="591">
        <f t="shared" si="0"/>
        <v>5758209</v>
      </c>
      <c r="K9" s="591">
        <f t="shared" si="0"/>
        <v>5758208</v>
      </c>
      <c r="L9" s="590">
        <f t="shared" si="0"/>
        <v>5758208</v>
      </c>
      <c r="M9" s="589">
        <f t="shared" si="0"/>
        <v>5755343</v>
      </c>
      <c r="N9" s="588">
        <f t="shared" si="1"/>
        <v>0.99218206693110111</v>
      </c>
      <c r="O9" s="564">
        <f>H9/H7</f>
        <v>8.6002548046916982E-2</v>
      </c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</row>
    <row r="10" spans="1:27" ht="15.75" customHeight="1" thickBot="1" x14ac:dyDescent="0.3">
      <c r="A10" s="680"/>
      <c r="B10" s="685" t="s">
        <v>109</v>
      </c>
      <c r="C10" s="686"/>
      <c r="D10" s="686"/>
      <c r="E10" s="686"/>
      <c r="F10" s="686"/>
      <c r="G10" s="563">
        <v>0</v>
      </c>
      <c r="H10" s="587">
        <f t="shared" si="0"/>
        <v>5514587</v>
      </c>
      <c r="I10" s="587">
        <f t="shared" si="0"/>
        <v>4022957</v>
      </c>
      <c r="J10" s="587">
        <f t="shared" si="0"/>
        <v>2988452</v>
      </c>
      <c r="K10" s="587">
        <f t="shared" si="0"/>
        <v>2962879</v>
      </c>
      <c r="L10" s="586">
        <f t="shared" si="0"/>
        <v>2035000</v>
      </c>
      <c r="M10" s="585">
        <f t="shared" si="0"/>
        <v>1421490</v>
      </c>
      <c r="N10" s="584">
        <f t="shared" si="1"/>
        <v>0.36902128844825549</v>
      </c>
      <c r="O10" s="560">
        <f>H10/H7</f>
        <v>8.1719995834709569E-2</v>
      </c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</row>
    <row r="11" spans="1:27" ht="15.75" customHeight="1" x14ac:dyDescent="0.25">
      <c r="A11" s="687" t="s">
        <v>175</v>
      </c>
      <c r="B11" s="681" t="s">
        <v>19</v>
      </c>
      <c r="C11" s="682"/>
      <c r="D11" s="682"/>
      <c r="E11" s="682"/>
      <c r="F11" s="682"/>
      <c r="G11" s="578">
        <f t="shared" ref="G11:M11" si="2">G12+G13+G14</f>
        <v>0</v>
      </c>
      <c r="H11" s="578">
        <f t="shared" si="2"/>
        <v>5686184</v>
      </c>
      <c r="I11" s="578">
        <f t="shared" si="2"/>
        <v>4253136</v>
      </c>
      <c r="J11" s="578">
        <f t="shared" si="2"/>
        <v>3911750</v>
      </c>
      <c r="K11" s="578">
        <f t="shared" si="2"/>
        <v>3499525</v>
      </c>
      <c r="L11" s="577">
        <f t="shared" si="2"/>
        <v>3162156</v>
      </c>
      <c r="M11" s="578">
        <f t="shared" si="2"/>
        <v>3079882</v>
      </c>
      <c r="N11" s="575">
        <f t="shared" si="1"/>
        <v>0.55611214832302291</v>
      </c>
      <c r="O11" s="579"/>
    </row>
    <row r="12" spans="1:27" ht="15.75" customHeight="1" x14ac:dyDescent="0.25">
      <c r="A12" s="688"/>
      <c r="B12" s="683" t="s">
        <v>20</v>
      </c>
      <c r="C12" s="684"/>
      <c r="D12" s="684"/>
      <c r="E12" s="684"/>
      <c r="F12" s="684"/>
      <c r="G12" s="567">
        <f>+'GERESA - ISLAY'!F8</f>
        <v>0</v>
      </c>
      <c r="H12" s="567">
        <f>+'GERESA - ISLAY'!G8</f>
        <v>5169747</v>
      </c>
      <c r="I12" s="567">
        <f>+'GERESA - ISLAY'!H8</f>
        <v>3944141</v>
      </c>
      <c r="J12" s="567">
        <f>+'GERESA - ISLAY'!I8</f>
        <v>3659391</v>
      </c>
      <c r="K12" s="567">
        <f>+'GERESA - ISLAY'!J8</f>
        <v>3247739</v>
      </c>
      <c r="L12" s="566">
        <f>+'GERESA - ISLAY'!K8</f>
        <v>2910370</v>
      </c>
      <c r="M12" s="567">
        <f>+'GERESA - ISLAY'!L8</f>
        <v>2830144</v>
      </c>
      <c r="N12" s="565">
        <f t="shared" si="1"/>
        <v>0.56296178517053153</v>
      </c>
      <c r="O12" s="568">
        <f>H12/H11</f>
        <v>0.90917687503605227</v>
      </c>
    </row>
    <row r="13" spans="1:27" ht="15.75" customHeight="1" x14ac:dyDescent="0.25">
      <c r="A13" s="688"/>
      <c r="B13" s="683" t="s">
        <v>104</v>
      </c>
      <c r="C13" s="684"/>
      <c r="D13" s="684"/>
      <c r="E13" s="684"/>
      <c r="F13" s="684"/>
      <c r="G13" s="567">
        <f>+'GERESA - ISLAY'!F103</f>
        <v>0</v>
      </c>
      <c r="H13" s="567">
        <f>+'GERESA - ISLAY'!G103</f>
        <v>179723</v>
      </c>
      <c r="I13" s="567">
        <f>+'GERESA - ISLAY'!H103</f>
        <v>174618</v>
      </c>
      <c r="J13" s="567">
        <f>+'GERESA - ISLAY'!I103</f>
        <v>167122</v>
      </c>
      <c r="K13" s="567">
        <f>+'GERESA - ISLAY'!J103</f>
        <v>167122</v>
      </c>
      <c r="L13" s="566">
        <f>+'GERESA - ISLAY'!K103</f>
        <v>167122</v>
      </c>
      <c r="M13" s="567">
        <f>+'GERESA - ISLAY'!L103</f>
        <v>167122</v>
      </c>
      <c r="N13" s="565">
        <f t="shared" si="1"/>
        <v>0.92988654763163314</v>
      </c>
      <c r="O13" s="564">
        <f>H13/H11</f>
        <v>3.1606961716328562E-2</v>
      </c>
    </row>
    <row r="14" spans="1:27" ht="15.75" customHeight="1" thickBot="1" x14ac:dyDescent="0.3">
      <c r="A14" s="689"/>
      <c r="B14" s="690" t="s">
        <v>109</v>
      </c>
      <c r="C14" s="691"/>
      <c r="D14" s="691"/>
      <c r="E14" s="691"/>
      <c r="F14" s="691"/>
      <c r="G14" s="583">
        <f>+'GERESA - ISLAY'!F108</f>
        <v>0</v>
      </c>
      <c r="H14" s="583">
        <f>+'GERESA - ISLAY'!G108</f>
        <v>336714</v>
      </c>
      <c r="I14" s="583">
        <f>+'GERESA - ISLAY'!H108</f>
        <v>134377</v>
      </c>
      <c r="J14" s="583">
        <f>+'GERESA - ISLAY'!I108</f>
        <v>85237</v>
      </c>
      <c r="K14" s="583">
        <f>+'GERESA - ISLAY'!J108</f>
        <v>84664</v>
      </c>
      <c r="L14" s="582">
        <f>+'GERESA - ISLAY'!K108</f>
        <v>84664</v>
      </c>
      <c r="M14" s="583">
        <f>+'GERESA - ISLAY'!L108</f>
        <v>82616</v>
      </c>
      <c r="N14" s="581">
        <f t="shared" si="1"/>
        <v>0.25144187648865207</v>
      </c>
      <c r="O14" s="580">
        <f>H14/H11</f>
        <v>5.9216163247619143E-2</v>
      </c>
    </row>
    <row r="15" spans="1:27" ht="15.75" customHeight="1" x14ac:dyDescent="0.25">
      <c r="A15" s="692" t="s">
        <v>174</v>
      </c>
      <c r="B15" s="693" t="s">
        <v>19</v>
      </c>
      <c r="C15" s="694"/>
      <c r="D15" s="694"/>
      <c r="E15" s="694"/>
      <c r="F15" s="694"/>
      <c r="G15" s="573">
        <f t="shared" ref="G15:M15" si="3">G16+G17+G18</f>
        <v>0</v>
      </c>
      <c r="H15" s="573">
        <f t="shared" si="3"/>
        <v>14447546</v>
      </c>
      <c r="I15" s="573">
        <f t="shared" si="3"/>
        <v>11988551</v>
      </c>
      <c r="J15" s="573">
        <f t="shared" si="3"/>
        <v>9774377</v>
      </c>
      <c r="K15" s="573">
        <f t="shared" si="3"/>
        <v>9714241</v>
      </c>
      <c r="L15" s="572">
        <f t="shared" si="3"/>
        <v>8725412</v>
      </c>
      <c r="M15" s="573">
        <f t="shared" si="3"/>
        <v>8446769</v>
      </c>
      <c r="N15" s="570">
        <f t="shared" si="1"/>
        <v>0.60393730533891365</v>
      </c>
      <c r="O15" s="569"/>
    </row>
    <row r="16" spans="1:27" ht="15.75" customHeight="1" x14ac:dyDescent="0.25">
      <c r="A16" s="679"/>
      <c r="B16" s="683" t="s">
        <v>20</v>
      </c>
      <c r="C16" s="684"/>
      <c r="D16" s="684"/>
      <c r="E16" s="684"/>
      <c r="F16" s="684"/>
      <c r="G16" s="567">
        <f>+GOYONECHE!F8</f>
        <v>0</v>
      </c>
      <c r="H16" s="567">
        <f>+GOYONECHE!G8</f>
        <v>12654753</v>
      </c>
      <c r="I16" s="567">
        <f>+GOYONECHE!H8</f>
        <v>10723166</v>
      </c>
      <c r="J16" s="567">
        <f>+GOYONECHE!I8</f>
        <v>9494357</v>
      </c>
      <c r="K16" s="567">
        <f>+GOYONECHE!J8</f>
        <v>9459221</v>
      </c>
      <c r="L16" s="566">
        <f>+GOYONECHE!K8</f>
        <v>8492276</v>
      </c>
      <c r="M16" s="567">
        <f>+GOYONECHE!L8</f>
        <v>8217133</v>
      </c>
      <c r="N16" s="565">
        <f t="shared" si="1"/>
        <v>0.67107402254315041</v>
      </c>
      <c r="O16" s="568">
        <f>H16/H15</f>
        <v>0.87591020648074069</v>
      </c>
    </row>
    <row r="17" spans="1:15" ht="15.75" customHeight="1" x14ac:dyDescent="0.25">
      <c r="A17" s="679"/>
      <c r="B17" s="683" t="s">
        <v>104</v>
      </c>
      <c r="C17" s="684"/>
      <c r="D17" s="684"/>
      <c r="E17" s="684"/>
      <c r="F17" s="684"/>
      <c r="G17" s="567">
        <f>+GOYONECHE!F103</f>
        <v>0</v>
      </c>
      <c r="H17" s="567">
        <f>+GOYONECHE!G103</f>
        <v>0</v>
      </c>
      <c r="I17" s="567">
        <f>+GOYONECHE!H103</f>
        <v>0</v>
      </c>
      <c r="J17" s="567">
        <f>+GOYONECHE!I103</f>
        <v>0</v>
      </c>
      <c r="K17" s="567">
        <f>+GOYONECHE!J103</f>
        <v>0</v>
      </c>
      <c r="L17" s="566">
        <f>+GOYONECHE!K103</f>
        <v>0</v>
      </c>
      <c r="M17" s="567">
        <f>+GOYONECHE!L103</f>
        <v>0</v>
      </c>
      <c r="N17" s="565">
        <v>0</v>
      </c>
      <c r="O17" s="564">
        <f>H17/H15</f>
        <v>0</v>
      </c>
    </row>
    <row r="18" spans="1:15" ht="15.75" customHeight="1" thickBot="1" x14ac:dyDescent="0.3">
      <c r="A18" s="680"/>
      <c r="B18" s="685" t="s">
        <v>109</v>
      </c>
      <c r="C18" s="686"/>
      <c r="D18" s="686"/>
      <c r="E18" s="686"/>
      <c r="F18" s="686"/>
      <c r="G18" s="563">
        <f>+GOYONECHE!F108</f>
        <v>0</v>
      </c>
      <c r="H18" s="563">
        <f>+GOYONECHE!G108</f>
        <v>1792793</v>
      </c>
      <c r="I18" s="563">
        <f>+GOYONECHE!H108</f>
        <v>1265385</v>
      </c>
      <c r="J18" s="563">
        <f>+GOYONECHE!I108</f>
        <v>280020</v>
      </c>
      <c r="K18" s="563">
        <f>+GOYONECHE!J108</f>
        <v>255020</v>
      </c>
      <c r="L18" s="562">
        <f>+GOYONECHE!K108</f>
        <v>233136</v>
      </c>
      <c r="M18" s="563">
        <f>+GOYONECHE!L108</f>
        <v>229636</v>
      </c>
      <c r="N18" s="561">
        <f>L18/H18</f>
        <v>0.13004066838725944</v>
      </c>
      <c r="O18" s="560">
        <f>H18/H15</f>
        <v>0.12408979351925925</v>
      </c>
    </row>
    <row r="19" spans="1:15" ht="15.75" customHeight="1" x14ac:dyDescent="0.25">
      <c r="A19" s="695" t="s">
        <v>173</v>
      </c>
      <c r="B19" s="693" t="s">
        <v>19</v>
      </c>
      <c r="C19" s="694"/>
      <c r="D19" s="694"/>
      <c r="E19" s="694"/>
      <c r="F19" s="694"/>
      <c r="G19" s="573">
        <f t="shared" ref="G19:M19" si="4">G20+G21+G22</f>
        <v>0</v>
      </c>
      <c r="H19" s="573">
        <f t="shared" si="4"/>
        <v>26904388</v>
      </c>
      <c r="I19" s="573">
        <f t="shared" si="4"/>
        <v>22894793</v>
      </c>
      <c r="J19" s="573">
        <f t="shared" si="4"/>
        <v>15212131</v>
      </c>
      <c r="K19" s="573">
        <f t="shared" si="4"/>
        <v>13597826</v>
      </c>
      <c r="L19" s="572">
        <f t="shared" si="4"/>
        <v>11208568</v>
      </c>
      <c r="M19" s="573">
        <f t="shared" si="4"/>
        <v>9977879</v>
      </c>
      <c r="N19" s="570">
        <f>L19/H19</f>
        <v>0.41660743221514646</v>
      </c>
      <c r="O19" s="579"/>
    </row>
    <row r="20" spans="1:15" ht="15.75" customHeight="1" x14ac:dyDescent="0.25">
      <c r="A20" s="688"/>
      <c r="B20" s="683" t="s">
        <v>20</v>
      </c>
      <c r="C20" s="684"/>
      <c r="D20" s="684"/>
      <c r="E20" s="684"/>
      <c r="F20" s="684"/>
      <c r="G20" s="567">
        <f>+'HONORIO DELGADO'!F8</f>
        <v>0</v>
      </c>
      <c r="H20" s="567">
        <f>+'HONORIO DELGADO'!G8</f>
        <v>24287200</v>
      </c>
      <c r="I20" s="567">
        <f>+'HONORIO DELGADO'!H8</f>
        <v>20831190</v>
      </c>
      <c r="J20" s="567">
        <f>+'HONORIO DELGADO'!I8</f>
        <v>13148528</v>
      </c>
      <c r="K20" s="567">
        <f>+'HONORIO DELGADO'!J8</f>
        <v>11534223</v>
      </c>
      <c r="L20" s="566">
        <f>+'HONORIO DELGADO'!K8</f>
        <v>9987437</v>
      </c>
      <c r="M20" s="567">
        <f>+'HONORIO DELGADO'!L8</f>
        <v>9360573</v>
      </c>
      <c r="N20" s="565">
        <f>L20/H20</f>
        <v>0.41122224875654667</v>
      </c>
      <c r="O20" s="568">
        <f>H20/H19</f>
        <v>0.90272263394357832</v>
      </c>
    </row>
    <row r="21" spans="1:15" ht="15.75" customHeight="1" x14ac:dyDescent="0.25">
      <c r="A21" s="688"/>
      <c r="B21" s="683" t="s">
        <v>104</v>
      </c>
      <c r="C21" s="684"/>
      <c r="D21" s="684"/>
      <c r="E21" s="684"/>
      <c r="F21" s="684"/>
      <c r="G21" s="567">
        <f>+'HONORIO DELGADO'!F103</f>
        <v>0</v>
      </c>
      <c r="H21" s="567">
        <f>+'HONORIO DELGADO'!G103</f>
        <v>0</v>
      </c>
      <c r="I21" s="567">
        <f>+'HONORIO DELGADO'!H103</f>
        <v>0</v>
      </c>
      <c r="J21" s="567">
        <f>+'HONORIO DELGADO'!I103</f>
        <v>0</v>
      </c>
      <c r="K21" s="567">
        <f>+'HONORIO DELGADO'!J103</f>
        <v>0</v>
      </c>
      <c r="L21" s="566">
        <f>+'HONORIO DELGADO'!K103</f>
        <v>0</v>
      </c>
      <c r="M21" s="567">
        <f>+'HONORIO DELGADO'!L103</f>
        <v>0</v>
      </c>
      <c r="N21" s="565">
        <v>0</v>
      </c>
      <c r="O21" s="564">
        <f>H21/H19</f>
        <v>0</v>
      </c>
    </row>
    <row r="22" spans="1:15" ht="15.75" customHeight="1" thickBot="1" x14ac:dyDescent="0.3">
      <c r="A22" s="696"/>
      <c r="B22" s="685" t="s">
        <v>109</v>
      </c>
      <c r="C22" s="686"/>
      <c r="D22" s="686"/>
      <c r="E22" s="686"/>
      <c r="F22" s="686"/>
      <c r="G22" s="563">
        <f>+'HONORIO DELGADO'!F108</f>
        <v>0</v>
      </c>
      <c r="H22" s="563">
        <f>+'HONORIO DELGADO'!G108</f>
        <v>2617188</v>
      </c>
      <c r="I22" s="563">
        <f>+'HONORIO DELGADO'!H108</f>
        <v>2063603</v>
      </c>
      <c r="J22" s="563">
        <f>+'HONORIO DELGADO'!I108</f>
        <v>2063603</v>
      </c>
      <c r="K22" s="563">
        <f>+'HONORIO DELGADO'!J108</f>
        <v>2063603</v>
      </c>
      <c r="L22" s="562">
        <f>+'HONORIO DELGADO'!K108</f>
        <v>1221131</v>
      </c>
      <c r="M22" s="563">
        <f>+'HONORIO DELGADO'!L108</f>
        <v>617306</v>
      </c>
      <c r="N22" s="561">
        <f t="shared" ref="N22:N36" si="5">L22/H22</f>
        <v>0.46658130787700386</v>
      </c>
      <c r="O22" s="560">
        <f>H22/H19</f>
        <v>9.7277366056421732E-2</v>
      </c>
    </row>
    <row r="23" spans="1:15" ht="15.75" customHeight="1" x14ac:dyDescent="0.25">
      <c r="A23" s="678" t="s">
        <v>172</v>
      </c>
      <c r="B23" s="681" t="s">
        <v>19</v>
      </c>
      <c r="C23" s="682"/>
      <c r="D23" s="682"/>
      <c r="E23" s="682"/>
      <c r="F23" s="682"/>
      <c r="G23" s="578">
        <f t="shared" ref="G23:M23" si="6">G24+G25+G26</f>
        <v>0</v>
      </c>
      <c r="H23" s="578">
        <f t="shared" si="6"/>
        <v>1606484</v>
      </c>
      <c r="I23" s="578">
        <f t="shared" si="6"/>
        <v>1369311</v>
      </c>
      <c r="J23" s="578">
        <f t="shared" si="6"/>
        <v>1369309</v>
      </c>
      <c r="K23" s="578">
        <f t="shared" si="6"/>
        <v>1334513</v>
      </c>
      <c r="L23" s="577">
        <f t="shared" si="6"/>
        <v>1242576</v>
      </c>
      <c r="M23" s="578">
        <f t="shared" si="6"/>
        <v>1197286</v>
      </c>
      <c r="N23" s="575">
        <f t="shared" si="5"/>
        <v>0.77347549057444709</v>
      </c>
      <c r="O23" s="574"/>
    </row>
    <row r="24" spans="1:15" ht="15.75" customHeight="1" x14ac:dyDescent="0.25">
      <c r="A24" s="679"/>
      <c r="B24" s="683" t="s">
        <v>20</v>
      </c>
      <c r="C24" s="684"/>
      <c r="D24" s="684"/>
      <c r="E24" s="684"/>
      <c r="F24" s="684"/>
      <c r="G24" s="567">
        <f>+CAMANA!F8</f>
        <v>0</v>
      </c>
      <c r="H24" s="567">
        <f>+CAMANA!G8</f>
        <v>1084408</v>
      </c>
      <c r="I24" s="567">
        <f>+CAMANA!H8</f>
        <v>874745</v>
      </c>
      <c r="J24" s="567">
        <f>+CAMANA!I8</f>
        <v>874743</v>
      </c>
      <c r="K24" s="567">
        <f>+CAMANA!J8</f>
        <v>839947</v>
      </c>
      <c r="L24" s="566">
        <f>+CAMANA!K8</f>
        <v>767194</v>
      </c>
      <c r="M24" s="567">
        <f>+CAMANA!L8</f>
        <v>728906</v>
      </c>
      <c r="N24" s="565">
        <f t="shared" si="5"/>
        <v>0.70747725948167106</v>
      </c>
      <c r="O24" s="568">
        <f>H24/H23</f>
        <v>0.67501948354294228</v>
      </c>
    </row>
    <row r="25" spans="1:15" ht="15.75" customHeight="1" x14ac:dyDescent="0.25">
      <c r="A25" s="679"/>
      <c r="B25" s="683" t="s">
        <v>104</v>
      </c>
      <c r="C25" s="684"/>
      <c r="D25" s="684"/>
      <c r="E25" s="684"/>
      <c r="F25" s="684"/>
      <c r="G25" s="567">
        <f>+CAMANA!F103</f>
        <v>0</v>
      </c>
      <c r="H25" s="567">
        <f>+CAMANA!G103</f>
        <v>369643</v>
      </c>
      <c r="I25" s="567">
        <f>+CAMANA!H103</f>
        <v>369643</v>
      </c>
      <c r="J25" s="567">
        <f>+CAMANA!I103</f>
        <v>369643</v>
      </c>
      <c r="K25" s="567">
        <f>+CAMANA!J103</f>
        <v>369643</v>
      </c>
      <c r="L25" s="566">
        <f>+CAMANA!K103</f>
        <v>369643</v>
      </c>
      <c r="M25" s="567">
        <f>+CAMANA!L103</f>
        <v>366778</v>
      </c>
      <c r="N25" s="565">
        <f t="shared" si="5"/>
        <v>1</v>
      </c>
      <c r="O25" s="564">
        <f>H25/H23</f>
        <v>0.23009441737359351</v>
      </c>
    </row>
    <row r="26" spans="1:15" ht="15.75" customHeight="1" thickBot="1" x14ac:dyDescent="0.3">
      <c r="A26" s="680"/>
      <c r="B26" s="685" t="s">
        <v>109</v>
      </c>
      <c r="C26" s="686"/>
      <c r="D26" s="686"/>
      <c r="E26" s="686"/>
      <c r="F26" s="686"/>
      <c r="G26" s="563">
        <f>+CAMANA!F108</f>
        <v>0</v>
      </c>
      <c r="H26" s="563">
        <f>+CAMANA!G108</f>
        <v>152433</v>
      </c>
      <c r="I26" s="563">
        <f>+CAMANA!H108</f>
        <v>124923</v>
      </c>
      <c r="J26" s="563">
        <f>+CAMANA!I108</f>
        <v>124923</v>
      </c>
      <c r="K26" s="563">
        <f>+CAMANA!J108</f>
        <v>124923</v>
      </c>
      <c r="L26" s="562">
        <f>+CAMANA!K108</f>
        <v>105739</v>
      </c>
      <c r="M26" s="563">
        <f>+CAMANA!L108</f>
        <v>101602</v>
      </c>
      <c r="N26" s="561">
        <f t="shared" si="5"/>
        <v>0.69367525404603991</v>
      </c>
      <c r="O26" s="560">
        <f>H26/H23</f>
        <v>9.4886099083464265E-2</v>
      </c>
    </row>
    <row r="27" spans="1:15" ht="15.75" customHeight="1" x14ac:dyDescent="0.25">
      <c r="A27" s="695" t="s">
        <v>171</v>
      </c>
      <c r="B27" s="693" t="s">
        <v>19</v>
      </c>
      <c r="C27" s="694"/>
      <c r="D27" s="694"/>
      <c r="E27" s="694"/>
      <c r="F27" s="694"/>
      <c r="G27" s="573">
        <f t="shared" ref="G27:M27" si="7">G28+G29+G30</f>
        <v>0</v>
      </c>
      <c r="H27" s="573">
        <f t="shared" si="7"/>
        <v>1774199</v>
      </c>
      <c r="I27" s="573">
        <f t="shared" si="7"/>
        <v>1294885</v>
      </c>
      <c r="J27" s="573">
        <f t="shared" si="7"/>
        <v>1288055</v>
      </c>
      <c r="K27" s="573">
        <f t="shared" si="7"/>
        <v>1283717</v>
      </c>
      <c r="L27" s="572">
        <f t="shared" si="7"/>
        <v>1218717</v>
      </c>
      <c r="M27" s="573">
        <f t="shared" si="7"/>
        <v>1189292</v>
      </c>
      <c r="N27" s="570">
        <f t="shared" si="5"/>
        <v>0.68691110749132422</v>
      </c>
      <c r="O27" s="579"/>
    </row>
    <row r="28" spans="1:15" ht="15.75" customHeight="1" x14ac:dyDescent="0.25">
      <c r="A28" s="688"/>
      <c r="B28" s="683" t="s">
        <v>20</v>
      </c>
      <c r="C28" s="684"/>
      <c r="D28" s="684"/>
      <c r="E28" s="684"/>
      <c r="F28" s="684"/>
      <c r="G28" s="567">
        <f>+APLAO!F8</f>
        <v>0</v>
      </c>
      <c r="H28" s="567">
        <f>+APLAO!G8</f>
        <v>1287094</v>
      </c>
      <c r="I28" s="567">
        <f>+APLAO!H8</f>
        <v>841209</v>
      </c>
      <c r="J28" s="567">
        <f>+APLAO!I8</f>
        <v>834379</v>
      </c>
      <c r="K28" s="567">
        <f>+APLAO!J8</f>
        <v>830041</v>
      </c>
      <c r="L28" s="566">
        <f>+APLAO!K8</f>
        <v>789013</v>
      </c>
      <c r="M28" s="567">
        <f>+APLAO!L8</f>
        <v>759588</v>
      </c>
      <c r="N28" s="565">
        <f t="shared" si="5"/>
        <v>0.61301894034157567</v>
      </c>
      <c r="O28" s="568">
        <f>H28/H27</f>
        <v>0.72545075270586901</v>
      </c>
    </row>
    <row r="29" spans="1:15" ht="15.75" customHeight="1" x14ac:dyDescent="0.25">
      <c r="A29" s="688"/>
      <c r="B29" s="683" t="s">
        <v>104</v>
      </c>
      <c r="C29" s="684"/>
      <c r="D29" s="684"/>
      <c r="E29" s="684"/>
      <c r="F29" s="684"/>
      <c r="G29" s="567">
        <f>+APLAO!F103</f>
        <v>0</v>
      </c>
      <c r="H29" s="567">
        <f>+APLAO!G103</f>
        <v>367593</v>
      </c>
      <c r="I29" s="567">
        <f>+APLAO!H103</f>
        <v>367593</v>
      </c>
      <c r="J29" s="567">
        <f>+APLAO!I103</f>
        <v>367593</v>
      </c>
      <c r="K29" s="567">
        <f>+APLAO!J103</f>
        <v>367593</v>
      </c>
      <c r="L29" s="566">
        <f>+APLAO!K103</f>
        <v>367593</v>
      </c>
      <c r="M29" s="567">
        <f>+APLAO!L103</f>
        <v>367593</v>
      </c>
      <c r="N29" s="565">
        <f t="shared" si="5"/>
        <v>1</v>
      </c>
      <c r="O29" s="564">
        <f>H29/H27</f>
        <v>0.20718814518551751</v>
      </c>
    </row>
    <row r="30" spans="1:15" ht="15.75" customHeight="1" thickBot="1" x14ac:dyDescent="0.3">
      <c r="A30" s="696"/>
      <c r="B30" s="685" t="s">
        <v>109</v>
      </c>
      <c r="C30" s="686"/>
      <c r="D30" s="686"/>
      <c r="E30" s="686"/>
      <c r="F30" s="686"/>
      <c r="G30" s="563">
        <f>+APLAO!F108</f>
        <v>0</v>
      </c>
      <c r="H30" s="563">
        <f>+APLAO!G108</f>
        <v>119512</v>
      </c>
      <c r="I30" s="563">
        <f>+APLAO!H108</f>
        <v>86083</v>
      </c>
      <c r="J30" s="563">
        <f>+APLAO!I108</f>
        <v>86083</v>
      </c>
      <c r="K30" s="563">
        <f>+APLAO!J108</f>
        <v>86083</v>
      </c>
      <c r="L30" s="562">
        <f>+APLAO!K108</f>
        <v>62111</v>
      </c>
      <c r="M30" s="563">
        <f>+APLAO!L108</f>
        <v>62111</v>
      </c>
      <c r="N30" s="561">
        <f t="shared" si="5"/>
        <v>0.519705134212464</v>
      </c>
      <c r="O30" s="560">
        <f>H30/H27</f>
        <v>6.7361102108613527E-2</v>
      </c>
    </row>
    <row r="31" spans="1:15" ht="15.75" customHeight="1" x14ac:dyDescent="0.25">
      <c r="A31" s="678" t="s">
        <v>170</v>
      </c>
      <c r="B31" s="681" t="s">
        <v>19</v>
      </c>
      <c r="C31" s="682"/>
      <c r="D31" s="682"/>
      <c r="E31" s="682"/>
      <c r="F31" s="682"/>
      <c r="G31" s="578">
        <f t="shared" ref="G31:M31" si="8">G32+G33+G34</f>
        <v>0</v>
      </c>
      <c r="H31" s="578">
        <f t="shared" si="8"/>
        <v>8612145</v>
      </c>
      <c r="I31" s="578">
        <f t="shared" si="8"/>
        <v>7696171</v>
      </c>
      <c r="J31" s="578">
        <f t="shared" si="8"/>
        <v>7448573</v>
      </c>
      <c r="K31" s="578">
        <f t="shared" si="8"/>
        <v>6670497</v>
      </c>
      <c r="L31" s="577">
        <f t="shared" si="8"/>
        <v>6540243</v>
      </c>
      <c r="M31" s="576">
        <f t="shared" si="8"/>
        <v>6456267</v>
      </c>
      <c r="N31" s="575">
        <f t="shared" si="5"/>
        <v>0.75942091081838492</v>
      </c>
      <c r="O31" s="574"/>
    </row>
    <row r="32" spans="1:15" ht="15.75" customHeight="1" x14ac:dyDescent="0.25">
      <c r="A32" s="679"/>
      <c r="B32" s="683" t="s">
        <v>20</v>
      </c>
      <c r="C32" s="684"/>
      <c r="D32" s="684"/>
      <c r="E32" s="684"/>
      <c r="F32" s="684"/>
      <c r="G32" s="567">
        <f>+'AREQUIPA PERIFERICA'!F8</f>
        <v>0</v>
      </c>
      <c r="H32" s="567">
        <f>+'AREQUIPA PERIFERICA'!G8</f>
        <v>3306769</v>
      </c>
      <c r="I32" s="567">
        <f>+'AREQUIPA PERIFERICA'!H8</f>
        <v>2516272</v>
      </c>
      <c r="J32" s="567">
        <f>+'AREQUIPA PERIFERICA'!I8</f>
        <v>2268674</v>
      </c>
      <c r="K32" s="567">
        <f>+'AREQUIPA PERIFERICA'!J8</f>
        <v>1490599</v>
      </c>
      <c r="L32" s="566">
        <f>+'AREQUIPA PERIFERICA'!K8</f>
        <v>1367950</v>
      </c>
      <c r="M32" s="567">
        <f>+'AREQUIPA PERIFERICA'!L8</f>
        <v>1283974</v>
      </c>
      <c r="N32" s="565">
        <f t="shared" si="5"/>
        <v>0.4136817540021695</v>
      </c>
      <c r="O32" s="568">
        <f>H32/H31</f>
        <v>0.38396578320499714</v>
      </c>
    </row>
    <row r="33" spans="1:15" ht="15.75" customHeight="1" x14ac:dyDescent="0.25">
      <c r="A33" s="679"/>
      <c r="B33" s="683" t="s">
        <v>104</v>
      </c>
      <c r="C33" s="684"/>
      <c r="D33" s="684"/>
      <c r="E33" s="684"/>
      <c r="F33" s="684"/>
      <c r="G33" s="567">
        <f>+'AREQUIPA PERIFERICA'!F103</f>
        <v>0</v>
      </c>
      <c r="H33" s="567">
        <f>+'AREQUIPA PERIFERICA'!G103</f>
        <v>4886621</v>
      </c>
      <c r="I33" s="567">
        <f>+'AREQUIPA PERIFERICA'!H103</f>
        <v>4853851</v>
      </c>
      <c r="J33" s="567">
        <f>+'AREQUIPA PERIFERICA'!I103</f>
        <v>4853851</v>
      </c>
      <c r="K33" s="567">
        <f>+'AREQUIPA PERIFERICA'!J103</f>
        <v>4853850</v>
      </c>
      <c r="L33" s="566">
        <f>+'AREQUIPA PERIFERICA'!K103</f>
        <v>4853850</v>
      </c>
      <c r="M33" s="567">
        <f>+'AREQUIPA PERIFERICA'!L103</f>
        <v>4853850</v>
      </c>
      <c r="N33" s="565">
        <f t="shared" si="5"/>
        <v>0.99329372996186938</v>
      </c>
      <c r="O33" s="564">
        <f>H33/H31</f>
        <v>0.56741044188178436</v>
      </c>
    </row>
    <row r="34" spans="1:15" ht="15.75" customHeight="1" thickBot="1" x14ac:dyDescent="0.3">
      <c r="A34" s="680"/>
      <c r="B34" s="685" t="s">
        <v>109</v>
      </c>
      <c r="C34" s="686"/>
      <c r="D34" s="686"/>
      <c r="E34" s="686"/>
      <c r="F34" s="686"/>
      <c r="G34" s="563">
        <f>+'AREQUIPA PERIFERICA'!F108</f>
        <v>0</v>
      </c>
      <c r="H34" s="563">
        <f>+'AREQUIPA PERIFERICA'!G108</f>
        <v>418755</v>
      </c>
      <c r="I34" s="563">
        <f>+'AREQUIPA PERIFERICA'!H108</f>
        <v>326048</v>
      </c>
      <c r="J34" s="563">
        <f>+'AREQUIPA PERIFERICA'!I108</f>
        <v>326048</v>
      </c>
      <c r="K34" s="563">
        <f>+'AREQUIPA PERIFERICA'!J108</f>
        <v>326048</v>
      </c>
      <c r="L34" s="562">
        <f>+'AREQUIPA PERIFERICA'!K108</f>
        <v>318443</v>
      </c>
      <c r="M34" s="563">
        <f>+'AREQUIPA PERIFERICA'!L108</f>
        <v>318443</v>
      </c>
      <c r="N34" s="561">
        <f t="shared" si="5"/>
        <v>0.76045181550071039</v>
      </c>
      <c r="O34" s="560">
        <f>H34/H31</f>
        <v>4.8623774913218482E-2</v>
      </c>
    </row>
    <row r="35" spans="1:15" ht="15.75" customHeight="1" x14ac:dyDescent="0.25">
      <c r="A35" s="695" t="s">
        <v>169</v>
      </c>
      <c r="B35" s="693" t="s">
        <v>19</v>
      </c>
      <c r="C35" s="694"/>
      <c r="D35" s="694"/>
      <c r="E35" s="694"/>
      <c r="F35" s="694"/>
      <c r="G35" s="573">
        <f t="shared" ref="G35:M35" si="9">G36+G37+G38</f>
        <v>0</v>
      </c>
      <c r="H35" s="573">
        <f t="shared" si="9"/>
        <v>8450543</v>
      </c>
      <c r="I35" s="573">
        <f t="shared" si="9"/>
        <v>5753478</v>
      </c>
      <c r="J35" s="573">
        <f t="shared" si="9"/>
        <v>5305933</v>
      </c>
      <c r="K35" s="573">
        <f t="shared" si="9"/>
        <v>4232852</v>
      </c>
      <c r="L35" s="572">
        <f t="shared" si="9"/>
        <v>3885136</v>
      </c>
      <c r="M35" s="571">
        <f t="shared" si="9"/>
        <v>3442667</v>
      </c>
      <c r="N35" s="570">
        <f t="shared" si="5"/>
        <v>0.45974986459450001</v>
      </c>
      <c r="O35" s="569"/>
    </row>
    <row r="36" spans="1:15" ht="15.75" customHeight="1" x14ac:dyDescent="0.25">
      <c r="A36" s="688"/>
      <c r="B36" s="683" t="s">
        <v>20</v>
      </c>
      <c r="C36" s="684"/>
      <c r="D36" s="684"/>
      <c r="E36" s="684"/>
      <c r="F36" s="684"/>
      <c r="G36" s="567">
        <f>+IREN!F8</f>
        <v>0</v>
      </c>
      <c r="H36" s="567">
        <f>+IREN!G8</f>
        <v>8373351</v>
      </c>
      <c r="I36" s="567">
        <f>+IREN!H8</f>
        <v>5730940</v>
      </c>
      <c r="J36" s="567">
        <f>+IREN!I8</f>
        <v>5283395</v>
      </c>
      <c r="K36" s="567">
        <f>+IREN!J8</f>
        <v>4210314</v>
      </c>
      <c r="L36" s="566">
        <f>+IREN!K8</f>
        <v>3875360</v>
      </c>
      <c r="M36" s="567">
        <f>+IREN!L8</f>
        <v>3432891</v>
      </c>
      <c r="N36" s="565">
        <f t="shared" si="5"/>
        <v>0.4628206795582796</v>
      </c>
      <c r="O36" s="568">
        <f>H36/H35</f>
        <v>0.99086543906113489</v>
      </c>
    </row>
    <row r="37" spans="1:15" ht="15.75" customHeight="1" x14ac:dyDescent="0.25">
      <c r="A37" s="688"/>
      <c r="B37" s="683" t="s">
        <v>104</v>
      </c>
      <c r="C37" s="684"/>
      <c r="D37" s="684"/>
      <c r="E37" s="684"/>
      <c r="F37" s="684"/>
      <c r="G37" s="567">
        <f>+IREN!F103</f>
        <v>0</v>
      </c>
      <c r="H37" s="567">
        <f>+IREN!G103</f>
        <v>0</v>
      </c>
      <c r="I37" s="567">
        <f>+IREN!H103</f>
        <v>0</v>
      </c>
      <c r="J37" s="567">
        <f>+IREN!I103</f>
        <v>0</v>
      </c>
      <c r="K37" s="567">
        <f>+IREN!J103</f>
        <v>0</v>
      </c>
      <c r="L37" s="566">
        <f>+IREN!K103</f>
        <v>0</v>
      </c>
      <c r="M37" s="567">
        <f>+IREN!L103</f>
        <v>0</v>
      </c>
      <c r="N37" s="565">
        <v>0</v>
      </c>
      <c r="O37" s="564">
        <f>H37/H35</f>
        <v>0</v>
      </c>
    </row>
    <row r="38" spans="1:15" ht="15.75" customHeight="1" thickBot="1" x14ac:dyDescent="0.3">
      <c r="A38" s="696"/>
      <c r="B38" s="685" t="s">
        <v>109</v>
      </c>
      <c r="C38" s="686"/>
      <c r="D38" s="686"/>
      <c r="E38" s="686"/>
      <c r="F38" s="686"/>
      <c r="G38" s="563">
        <f>+IREN!F108</f>
        <v>0</v>
      </c>
      <c r="H38" s="563">
        <f>+IREN!G108</f>
        <v>77192</v>
      </c>
      <c r="I38" s="563">
        <f>+IREN!H108</f>
        <v>22538</v>
      </c>
      <c r="J38" s="563">
        <f>+IREN!I108</f>
        <v>22538</v>
      </c>
      <c r="K38" s="563">
        <f>+IREN!J108</f>
        <v>22538</v>
      </c>
      <c r="L38" s="562">
        <f>+IREN!K108</f>
        <v>9776</v>
      </c>
      <c r="M38" s="563">
        <f>+IREN!L108</f>
        <v>9776</v>
      </c>
      <c r="N38" s="561">
        <f>L38/H38</f>
        <v>0.12664524821224998</v>
      </c>
      <c r="O38" s="560">
        <f>H38/H35</f>
        <v>9.1345609388651123E-3</v>
      </c>
    </row>
  </sheetData>
  <mergeCells count="52">
    <mergeCell ref="A35:A38"/>
    <mergeCell ref="B35:F35"/>
    <mergeCell ref="B36:F36"/>
    <mergeCell ref="B37:F37"/>
    <mergeCell ref="B38:F38"/>
    <mergeCell ref="A31:A34"/>
    <mergeCell ref="B31:F31"/>
    <mergeCell ref="B32:F32"/>
    <mergeCell ref="B33:F33"/>
    <mergeCell ref="B34:F34"/>
    <mergeCell ref="A27:A30"/>
    <mergeCell ref="B27:F27"/>
    <mergeCell ref="B28:F28"/>
    <mergeCell ref="B29:F29"/>
    <mergeCell ref="B30:F30"/>
    <mergeCell ref="A23:A26"/>
    <mergeCell ref="B23:F23"/>
    <mergeCell ref="B24:F24"/>
    <mergeCell ref="B25:F25"/>
    <mergeCell ref="B26:F26"/>
    <mergeCell ref="A19:A22"/>
    <mergeCell ref="B19:F19"/>
    <mergeCell ref="B20:F20"/>
    <mergeCell ref="B21:F21"/>
    <mergeCell ref="B22:F22"/>
    <mergeCell ref="A15:A18"/>
    <mergeCell ref="B15:F15"/>
    <mergeCell ref="B16:F16"/>
    <mergeCell ref="B17:F17"/>
    <mergeCell ref="B18:F18"/>
    <mergeCell ref="A11:A14"/>
    <mergeCell ref="B11:F11"/>
    <mergeCell ref="B12:F12"/>
    <mergeCell ref="B13:F13"/>
    <mergeCell ref="B14:F14"/>
    <mergeCell ref="J5:J6"/>
    <mergeCell ref="K5:M5"/>
    <mergeCell ref="N5:N6"/>
    <mergeCell ref="O5:O6"/>
    <mergeCell ref="A7:A10"/>
    <mergeCell ref="B7:F7"/>
    <mergeCell ref="B8:F8"/>
    <mergeCell ref="B9:F9"/>
    <mergeCell ref="B10:F10"/>
    <mergeCell ref="A1:F1"/>
    <mergeCell ref="A2:G2"/>
    <mergeCell ref="A3:I3"/>
    <mergeCell ref="A5:A6"/>
    <mergeCell ref="B5:F6"/>
    <mergeCell ref="G5:G6"/>
    <mergeCell ref="H5:H6"/>
    <mergeCell ref="I5:I6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zoomScale="70" zoomScaleNormal="70" zoomScaleSheetLayoutView="70" workbookViewId="0">
      <selection activeCell="G136" sqref="G136"/>
    </sheetView>
  </sheetViews>
  <sheetFormatPr baseColWidth="10" defaultColWidth="13.5" defaultRowHeight="15" customHeight="1" x14ac:dyDescent="0.25"/>
  <cols>
    <col min="1" max="1" width="5.125" style="459" customWidth="1"/>
    <col min="2" max="2" width="4.875" style="459" customWidth="1"/>
    <col min="3" max="3" width="5.25" style="459" customWidth="1"/>
    <col min="4" max="4" width="4.75" style="459" customWidth="1"/>
    <col min="5" max="5" width="57.25" style="459" customWidth="1"/>
    <col min="6" max="6" width="11.25" style="301" customWidth="1"/>
    <col min="7" max="7" width="11.125" style="301" bestFit="1" customWidth="1"/>
    <col min="8" max="8" width="12.125" style="301" customWidth="1"/>
    <col min="9" max="9" width="18" style="301" bestFit="1" customWidth="1"/>
    <col min="10" max="10" width="20.875" style="301" bestFit="1" customWidth="1"/>
    <col min="11" max="11" width="11.75" style="301" bestFit="1" customWidth="1"/>
    <col min="12" max="12" width="11.125" style="301" bestFit="1" customWidth="1"/>
    <col min="13" max="13" width="16.125" style="301" customWidth="1"/>
    <col min="14" max="14" width="15" style="301" customWidth="1"/>
    <col min="15" max="26" width="10" style="301" customWidth="1"/>
    <col min="27" max="16384" width="13.5" style="301"/>
  </cols>
  <sheetData>
    <row r="1" spans="1:26" ht="15.75" customHeight="1" x14ac:dyDescent="0.25">
      <c r="A1" s="697" t="s">
        <v>0</v>
      </c>
      <c r="B1" s="698"/>
      <c r="C1" s="698"/>
      <c r="D1" s="698"/>
      <c r="E1" s="698"/>
      <c r="F1" s="698"/>
      <c r="G1" s="698"/>
      <c r="H1" s="698"/>
      <c r="I1" s="698"/>
      <c r="J1" s="435"/>
      <c r="K1" s="435"/>
      <c r="L1" s="435"/>
      <c r="M1" s="435"/>
      <c r="N1" s="435"/>
      <c r="O1" s="435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</row>
    <row r="2" spans="1:26" ht="18.75" customHeight="1" x14ac:dyDescent="0.25">
      <c r="A2" s="665" t="s">
        <v>306</v>
      </c>
      <c r="B2" s="699"/>
      <c r="C2" s="699"/>
      <c r="D2" s="699"/>
      <c r="E2" s="699"/>
      <c r="F2" s="505"/>
      <c r="G2" s="505"/>
      <c r="H2" s="505"/>
      <c r="I2" s="505"/>
      <c r="J2" s="435"/>
      <c r="K2" s="435"/>
      <c r="L2" s="435"/>
      <c r="M2" s="435"/>
      <c r="N2" s="435"/>
      <c r="O2" s="435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</row>
    <row r="3" spans="1:26" ht="18" customHeight="1" x14ac:dyDescent="0.25">
      <c r="A3" s="666" t="s">
        <v>1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435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</row>
    <row r="4" spans="1:26" ht="13.5" customHeight="1" thickBot="1" x14ac:dyDescent="0.3">
      <c r="A4" s="504"/>
      <c r="B4" s="504"/>
      <c r="C4" s="504"/>
      <c r="D4" s="504"/>
      <c r="E4" s="504"/>
      <c r="F4" s="435"/>
      <c r="G4" s="435"/>
      <c r="H4" s="503"/>
      <c r="I4" s="502"/>
      <c r="J4" s="502"/>
      <c r="K4" s="502"/>
      <c r="L4" s="502"/>
      <c r="M4" s="502"/>
      <c r="N4" s="435"/>
      <c r="O4" s="435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</row>
    <row r="5" spans="1:26" ht="15" customHeight="1" thickBot="1" x14ac:dyDescent="0.3">
      <c r="A5" s="700" t="s">
        <v>7</v>
      </c>
      <c r="B5" s="701"/>
      <c r="C5" s="701"/>
      <c r="D5" s="701"/>
      <c r="E5" s="702"/>
      <c r="F5" s="705" t="s">
        <v>9</v>
      </c>
      <c r="G5" s="705" t="s">
        <v>10</v>
      </c>
      <c r="H5" s="707" t="s">
        <v>11</v>
      </c>
      <c r="I5" s="707" t="s">
        <v>12</v>
      </c>
      <c r="J5" s="708" t="s">
        <v>13</v>
      </c>
      <c r="K5" s="709"/>
      <c r="L5" s="710"/>
      <c r="M5" s="711" t="s">
        <v>14</v>
      </c>
      <c r="N5" s="718" t="s">
        <v>15</v>
      </c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1:26" ht="43.5" customHeight="1" thickBot="1" x14ac:dyDescent="0.3">
      <c r="A6" s="703"/>
      <c r="B6" s="699"/>
      <c r="C6" s="699"/>
      <c r="D6" s="699"/>
      <c r="E6" s="704"/>
      <c r="F6" s="706"/>
      <c r="G6" s="706"/>
      <c r="H6" s="706"/>
      <c r="I6" s="706"/>
      <c r="J6" s="433" t="s">
        <v>16</v>
      </c>
      <c r="K6" s="432" t="s">
        <v>17</v>
      </c>
      <c r="L6" s="432" t="s">
        <v>18</v>
      </c>
      <c r="M6" s="712"/>
      <c r="N6" s="719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9.5" customHeight="1" thickBot="1" x14ac:dyDescent="0.3">
      <c r="A7" s="720" t="s">
        <v>19</v>
      </c>
      <c r="B7" s="701"/>
      <c r="C7" s="701"/>
      <c r="D7" s="701"/>
      <c r="E7" s="701"/>
      <c r="F7" s="501">
        <f>'GERESA - ISLAY'!F7+GOYONECHE!F7+'HONORIO DELGADO'!F7+CAMANA!F7+APLAO!F7+'AREQUIPA PERIFERICA'!F7+IREN!F7</f>
        <v>0</v>
      </c>
      <c r="G7" s="501">
        <f>'GERESA - ISLAY'!G7+GOYONECHE!G7+'HONORIO DELGADO'!G7+CAMANA!G7+APLAO!G7+'AREQUIPA PERIFERICA'!G7+IREN!G7</f>
        <v>67481489</v>
      </c>
      <c r="H7" s="501">
        <f>'GERESA - ISLAY'!H7+GOYONECHE!H7+'HONORIO DELGADO'!H7+CAMANA!H7+APLAO!H7+'AREQUIPA PERIFERICA'!H7+IREN!H7</f>
        <v>55316538</v>
      </c>
      <c r="I7" s="501">
        <f>'GERESA - ISLAY'!I7+GOYONECHE!I7+'HONORIO DELGADO'!I7+CAMANA!I7+APLAO!I7+'AREQUIPA PERIFERICA'!I7+IREN!I7</f>
        <v>44376340</v>
      </c>
      <c r="J7" s="501">
        <f>'GERESA - ISLAY'!J7+GOYONECHE!J7+'HONORIO DELGADO'!J7+CAMANA!J7+APLAO!J7+'AREQUIPA PERIFERICA'!J7+IREN!J7</f>
        <v>40366613</v>
      </c>
      <c r="K7" s="501">
        <f>'GERESA - ISLAY'!K7+GOYONECHE!K7+'HONORIO DELGADO'!K7+CAMANA!K7+APLAO!K7+'AREQUIPA PERIFERICA'!K7+IREN!K7</f>
        <v>35996164</v>
      </c>
      <c r="L7" s="501">
        <f>'GERESA - ISLAY'!L7+GOYONECHE!L7+'HONORIO DELGADO'!L7+CAMANA!L7+APLAO!L7+'AREQUIPA PERIFERICA'!L7+IREN!L7</f>
        <v>33803931</v>
      </c>
      <c r="M7" s="500">
        <f t="shared" ref="M7:M38" si="0">K7/G7</f>
        <v>0.53342278798856968</v>
      </c>
      <c r="N7" s="719"/>
      <c r="O7" s="302">
        <v>1</v>
      </c>
      <c r="P7" s="302">
        <v>2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</row>
    <row r="8" spans="1:26" ht="19.5" customHeight="1" thickBot="1" x14ac:dyDescent="0.3">
      <c r="A8" s="721" t="s">
        <v>20</v>
      </c>
      <c r="B8" s="722"/>
      <c r="C8" s="722"/>
      <c r="D8" s="722"/>
      <c r="E8" s="722"/>
      <c r="F8" s="499">
        <f>'GERESA - ISLAY'!F8+GOYONECHE!F8+'HONORIO DELGADO'!F8+CAMANA!F8+APLAO!F8+'AREQUIPA PERIFERICA'!F8+IREN!F8</f>
        <v>0</v>
      </c>
      <c r="G8" s="499">
        <f>'GERESA - ISLAY'!G8+GOYONECHE!G8+'HONORIO DELGADO'!G8+CAMANA!G8+APLAO!G8+'AREQUIPA PERIFERICA'!G8+IREN!G8</f>
        <v>56163322</v>
      </c>
      <c r="H8" s="499">
        <f>'GERESA - ISLAY'!H8+GOYONECHE!H8+'HONORIO DELGADO'!H8+CAMANA!H8+APLAO!H8+'AREQUIPA PERIFERICA'!H8+IREN!H8</f>
        <v>45461663</v>
      </c>
      <c r="I8" s="499">
        <f>'GERESA - ISLAY'!I8+GOYONECHE!I8+'HONORIO DELGADO'!I8+CAMANA!I8+APLAO!I8+'AREQUIPA PERIFERICA'!I8+IREN!I8</f>
        <v>35563467</v>
      </c>
      <c r="J8" s="499">
        <f>'GERESA - ISLAY'!J8+GOYONECHE!J8+'HONORIO DELGADO'!J8+CAMANA!J8+APLAO!J8+'AREQUIPA PERIFERICA'!J8+IREN!J8</f>
        <v>31612084</v>
      </c>
      <c r="K8" s="499">
        <f>'GERESA - ISLAY'!K8+GOYONECHE!K8+'HONORIO DELGADO'!K8+CAMANA!K8+APLAO!K8+'AREQUIPA PERIFERICA'!K8+IREN!K8</f>
        <v>28189600</v>
      </c>
      <c r="L8" s="499">
        <f>'GERESA - ISLAY'!L8+GOYONECHE!L8+'HONORIO DELGADO'!L8+CAMANA!L8+APLAO!L8+'AREQUIPA PERIFERICA'!L8+IREN!L8</f>
        <v>26613209</v>
      </c>
      <c r="M8" s="498">
        <f t="shared" si="0"/>
        <v>0.50192187705705871</v>
      </c>
      <c r="N8" s="559">
        <f t="shared" ref="N8:N48" si="1">G8/$G$7</f>
        <v>0.83227745611837345</v>
      </c>
      <c r="O8" s="496">
        <v>1</v>
      </c>
      <c r="P8" s="302">
        <v>2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1:26" ht="19.5" customHeight="1" thickBot="1" x14ac:dyDescent="0.3">
      <c r="A9" s="472"/>
      <c r="B9" s="723" t="s">
        <v>21</v>
      </c>
      <c r="C9" s="722"/>
      <c r="D9" s="722"/>
      <c r="E9" s="722"/>
      <c r="F9" s="488">
        <f>'GERESA - ISLAY'!F9+GOYONECHE!F9+'HONORIO DELGADO'!F9+CAMANA!F9+APLAO!F9+'AREQUIPA PERIFERICA'!F9+IREN!F9</f>
        <v>0</v>
      </c>
      <c r="G9" s="488">
        <f>'GERESA - ISLAY'!G9+GOYONECHE!G9+'HONORIO DELGADO'!G9+CAMANA!G9+APLAO!G9+'AREQUIPA PERIFERICA'!G9+IREN!G9</f>
        <v>46465270</v>
      </c>
      <c r="H9" s="488">
        <f>'GERESA - ISLAY'!H9+GOYONECHE!H9+'HONORIO DELGADO'!H9+CAMANA!H9+APLAO!H9+'AREQUIPA PERIFERICA'!H9+IREN!H9</f>
        <v>38937981</v>
      </c>
      <c r="I9" s="488">
        <f>'GERESA - ISLAY'!I9+GOYONECHE!I9+'HONORIO DELGADO'!I9+CAMANA!I9+APLAO!I9+'AREQUIPA PERIFERICA'!I9+IREN!I9</f>
        <v>30023038</v>
      </c>
      <c r="J9" s="488">
        <f>'GERESA - ISLAY'!J9+GOYONECHE!J9+'HONORIO DELGADO'!J9+CAMANA!J9+APLAO!J9+'AREQUIPA PERIFERICA'!J9+IREN!J9</f>
        <v>27043614</v>
      </c>
      <c r="K9" s="488">
        <f>'GERESA - ISLAY'!K9+GOYONECHE!K9+'HONORIO DELGADO'!K9+CAMANA!K9+APLAO!K9+'AREQUIPA PERIFERICA'!K9+IREN!K9</f>
        <v>23927799</v>
      </c>
      <c r="L9" s="488">
        <f>'GERESA - ISLAY'!L9+GOYONECHE!L9+'HONORIO DELGADO'!L9+CAMANA!L9+APLAO!L9+'AREQUIPA PERIFERICA'!L9+IREN!L9</f>
        <v>22647989</v>
      </c>
      <c r="M9" s="487">
        <f t="shared" si="0"/>
        <v>0.51496093749159322</v>
      </c>
      <c r="N9" s="553">
        <f t="shared" si="1"/>
        <v>0.68856319990212422</v>
      </c>
      <c r="O9" s="485">
        <v>1</v>
      </c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1:26" ht="19.5" customHeight="1" x14ac:dyDescent="0.25">
      <c r="A10" s="492"/>
      <c r="B10" s="421"/>
      <c r="C10" s="715" t="s">
        <v>22</v>
      </c>
      <c r="D10" s="714"/>
      <c r="E10" s="714"/>
      <c r="F10" s="558">
        <f>'GERESA - ISLAY'!F10+GOYONECHE!F10+'HONORIO DELGADO'!F10+CAMANA!F10+APLAO!F10+'AREQUIPA PERIFERICA'!F10+IREN!F10</f>
        <v>0</v>
      </c>
      <c r="G10" s="558">
        <f>'GERESA - ISLAY'!G10+GOYONECHE!G10+'HONORIO DELGADO'!G10+CAMANA!G10+APLAO!G10+'AREQUIPA PERIFERICA'!G10+IREN!G10</f>
        <v>1168781</v>
      </c>
      <c r="H10" s="558">
        <f>'GERESA - ISLAY'!H10+GOYONECHE!H10+'HONORIO DELGADO'!H10+CAMANA!H10+APLAO!H10+'AREQUIPA PERIFERICA'!H10+IREN!H10</f>
        <v>700551</v>
      </c>
      <c r="I10" s="558">
        <f>'GERESA - ISLAY'!I10+GOYONECHE!I10+'HONORIO DELGADO'!I10+CAMANA!I10+APLAO!I10+'AREQUIPA PERIFERICA'!I10+IREN!I10</f>
        <v>574651</v>
      </c>
      <c r="J10" s="558">
        <f>'GERESA - ISLAY'!J10+GOYONECHE!J10+'HONORIO DELGADO'!J10+CAMANA!J10+APLAO!J10+'AREQUIPA PERIFERICA'!J10+IREN!J10</f>
        <v>390781</v>
      </c>
      <c r="K10" s="558">
        <f>'GERESA - ISLAY'!K10+GOYONECHE!K10+'HONORIO DELGADO'!K10+CAMANA!K10+APLAO!K10+'AREQUIPA PERIFERICA'!K10+IREN!K10</f>
        <v>289381</v>
      </c>
      <c r="L10" s="558">
        <f>'GERESA - ISLAY'!L10+GOYONECHE!L10+'HONORIO DELGADO'!L10+CAMANA!L10+APLAO!L10+'AREQUIPA PERIFERICA'!L10+IREN!L10</f>
        <v>201652</v>
      </c>
      <c r="M10" s="557">
        <f t="shared" si="0"/>
        <v>0.24759214942748042</v>
      </c>
      <c r="N10" s="556">
        <f t="shared" si="1"/>
        <v>1.7320023866100525E-2</v>
      </c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1:26" ht="19.5" customHeight="1" x14ac:dyDescent="0.25">
      <c r="A11" s="492"/>
      <c r="B11" s="421"/>
      <c r="C11" s="493"/>
      <c r="D11" s="724" t="s">
        <v>23</v>
      </c>
      <c r="E11" s="717"/>
      <c r="F11" s="377">
        <f>'GERESA - ISLAY'!F11+GOYONECHE!F11+'HONORIO DELGADO'!F11+CAMANA!F11+APLAO!F11+'AREQUIPA PERIFERICA'!F11+IREN!F11</f>
        <v>0</v>
      </c>
      <c r="G11" s="377">
        <f>'GERESA - ISLAY'!G11+GOYONECHE!G11+'HONORIO DELGADO'!G11+CAMANA!G11+APLAO!G11+'AREQUIPA PERIFERICA'!G11+IREN!G11</f>
        <v>1168781</v>
      </c>
      <c r="H11" s="377">
        <f>'GERESA - ISLAY'!H11+GOYONECHE!H11+'HONORIO DELGADO'!H11+CAMANA!H11+APLAO!H11+'AREQUIPA PERIFERICA'!H11+IREN!H11</f>
        <v>700551</v>
      </c>
      <c r="I11" s="377">
        <f>'GERESA - ISLAY'!I11+GOYONECHE!I11+'HONORIO DELGADO'!I11+CAMANA!I11+APLAO!I11+'AREQUIPA PERIFERICA'!I11+IREN!I11</f>
        <v>574651</v>
      </c>
      <c r="J11" s="377">
        <f>'GERESA - ISLAY'!J11+GOYONECHE!J11+'HONORIO DELGADO'!J11+CAMANA!J11+APLAO!J11+'AREQUIPA PERIFERICA'!J11+IREN!J11</f>
        <v>390781</v>
      </c>
      <c r="K11" s="377">
        <f>'GERESA - ISLAY'!K11+GOYONECHE!K11+'HONORIO DELGADO'!K11+CAMANA!K11+APLAO!K11+'AREQUIPA PERIFERICA'!K11+IREN!K11</f>
        <v>289381</v>
      </c>
      <c r="L11" s="377">
        <f>'GERESA - ISLAY'!L11+GOYONECHE!L11+'HONORIO DELGADO'!L11+CAMANA!L11+APLAO!L11+'AREQUIPA PERIFERICA'!L11+IREN!L11</f>
        <v>201652</v>
      </c>
      <c r="M11" s="490">
        <f t="shared" si="0"/>
        <v>0.24759214942748042</v>
      </c>
      <c r="N11" s="554">
        <f t="shared" si="1"/>
        <v>1.7320023866100525E-2</v>
      </c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1:26" ht="19.5" customHeight="1" x14ac:dyDescent="0.25">
      <c r="A12" s="492"/>
      <c r="B12" s="421"/>
      <c r="C12" s="420"/>
      <c r="D12" s="533"/>
      <c r="E12" s="390" t="s">
        <v>25</v>
      </c>
      <c r="F12" s="369">
        <f>'GERESA - ISLAY'!F12+GOYONECHE!F12+'HONORIO DELGADO'!F12+CAMANA!F12+APLAO!F12+'AREQUIPA PERIFERICA'!F12+IREN!F12</f>
        <v>0</v>
      </c>
      <c r="G12" s="369">
        <f>'GERESA - ISLAY'!G12+GOYONECHE!G12+'HONORIO DELGADO'!G12+CAMANA!G12+APLAO!G12+'AREQUIPA PERIFERICA'!G12+IREN!G12</f>
        <v>1168781</v>
      </c>
      <c r="H12" s="369">
        <f>'GERESA - ISLAY'!H12+GOYONECHE!H12+'HONORIO DELGADO'!H12+CAMANA!H12+APLAO!H12+'AREQUIPA PERIFERICA'!H12+IREN!H12</f>
        <v>700551</v>
      </c>
      <c r="I12" s="369">
        <f>'GERESA - ISLAY'!I12+GOYONECHE!I12+'HONORIO DELGADO'!I12+CAMANA!I12+APLAO!I12+'AREQUIPA PERIFERICA'!I12+IREN!I12</f>
        <v>574651</v>
      </c>
      <c r="J12" s="369">
        <f>'GERESA - ISLAY'!J12+GOYONECHE!J12+'HONORIO DELGADO'!J12+CAMANA!J12+APLAO!J12+'AREQUIPA PERIFERICA'!J12+IREN!J12</f>
        <v>390781</v>
      </c>
      <c r="K12" s="369">
        <f>'GERESA - ISLAY'!K12+GOYONECHE!K12+'HONORIO DELGADO'!K12+CAMANA!K12+APLAO!K12+'AREQUIPA PERIFERICA'!K12+IREN!K12</f>
        <v>289381</v>
      </c>
      <c r="L12" s="369">
        <f>'GERESA - ISLAY'!L12+GOYONECHE!L12+'HONORIO DELGADO'!L12+CAMANA!L12+APLAO!L12+'AREQUIPA PERIFERICA'!L12+IREN!L12</f>
        <v>201652</v>
      </c>
      <c r="M12" s="530">
        <f t="shared" si="0"/>
        <v>0.24759214942748042</v>
      </c>
      <c r="N12" s="441">
        <f t="shared" si="1"/>
        <v>1.7320023866100525E-2</v>
      </c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3" spans="1:26" ht="19.5" customHeight="1" x14ac:dyDescent="0.25">
      <c r="A13" s="492"/>
      <c r="B13" s="421"/>
      <c r="C13" s="725" t="s">
        <v>27</v>
      </c>
      <c r="D13" s="717"/>
      <c r="E13" s="717"/>
      <c r="F13" s="558">
        <f>'GERESA - ISLAY'!F13+GOYONECHE!F13+'HONORIO DELGADO'!F13+CAMANA!F13+APLAO!F13+'AREQUIPA PERIFERICA'!F13+IREN!F13</f>
        <v>0</v>
      </c>
      <c r="G13" s="558">
        <f>'GERESA - ISLAY'!G13+GOYONECHE!G13+'HONORIO DELGADO'!G13+CAMANA!G13+APLAO!G13+'AREQUIPA PERIFERICA'!G13+IREN!G13</f>
        <v>514568</v>
      </c>
      <c r="H13" s="558">
        <f>'GERESA - ISLAY'!H13+GOYONECHE!H13+'HONORIO DELGADO'!H13+CAMANA!H13+APLAO!H13+'AREQUIPA PERIFERICA'!H13+IREN!H13</f>
        <v>473042</v>
      </c>
      <c r="I13" s="558">
        <f>'GERESA - ISLAY'!I13+GOYONECHE!I13+'HONORIO DELGADO'!I13+CAMANA!I13+APLAO!I13+'AREQUIPA PERIFERICA'!I13+IREN!I13</f>
        <v>167617</v>
      </c>
      <c r="J13" s="558">
        <f>'GERESA - ISLAY'!J13+GOYONECHE!J13+'HONORIO DELGADO'!J13+CAMANA!J13+APLAO!J13+'AREQUIPA PERIFERICA'!J13+IREN!J13</f>
        <v>11657</v>
      </c>
      <c r="K13" s="558">
        <f>'GERESA - ISLAY'!K13+GOYONECHE!K13+'HONORIO DELGADO'!K13+CAMANA!K13+APLAO!K13+'AREQUIPA PERIFERICA'!K13+IREN!K13</f>
        <v>10954</v>
      </c>
      <c r="L13" s="558">
        <f>'GERESA - ISLAY'!L13+GOYONECHE!L13+'HONORIO DELGADO'!L13+CAMANA!L13+APLAO!L13+'AREQUIPA PERIFERICA'!L13+IREN!L13</f>
        <v>2860</v>
      </c>
      <c r="M13" s="495">
        <f t="shared" si="0"/>
        <v>2.1287759829604638E-2</v>
      </c>
      <c r="N13" s="555">
        <f t="shared" si="1"/>
        <v>7.6253207750054241E-3</v>
      </c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</row>
    <row r="14" spans="1:26" ht="19.5" customHeight="1" x14ac:dyDescent="0.25">
      <c r="A14" s="492"/>
      <c r="B14" s="421"/>
      <c r="C14" s="493"/>
      <c r="D14" s="716" t="s">
        <v>28</v>
      </c>
      <c r="E14" s="717"/>
      <c r="F14" s="377">
        <f>'GERESA - ISLAY'!F14+GOYONECHE!F14+'HONORIO DELGADO'!F14+CAMANA!F14+APLAO!F14+'AREQUIPA PERIFERICA'!F14+IREN!F14</f>
        <v>0</v>
      </c>
      <c r="G14" s="377">
        <f>'GERESA - ISLAY'!G14+GOYONECHE!G14+'HONORIO DELGADO'!G14+CAMANA!G14+APLAO!G14+'AREQUIPA PERIFERICA'!G14+IREN!G14</f>
        <v>514568</v>
      </c>
      <c r="H14" s="377">
        <f>'GERESA - ISLAY'!H14+GOYONECHE!H14+'HONORIO DELGADO'!H14+CAMANA!H14+APLAO!H14+'AREQUIPA PERIFERICA'!H14+IREN!H14</f>
        <v>473042</v>
      </c>
      <c r="I14" s="377">
        <f>'GERESA - ISLAY'!I14+GOYONECHE!I14+'HONORIO DELGADO'!I14+CAMANA!I14+APLAO!I14+'AREQUIPA PERIFERICA'!I14+IREN!I14</f>
        <v>167617</v>
      </c>
      <c r="J14" s="377">
        <f>'GERESA - ISLAY'!J14+GOYONECHE!J14+'HONORIO DELGADO'!J14+CAMANA!J14+APLAO!J14+'AREQUIPA PERIFERICA'!J14+IREN!J14</f>
        <v>11657</v>
      </c>
      <c r="K14" s="377">
        <f>'GERESA - ISLAY'!K14+GOYONECHE!K14+'HONORIO DELGADO'!K14+CAMANA!K14+APLAO!K14+'AREQUIPA PERIFERICA'!K14+IREN!K14</f>
        <v>10954</v>
      </c>
      <c r="L14" s="377">
        <f>'GERESA - ISLAY'!L14+GOYONECHE!L14+'HONORIO DELGADO'!L14+CAMANA!L14+APLAO!L14+'AREQUIPA PERIFERICA'!L14+IREN!L14</f>
        <v>2860</v>
      </c>
      <c r="M14" s="490">
        <f t="shared" si="0"/>
        <v>2.1287759829604638E-2</v>
      </c>
      <c r="N14" s="554">
        <f t="shared" si="1"/>
        <v>7.6253207750054241E-3</v>
      </c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</row>
    <row r="15" spans="1:26" ht="19.5" customHeight="1" x14ac:dyDescent="0.25">
      <c r="A15" s="492"/>
      <c r="B15" s="421"/>
      <c r="C15" s="420"/>
      <c r="D15" s="427"/>
      <c r="E15" s="390" t="s">
        <v>29</v>
      </c>
      <c r="F15" s="369">
        <f>'GERESA - ISLAY'!F15+GOYONECHE!F15+'HONORIO DELGADO'!F15+CAMANA!F15+APLAO!F15+'AREQUIPA PERIFERICA'!F15+IREN!F15</f>
        <v>0</v>
      </c>
      <c r="G15" s="369">
        <f>'GERESA - ISLAY'!G15+GOYONECHE!G15+'HONORIO DELGADO'!G15+CAMANA!G15+APLAO!G15+'AREQUIPA PERIFERICA'!G15+IREN!G15</f>
        <v>208125</v>
      </c>
      <c r="H15" s="369">
        <f>'GERESA - ISLAY'!H15+GOYONECHE!H15+'HONORIO DELGADO'!H15+CAMANA!H15+APLAO!H15+'AREQUIPA PERIFERICA'!H15+IREN!H15</f>
        <v>167617</v>
      </c>
      <c r="I15" s="369">
        <f>'GERESA - ISLAY'!I15+GOYONECHE!I15+'HONORIO DELGADO'!I15+CAMANA!I15+APLAO!I15+'AREQUIPA PERIFERICA'!I15+IREN!I15</f>
        <v>167617</v>
      </c>
      <c r="J15" s="369">
        <f>'GERESA - ISLAY'!J15+GOYONECHE!J15+'HONORIO DELGADO'!J15+CAMANA!J15+APLAO!J15+'AREQUIPA PERIFERICA'!J15+IREN!J15</f>
        <v>11657</v>
      </c>
      <c r="K15" s="369">
        <f>'GERESA - ISLAY'!K15+GOYONECHE!K15+'HONORIO DELGADO'!K15+CAMANA!K15+APLAO!K15+'AREQUIPA PERIFERICA'!K15+IREN!K15</f>
        <v>10954</v>
      </c>
      <c r="L15" s="369">
        <f>'GERESA - ISLAY'!L15+GOYONECHE!L15+'HONORIO DELGADO'!L15+CAMANA!L15+APLAO!L15+'AREQUIPA PERIFERICA'!L15+IREN!L15</f>
        <v>2860</v>
      </c>
      <c r="M15" s="530">
        <f t="shared" si="0"/>
        <v>5.263183183183183E-2</v>
      </c>
      <c r="N15" s="441">
        <f t="shared" si="1"/>
        <v>3.0841791294794934E-3</v>
      </c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</row>
    <row r="16" spans="1:26" ht="19.5" customHeight="1" x14ac:dyDescent="0.25">
      <c r="A16" s="422"/>
      <c r="B16" s="421"/>
      <c r="C16" s="420"/>
      <c r="D16" s="427"/>
      <c r="E16" s="390" t="s">
        <v>36</v>
      </c>
      <c r="F16" s="369">
        <f>'GERESA - ISLAY'!F16+GOYONECHE!F16+'HONORIO DELGADO'!F16+CAMANA!F16+APLAO!F16+'AREQUIPA PERIFERICA'!F16+IREN!F16</f>
        <v>0</v>
      </c>
      <c r="G16" s="369">
        <f>'GERESA - ISLAY'!G16+GOYONECHE!G16+'HONORIO DELGADO'!G16+CAMANA!G16+APLAO!G16+'AREQUIPA PERIFERICA'!G16+IREN!G16</f>
        <v>306443</v>
      </c>
      <c r="H16" s="369">
        <f>'GERESA - ISLAY'!H16+GOYONECHE!H16+'HONORIO DELGADO'!H16+CAMANA!H16+APLAO!H16+'AREQUIPA PERIFERICA'!H16+IREN!H16</f>
        <v>305425</v>
      </c>
      <c r="I16" s="369">
        <f>'GERESA - ISLAY'!I16+GOYONECHE!I16+'HONORIO DELGADO'!I16+CAMANA!I16+APLAO!I16+'AREQUIPA PERIFERICA'!I16+IREN!I16</f>
        <v>0</v>
      </c>
      <c r="J16" s="369">
        <f>'GERESA - ISLAY'!J16+GOYONECHE!J16+'HONORIO DELGADO'!J16+CAMANA!J16+APLAO!J16+'AREQUIPA PERIFERICA'!J16+IREN!J16</f>
        <v>0</v>
      </c>
      <c r="K16" s="369">
        <f>'GERESA - ISLAY'!K16+GOYONECHE!K16+'HONORIO DELGADO'!K16+CAMANA!K16+APLAO!K16+'AREQUIPA PERIFERICA'!K16+IREN!K16</f>
        <v>0</v>
      </c>
      <c r="L16" s="369">
        <f>'GERESA - ISLAY'!L16+GOYONECHE!L16+'HONORIO DELGADO'!L16+CAMANA!L16+APLAO!L16+'AREQUIPA PERIFERICA'!L16+IREN!L16</f>
        <v>0</v>
      </c>
      <c r="M16" s="530">
        <f t="shared" si="0"/>
        <v>0</v>
      </c>
      <c r="N16" s="305">
        <f t="shared" si="1"/>
        <v>4.5411416455259307E-3</v>
      </c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1:26" ht="19.5" customHeight="1" x14ac:dyDescent="0.25">
      <c r="A17" s="492"/>
      <c r="B17" s="421"/>
      <c r="C17" s="715" t="s">
        <v>30</v>
      </c>
      <c r="D17" s="714"/>
      <c r="E17" s="714"/>
      <c r="F17" s="558">
        <f>'GERESA - ISLAY'!F17+GOYONECHE!F17+'HONORIO DELGADO'!F17+CAMANA!F17+APLAO!F17+'AREQUIPA PERIFERICA'!F17+IREN!F17</f>
        <v>0</v>
      </c>
      <c r="G17" s="558">
        <f>'GERESA - ISLAY'!G17+GOYONECHE!G17+'HONORIO DELGADO'!G17+CAMANA!G17+APLAO!G17+'AREQUIPA PERIFERICA'!G17+IREN!G17</f>
        <v>477056</v>
      </c>
      <c r="H17" s="558">
        <f>'GERESA - ISLAY'!H17+GOYONECHE!H17+'HONORIO DELGADO'!H17+CAMANA!H17+APLAO!H17+'AREQUIPA PERIFERICA'!H17+IREN!H17</f>
        <v>296398</v>
      </c>
      <c r="I17" s="558">
        <f>'GERESA - ISLAY'!I17+GOYONECHE!I17+'HONORIO DELGADO'!I17+CAMANA!I17+APLAO!I17+'AREQUIPA PERIFERICA'!I17+IREN!I17</f>
        <v>197601</v>
      </c>
      <c r="J17" s="558">
        <f>'GERESA - ISLAY'!J17+GOYONECHE!J17+'HONORIO DELGADO'!J17+CAMANA!J17+APLAO!J17+'AREQUIPA PERIFERICA'!J17+IREN!J17</f>
        <v>107044</v>
      </c>
      <c r="K17" s="558">
        <f>'GERESA - ISLAY'!K17+GOYONECHE!K17+'HONORIO DELGADO'!K17+CAMANA!K17+APLAO!K17+'AREQUIPA PERIFERICA'!K17+IREN!K17</f>
        <v>83782</v>
      </c>
      <c r="L17" s="558">
        <f>'GERESA - ISLAY'!L17+GOYONECHE!L17+'HONORIO DELGADO'!L17+CAMANA!L17+APLAO!L17+'AREQUIPA PERIFERICA'!L17+IREN!L17</f>
        <v>83782</v>
      </c>
      <c r="M17" s="495">
        <f t="shared" si="0"/>
        <v>0.17562298765763348</v>
      </c>
      <c r="N17" s="555">
        <f t="shared" si="1"/>
        <v>7.0694349972034555E-3</v>
      </c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1:26" ht="19.5" customHeight="1" x14ac:dyDescent="0.25">
      <c r="A18" s="492"/>
      <c r="B18" s="421"/>
      <c r="C18" s="493"/>
      <c r="D18" s="716" t="s">
        <v>31</v>
      </c>
      <c r="E18" s="717"/>
      <c r="F18" s="377">
        <f>'GERESA - ISLAY'!F18+GOYONECHE!F18+'HONORIO DELGADO'!F18+CAMANA!F18+APLAO!F18+'AREQUIPA PERIFERICA'!F18+IREN!F18</f>
        <v>0</v>
      </c>
      <c r="G18" s="377">
        <f>'GERESA - ISLAY'!G18+GOYONECHE!G18+'HONORIO DELGADO'!G18+CAMANA!G18+APLAO!G18+'AREQUIPA PERIFERICA'!G18+IREN!G18</f>
        <v>477056</v>
      </c>
      <c r="H18" s="377">
        <f>'GERESA - ISLAY'!H18+GOYONECHE!H18+'HONORIO DELGADO'!H18+CAMANA!H18+APLAO!H18+'AREQUIPA PERIFERICA'!H18+IREN!H18</f>
        <v>296398</v>
      </c>
      <c r="I18" s="377">
        <f>'GERESA - ISLAY'!I18+GOYONECHE!I18+'HONORIO DELGADO'!I18+CAMANA!I18+APLAO!I18+'AREQUIPA PERIFERICA'!I18+IREN!I18</f>
        <v>197601</v>
      </c>
      <c r="J18" s="377">
        <f>'GERESA - ISLAY'!J18+GOYONECHE!J18+'HONORIO DELGADO'!J18+CAMANA!J18+APLAO!J18+'AREQUIPA PERIFERICA'!J18+IREN!J18</f>
        <v>107044</v>
      </c>
      <c r="K18" s="377">
        <f>'GERESA - ISLAY'!K18+GOYONECHE!K18+'HONORIO DELGADO'!K18+CAMANA!K18+APLAO!K18+'AREQUIPA PERIFERICA'!K18+IREN!K18</f>
        <v>83782</v>
      </c>
      <c r="L18" s="377">
        <f>'GERESA - ISLAY'!L18+GOYONECHE!L18+'HONORIO DELGADO'!L18+CAMANA!L18+APLAO!L18+'AREQUIPA PERIFERICA'!L18+IREN!L18</f>
        <v>83782</v>
      </c>
      <c r="M18" s="490">
        <f t="shared" si="0"/>
        <v>0.17562298765763348</v>
      </c>
      <c r="N18" s="554">
        <f t="shared" si="1"/>
        <v>7.0694349972034555E-3</v>
      </c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</row>
    <row r="19" spans="1:26" ht="19.5" customHeight="1" x14ac:dyDescent="0.25">
      <c r="A19" s="492"/>
      <c r="B19" s="421"/>
      <c r="C19" s="420"/>
      <c r="D19" s="427"/>
      <c r="E19" s="390" t="s">
        <v>32</v>
      </c>
      <c r="F19" s="369">
        <f>'GERESA - ISLAY'!F19+GOYONECHE!F19+'HONORIO DELGADO'!F19+CAMANA!F19+APLAO!F19+'AREQUIPA PERIFERICA'!F19+IREN!F19</f>
        <v>0</v>
      </c>
      <c r="G19" s="369">
        <f>'GERESA - ISLAY'!G19+GOYONECHE!G19+'HONORIO DELGADO'!G19+CAMANA!G19+APLAO!G19+'AREQUIPA PERIFERICA'!G19+IREN!G19</f>
        <v>477056</v>
      </c>
      <c r="H19" s="369">
        <f>'GERESA - ISLAY'!H19+GOYONECHE!H19+'HONORIO DELGADO'!H19+CAMANA!H19+APLAO!H19+'AREQUIPA PERIFERICA'!H19+IREN!H19</f>
        <v>296398</v>
      </c>
      <c r="I19" s="369">
        <f>'GERESA - ISLAY'!I19+GOYONECHE!I19+'HONORIO DELGADO'!I19+CAMANA!I19+APLAO!I19+'AREQUIPA PERIFERICA'!I19+IREN!I19</f>
        <v>197601</v>
      </c>
      <c r="J19" s="369">
        <f>'GERESA - ISLAY'!J19+GOYONECHE!J19+'HONORIO DELGADO'!J19+CAMANA!J19+APLAO!J19+'AREQUIPA PERIFERICA'!J19+IREN!J19</f>
        <v>107044</v>
      </c>
      <c r="K19" s="369">
        <f>'GERESA - ISLAY'!K19+GOYONECHE!K19+'HONORIO DELGADO'!K19+CAMANA!K19+APLAO!K19+'AREQUIPA PERIFERICA'!K19+IREN!K19</f>
        <v>83782</v>
      </c>
      <c r="L19" s="369">
        <f>'GERESA - ISLAY'!L19+GOYONECHE!L19+'HONORIO DELGADO'!L19+CAMANA!L19+APLAO!L19+'AREQUIPA PERIFERICA'!L19+IREN!L19</f>
        <v>83782</v>
      </c>
      <c r="M19" s="530">
        <f t="shared" si="0"/>
        <v>0.17562298765763348</v>
      </c>
      <c r="N19" s="441">
        <f t="shared" si="1"/>
        <v>7.0694349972034555E-3</v>
      </c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1:26" ht="19.5" customHeight="1" x14ac:dyDescent="0.25">
      <c r="A20" s="492"/>
      <c r="B20" s="421"/>
      <c r="C20" s="715" t="s">
        <v>33</v>
      </c>
      <c r="D20" s="714"/>
      <c r="E20" s="714"/>
      <c r="F20" s="558">
        <f>'GERESA - ISLAY'!F20+GOYONECHE!F20+'HONORIO DELGADO'!F20+CAMANA!F20+APLAO!F20+'AREQUIPA PERIFERICA'!F20+IREN!F20</f>
        <v>0</v>
      </c>
      <c r="G20" s="558">
        <f>'GERESA - ISLAY'!G20+GOYONECHE!G20+'HONORIO DELGADO'!G20+CAMANA!G20+APLAO!G20+'AREQUIPA PERIFERICA'!G20+IREN!G20</f>
        <v>793371</v>
      </c>
      <c r="H20" s="558">
        <f>'GERESA - ISLAY'!H20+GOYONECHE!H20+'HONORIO DELGADO'!H20+CAMANA!H20+APLAO!H20+'AREQUIPA PERIFERICA'!H20+IREN!H20</f>
        <v>647290</v>
      </c>
      <c r="I20" s="558">
        <f>'GERESA - ISLAY'!I20+GOYONECHE!I20+'HONORIO DELGADO'!I20+CAMANA!I20+APLAO!I20+'AREQUIPA PERIFERICA'!I20+IREN!I20</f>
        <v>601363</v>
      </c>
      <c r="J20" s="558">
        <f>'GERESA - ISLAY'!J20+GOYONECHE!J20+'HONORIO DELGADO'!J20+CAMANA!J20+APLAO!J20+'AREQUIPA PERIFERICA'!J20+IREN!J20</f>
        <v>594844</v>
      </c>
      <c r="K20" s="558">
        <f>'GERESA - ISLAY'!K20+GOYONECHE!K20+'HONORIO DELGADO'!K20+CAMANA!K20+APLAO!K20+'AREQUIPA PERIFERICA'!K20+IREN!K20</f>
        <v>557518</v>
      </c>
      <c r="L20" s="558">
        <f>'GERESA - ISLAY'!L20+GOYONECHE!L20+'HONORIO DELGADO'!L20+CAMANA!L20+APLAO!L20+'AREQUIPA PERIFERICA'!L20+IREN!L20</f>
        <v>556498</v>
      </c>
      <c r="M20" s="495">
        <f t="shared" si="0"/>
        <v>0.70272041705582888</v>
      </c>
      <c r="N20" s="555">
        <f t="shared" si="1"/>
        <v>1.1756868613257778E-2</v>
      </c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</row>
    <row r="21" spans="1:26" ht="19.5" customHeight="1" x14ac:dyDescent="0.25">
      <c r="A21" s="492"/>
      <c r="B21" s="421"/>
      <c r="C21" s="493"/>
      <c r="D21" s="716" t="s">
        <v>34</v>
      </c>
      <c r="E21" s="717"/>
      <c r="F21" s="377">
        <f>'GERESA - ISLAY'!F21+GOYONECHE!F21+'HONORIO DELGADO'!F21+CAMANA!F21+APLAO!F21+'AREQUIPA PERIFERICA'!F21+IREN!F21</f>
        <v>0</v>
      </c>
      <c r="G21" s="377">
        <f>'GERESA - ISLAY'!G21+GOYONECHE!G21+'HONORIO DELGADO'!G21+CAMANA!G21+APLAO!G21+'AREQUIPA PERIFERICA'!G21+IREN!G21</f>
        <v>226742</v>
      </c>
      <c r="H21" s="377">
        <f>'GERESA - ISLAY'!H21+GOYONECHE!H21+'HONORIO DELGADO'!H21+CAMANA!H21+APLAO!H21+'AREQUIPA PERIFERICA'!H21+IREN!H21</f>
        <v>154008</v>
      </c>
      <c r="I21" s="377">
        <f>'GERESA - ISLAY'!I21+GOYONECHE!I21+'HONORIO DELGADO'!I21+CAMANA!I21+APLAO!I21+'AREQUIPA PERIFERICA'!I21+IREN!I21</f>
        <v>154008</v>
      </c>
      <c r="J21" s="377">
        <f>'GERESA - ISLAY'!J21+GOYONECHE!J21+'HONORIO DELGADO'!J21+CAMANA!J21+APLAO!J21+'AREQUIPA PERIFERICA'!J21+IREN!J21</f>
        <v>153153</v>
      </c>
      <c r="K21" s="377">
        <f>'GERESA - ISLAY'!K21+GOYONECHE!K21+'HONORIO DELGADO'!K21+CAMANA!K21+APLAO!K21+'AREQUIPA PERIFERICA'!K21+IREN!K21</f>
        <v>129939</v>
      </c>
      <c r="L21" s="377">
        <f>'GERESA - ISLAY'!L21+GOYONECHE!L21+'HONORIO DELGADO'!L21+CAMANA!L21+APLAO!L21+'AREQUIPA PERIFERICA'!L21+IREN!L21</f>
        <v>128919</v>
      </c>
      <c r="M21" s="490">
        <f t="shared" si="0"/>
        <v>0.57306983267325862</v>
      </c>
      <c r="N21" s="554">
        <f t="shared" si="1"/>
        <v>3.3600621942411497E-3</v>
      </c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2" spans="1:26" ht="19.5" customHeight="1" x14ac:dyDescent="0.25">
      <c r="A22" s="492"/>
      <c r="B22" s="421"/>
      <c r="C22" s="491"/>
      <c r="D22" s="507"/>
      <c r="E22" s="425" t="s">
        <v>35</v>
      </c>
      <c r="F22" s="369">
        <f>'GERESA - ISLAY'!F22+GOYONECHE!F22+'HONORIO DELGADO'!F22+CAMANA!F22+APLAO!F22+'AREQUIPA PERIFERICA'!F22+IREN!F22</f>
        <v>0</v>
      </c>
      <c r="G22" s="369">
        <f>'GERESA - ISLAY'!G22+GOYONECHE!G22+'HONORIO DELGADO'!G22+CAMANA!G22+APLAO!G22+'AREQUIPA PERIFERICA'!G22+IREN!G22</f>
        <v>13651</v>
      </c>
      <c r="H22" s="369">
        <f>'GERESA - ISLAY'!H22+GOYONECHE!H22+'HONORIO DELGADO'!H22+CAMANA!H22+APLAO!H22+'AREQUIPA PERIFERICA'!H22+IREN!H22</f>
        <v>10010</v>
      </c>
      <c r="I22" s="369">
        <f>'GERESA - ISLAY'!I22+GOYONECHE!I22+'HONORIO DELGADO'!I22+CAMANA!I22+APLAO!I22+'AREQUIPA PERIFERICA'!I22+IREN!I22</f>
        <v>10010</v>
      </c>
      <c r="J22" s="369">
        <f>'GERESA - ISLAY'!J22+GOYONECHE!J22+'HONORIO DELGADO'!J22+CAMANA!J22+APLAO!J22+'AREQUIPA PERIFERICA'!J22+IREN!J22</f>
        <v>10010</v>
      </c>
      <c r="K22" s="369">
        <f>'GERESA - ISLAY'!K22+GOYONECHE!K22+'HONORIO DELGADO'!K22+CAMANA!K22+APLAO!K22+'AREQUIPA PERIFERICA'!K22+IREN!K22</f>
        <v>10010</v>
      </c>
      <c r="L22" s="369">
        <f>'GERESA - ISLAY'!L22+GOYONECHE!L22+'HONORIO DELGADO'!L22+CAMANA!L22+APLAO!L22+'AREQUIPA PERIFERICA'!L22+IREN!L22</f>
        <v>10010</v>
      </c>
      <c r="M22" s="530">
        <f t="shared" si="0"/>
        <v>0.73327961321514912</v>
      </c>
      <c r="N22" s="441">
        <f t="shared" si="1"/>
        <v>2.0229251313645436E-4</v>
      </c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</row>
    <row r="23" spans="1:26" ht="19.5" customHeight="1" x14ac:dyDescent="0.25">
      <c r="A23" s="492"/>
      <c r="B23" s="421"/>
      <c r="C23" s="491"/>
      <c r="D23" s="419"/>
      <c r="E23" s="425" t="s">
        <v>37</v>
      </c>
      <c r="F23" s="369">
        <f>'GERESA - ISLAY'!F23+GOYONECHE!F23+'HONORIO DELGADO'!F23+CAMANA!F23+APLAO!F23+'AREQUIPA PERIFERICA'!F23+IREN!F23</f>
        <v>0</v>
      </c>
      <c r="G23" s="369">
        <f>'GERESA - ISLAY'!G23+GOYONECHE!G23+'HONORIO DELGADO'!G23+CAMANA!G23+APLAO!G23+'AREQUIPA PERIFERICA'!G23+IREN!G23</f>
        <v>213091</v>
      </c>
      <c r="H23" s="369">
        <f>'GERESA - ISLAY'!H23+GOYONECHE!H23+'HONORIO DELGADO'!H23+CAMANA!H23+APLAO!H23+'AREQUIPA PERIFERICA'!H23+IREN!H23</f>
        <v>143998</v>
      </c>
      <c r="I23" s="369">
        <f>'GERESA - ISLAY'!I23+GOYONECHE!I23+'HONORIO DELGADO'!I23+CAMANA!I23+APLAO!I23+'AREQUIPA PERIFERICA'!I23+IREN!I23</f>
        <v>143998</v>
      </c>
      <c r="J23" s="369">
        <f>'GERESA - ISLAY'!J23+GOYONECHE!J23+'HONORIO DELGADO'!J23+CAMANA!J23+APLAO!J23+'AREQUIPA PERIFERICA'!J23+IREN!J23</f>
        <v>143143</v>
      </c>
      <c r="K23" s="369">
        <f>'GERESA - ISLAY'!K23+GOYONECHE!K23+'HONORIO DELGADO'!K23+CAMANA!K23+APLAO!K23+'AREQUIPA PERIFERICA'!K23+IREN!K23</f>
        <v>119929</v>
      </c>
      <c r="L23" s="369">
        <f>'GERESA - ISLAY'!L23+GOYONECHE!L23+'HONORIO DELGADO'!L23+CAMANA!L23+APLAO!L23+'AREQUIPA PERIFERICA'!L23+IREN!L23</f>
        <v>118909</v>
      </c>
      <c r="M23" s="530">
        <f t="shared" si="0"/>
        <v>0.56280650050917214</v>
      </c>
      <c r="N23" s="441">
        <f t="shared" si="1"/>
        <v>3.1577696811046952E-3</v>
      </c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</row>
    <row r="24" spans="1:26" ht="19.5" customHeight="1" x14ac:dyDescent="0.25">
      <c r="A24" s="492"/>
      <c r="B24" s="421"/>
      <c r="C24" s="491"/>
      <c r="D24" s="713" t="s">
        <v>38</v>
      </c>
      <c r="E24" s="714"/>
      <c r="F24" s="377">
        <f>'GERESA - ISLAY'!F24+GOYONECHE!F24+'HONORIO DELGADO'!F24+CAMANA!F24+APLAO!F24+'AREQUIPA PERIFERICA'!F24+IREN!F24</f>
        <v>0</v>
      </c>
      <c r="G24" s="377">
        <f>'GERESA - ISLAY'!G24+GOYONECHE!G24+'HONORIO DELGADO'!G24+CAMANA!G24+APLAO!G24+'AREQUIPA PERIFERICA'!G24+IREN!G24</f>
        <v>410238</v>
      </c>
      <c r="H24" s="377">
        <f>'GERESA - ISLAY'!H24+GOYONECHE!H24+'HONORIO DELGADO'!H24+CAMANA!H24+APLAO!H24+'AREQUIPA PERIFERICA'!H24+IREN!H24</f>
        <v>341307</v>
      </c>
      <c r="I24" s="377">
        <f>'GERESA - ISLAY'!I24+GOYONECHE!I24+'HONORIO DELGADO'!I24+CAMANA!I24+APLAO!I24+'AREQUIPA PERIFERICA'!I24+IREN!I24</f>
        <v>295380</v>
      </c>
      <c r="J24" s="377">
        <f>'GERESA - ISLAY'!J24+GOYONECHE!J24+'HONORIO DELGADO'!J24+CAMANA!J24+APLAO!J24+'AREQUIPA PERIFERICA'!J24+IREN!J24</f>
        <v>289716</v>
      </c>
      <c r="K24" s="377">
        <f>'GERESA - ISLAY'!K24+GOYONECHE!K24+'HONORIO DELGADO'!K24+CAMANA!K24+APLAO!K24+'AREQUIPA PERIFERICA'!K24+IREN!K24</f>
        <v>275604</v>
      </c>
      <c r="L24" s="377">
        <f>'GERESA - ISLAY'!L24+GOYONECHE!L24+'HONORIO DELGADO'!L24+CAMANA!L24+APLAO!L24+'AREQUIPA PERIFERICA'!L24+IREN!L24</f>
        <v>275604</v>
      </c>
      <c r="M24" s="490">
        <f t="shared" si="0"/>
        <v>0.67181489769353397</v>
      </c>
      <c r="N24" s="554">
        <f t="shared" si="1"/>
        <v>6.0792671602133731E-3</v>
      </c>
      <c r="O24" s="413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</row>
    <row r="25" spans="1:26" ht="19.5" customHeight="1" x14ac:dyDescent="0.25">
      <c r="A25" s="492"/>
      <c r="B25" s="421"/>
      <c r="C25" s="491"/>
      <c r="D25" s="539"/>
      <c r="E25" s="425" t="s">
        <v>40</v>
      </c>
      <c r="F25" s="369">
        <f>'GERESA - ISLAY'!F25+GOYONECHE!F25+'HONORIO DELGADO'!F25+CAMANA!F25+APLAO!F25+'AREQUIPA PERIFERICA'!F25+IREN!F25</f>
        <v>0</v>
      </c>
      <c r="G25" s="369">
        <f>'GERESA - ISLAY'!G25+GOYONECHE!G25+'HONORIO DELGADO'!G25+CAMANA!G25+APLAO!G25+'AREQUIPA PERIFERICA'!G25+IREN!G25</f>
        <v>409858</v>
      </c>
      <c r="H25" s="369">
        <f>'GERESA - ISLAY'!H25+GOYONECHE!H25+'HONORIO DELGADO'!H25+CAMANA!H25+APLAO!H25+'AREQUIPA PERIFERICA'!H25+IREN!H25</f>
        <v>341307</v>
      </c>
      <c r="I25" s="369">
        <f>'GERESA - ISLAY'!I25+GOYONECHE!I25+'HONORIO DELGADO'!I25+CAMANA!I25+APLAO!I25+'AREQUIPA PERIFERICA'!I25+IREN!I25</f>
        <v>295380</v>
      </c>
      <c r="J25" s="369">
        <f>'GERESA - ISLAY'!J25+GOYONECHE!J25+'HONORIO DELGADO'!J25+CAMANA!J25+APLAO!J25+'AREQUIPA PERIFERICA'!J25+IREN!J25</f>
        <v>289716</v>
      </c>
      <c r="K25" s="369">
        <f>'GERESA - ISLAY'!K25+GOYONECHE!K25+'HONORIO DELGADO'!K25+CAMANA!K25+APLAO!K25+'AREQUIPA PERIFERICA'!K25+IREN!K25</f>
        <v>275604</v>
      </c>
      <c r="L25" s="369">
        <f>'GERESA - ISLAY'!L25+GOYONECHE!L25+'HONORIO DELGADO'!L25+CAMANA!L25+APLAO!L25+'AREQUIPA PERIFERICA'!L25+IREN!L25</f>
        <v>275604</v>
      </c>
      <c r="M25" s="530">
        <f t="shared" si="0"/>
        <v>0.67243777113048908</v>
      </c>
      <c r="N25" s="441">
        <f t="shared" si="1"/>
        <v>6.0736359863072971E-3</v>
      </c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</row>
    <row r="26" spans="1:26" ht="19.5" customHeight="1" x14ac:dyDescent="0.25">
      <c r="A26" s="492"/>
      <c r="B26" s="421"/>
      <c r="C26" s="491"/>
      <c r="D26" s="549"/>
      <c r="E26" s="424" t="s">
        <v>41</v>
      </c>
      <c r="F26" s="369">
        <f>'GERESA - ISLAY'!F26+GOYONECHE!F26+'HONORIO DELGADO'!F26+CAMANA!F26+APLAO!F26+'AREQUIPA PERIFERICA'!F26+IREN!F26</f>
        <v>0</v>
      </c>
      <c r="G26" s="369">
        <f>'GERESA - ISLAY'!G26+GOYONECHE!G26+'HONORIO DELGADO'!G26+CAMANA!G26+APLAO!G26+'AREQUIPA PERIFERICA'!G26+IREN!G26</f>
        <v>380</v>
      </c>
      <c r="H26" s="369">
        <f>'GERESA - ISLAY'!H26+GOYONECHE!H26+'HONORIO DELGADO'!H26+CAMANA!H26+APLAO!H26+'AREQUIPA PERIFERICA'!H26+IREN!H26</f>
        <v>0</v>
      </c>
      <c r="I26" s="369">
        <f>'GERESA - ISLAY'!I26+GOYONECHE!I26+'HONORIO DELGADO'!I26+CAMANA!I26+APLAO!I26+'AREQUIPA PERIFERICA'!I26+IREN!I26</f>
        <v>0</v>
      </c>
      <c r="J26" s="369">
        <f>'GERESA - ISLAY'!J26+GOYONECHE!J26+'HONORIO DELGADO'!J26+CAMANA!J26+APLAO!J26+'AREQUIPA PERIFERICA'!J26+IREN!J26</f>
        <v>0</v>
      </c>
      <c r="K26" s="369">
        <f>'GERESA - ISLAY'!K26+GOYONECHE!K26+'HONORIO DELGADO'!K26+CAMANA!K26+APLAO!K26+'AREQUIPA PERIFERICA'!K26+IREN!K26</f>
        <v>0</v>
      </c>
      <c r="L26" s="369">
        <f>'GERESA - ISLAY'!L26+GOYONECHE!L26+'HONORIO DELGADO'!L26+CAMANA!L26+APLAO!L26+'AREQUIPA PERIFERICA'!L26+IREN!L26</f>
        <v>0</v>
      </c>
      <c r="M26" s="530">
        <f t="shared" si="0"/>
        <v>0</v>
      </c>
      <c r="N26" s="441">
        <f t="shared" si="1"/>
        <v>5.6311739060766721E-6</v>
      </c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</row>
    <row r="27" spans="1:26" ht="19.5" customHeight="1" x14ac:dyDescent="0.25">
      <c r="A27" s="492"/>
      <c r="B27" s="421"/>
      <c r="C27" s="423"/>
      <c r="D27" s="724" t="s">
        <v>42</v>
      </c>
      <c r="E27" s="726"/>
      <c r="F27" s="377">
        <f>'GERESA - ISLAY'!F27+GOYONECHE!F27+'HONORIO DELGADO'!F27+CAMANA!F27+APLAO!F27+'AREQUIPA PERIFERICA'!F27+IREN!F27</f>
        <v>0</v>
      </c>
      <c r="G27" s="377">
        <f>'GERESA - ISLAY'!G27+GOYONECHE!G27+'HONORIO DELGADO'!G27+CAMANA!G27+APLAO!G27+'AREQUIPA PERIFERICA'!G27+IREN!G27</f>
        <v>152936</v>
      </c>
      <c r="H27" s="377">
        <f>'GERESA - ISLAY'!H27+GOYONECHE!H27+'HONORIO DELGADO'!H27+CAMANA!H27+APLAO!H27+'AREQUIPA PERIFERICA'!H27+IREN!H27</f>
        <v>151975</v>
      </c>
      <c r="I27" s="377">
        <f>'GERESA - ISLAY'!I27+GOYONECHE!I27+'HONORIO DELGADO'!I27+CAMANA!I27+APLAO!I27+'AREQUIPA PERIFERICA'!I27+IREN!I27</f>
        <v>151975</v>
      </c>
      <c r="J27" s="377">
        <f>'GERESA - ISLAY'!J27+GOYONECHE!J27+'HONORIO DELGADO'!J27+CAMANA!J27+APLAO!J27+'AREQUIPA PERIFERICA'!J27+IREN!J27</f>
        <v>151975</v>
      </c>
      <c r="K27" s="377">
        <f>'GERESA - ISLAY'!K27+GOYONECHE!K27+'HONORIO DELGADO'!K27+CAMANA!K27+APLAO!K27+'AREQUIPA PERIFERICA'!K27+IREN!K27</f>
        <v>151975</v>
      </c>
      <c r="L27" s="377">
        <f>'GERESA - ISLAY'!L27+GOYONECHE!L27+'HONORIO DELGADO'!L27+CAMANA!L27+APLAO!L27+'AREQUIPA PERIFERICA'!L27+IREN!L27</f>
        <v>151975</v>
      </c>
      <c r="M27" s="490">
        <f t="shared" si="0"/>
        <v>0.99371632578333424</v>
      </c>
      <c r="N27" s="554">
        <f t="shared" si="1"/>
        <v>2.2663400328940576E-3</v>
      </c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</row>
    <row r="28" spans="1:26" ht="19.5" customHeight="1" x14ac:dyDescent="0.25">
      <c r="A28" s="492"/>
      <c r="B28" s="421"/>
      <c r="C28" s="420"/>
      <c r="D28" s="419"/>
      <c r="E28" s="418" t="s">
        <v>44</v>
      </c>
      <c r="F28" s="369">
        <f>'GERESA - ISLAY'!F28+GOYONECHE!F28+'HONORIO DELGADO'!F28+CAMANA!F28+APLAO!F28+'AREQUIPA PERIFERICA'!F28+IREN!F28</f>
        <v>0</v>
      </c>
      <c r="G28" s="369">
        <f>'GERESA - ISLAY'!G28+GOYONECHE!G28+'HONORIO DELGADO'!G28+CAMANA!G28+APLAO!G28+'AREQUIPA PERIFERICA'!G28+IREN!G28</f>
        <v>152936</v>
      </c>
      <c r="H28" s="369">
        <f>'GERESA - ISLAY'!H28+GOYONECHE!H28+'HONORIO DELGADO'!H28+CAMANA!H28+APLAO!H28+'AREQUIPA PERIFERICA'!H28+IREN!H28</f>
        <v>151975</v>
      </c>
      <c r="I28" s="369">
        <f>'GERESA - ISLAY'!I28+GOYONECHE!I28+'HONORIO DELGADO'!I28+CAMANA!I28+APLAO!I28+'AREQUIPA PERIFERICA'!I28+IREN!I28</f>
        <v>151975</v>
      </c>
      <c r="J28" s="369">
        <f>'GERESA - ISLAY'!J28+GOYONECHE!J28+'HONORIO DELGADO'!J28+CAMANA!J28+APLAO!J28+'AREQUIPA PERIFERICA'!J28+IREN!J28</f>
        <v>151975</v>
      </c>
      <c r="K28" s="369">
        <f>'GERESA - ISLAY'!K28+GOYONECHE!K28+'HONORIO DELGADO'!K28+CAMANA!K28+APLAO!K28+'AREQUIPA PERIFERICA'!K28+IREN!K28</f>
        <v>151975</v>
      </c>
      <c r="L28" s="369">
        <f>'GERESA - ISLAY'!L28+GOYONECHE!L28+'HONORIO DELGADO'!L28+CAMANA!L28+APLAO!L28+'AREQUIPA PERIFERICA'!L28+IREN!L28</f>
        <v>151975</v>
      </c>
      <c r="M28" s="530">
        <f t="shared" si="0"/>
        <v>0.99371632578333424</v>
      </c>
      <c r="N28" s="441">
        <f t="shared" si="1"/>
        <v>2.2663400328940576E-3</v>
      </c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</row>
    <row r="29" spans="1:26" ht="19.5" customHeight="1" x14ac:dyDescent="0.25">
      <c r="A29" s="422"/>
      <c r="B29" s="421"/>
      <c r="C29" s="423"/>
      <c r="D29" s="724" t="s">
        <v>127</v>
      </c>
      <c r="E29" s="726"/>
      <c r="F29" s="377">
        <f>'GERESA - ISLAY'!F29+GOYONECHE!F29+'HONORIO DELGADO'!F29+CAMANA!F29+APLAO!F29+'AREQUIPA PERIFERICA'!F29+IREN!F29</f>
        <v>0</v>
      </c>
      <c r="G29" s="377">
        <f>'GERESA - ISLAY'!G29+GOYONECHE!G29+'HONORIO DELGADO'!G29+CAMANA!G29+APLAO!G29+'AREQUIPA PERIFERICA'!G29+IREN!G29</f>
        <v>3455</v>
      </c>
      <c r="H29" s="377">
        <f>'GERESA - ISLAY'!H29+GOYONECHE!H29+'HONORIO DELGADO'!H29+CAMANA!H29+APLAO!H29+'AREQUIPA PERIFERICA'!H29+IREN!H29</f>
        <v>0</v>
      </c>
      <c r="I29" s="377">
        <f>'GERESA - ISLAY'!I29+GOYONECHE!I29+'HONORIO DELGADO'!I29+CAMANA!I29+APLAO!I29+'AREQUIPA PERIFERICA'!I29+IREN!I29</f>
        <v>0</v>
      </c>
      <c r="J29" s="377">
        <f>'GERESA - ISLAY'!J29+GOYONECHE!J29+'HONORIO DELGADO'!J29+CAMANA!J29+APLAO!J29+'AREQUIPA PERIFERICA'!J29+IREN!J29</f>
        <v>0</v>
      </c>
      <c r="K29" s="377">
        <f>'GERESA - ISLAY'!K29+GOYONECHE!K29+'HONORIO DELGADO'!K29+CAMANA!K29+APLAO!K29+'AREQUIPA PERIFERICA'!K29+IREN!K29</f>
        <v>0</v>
      </c>
      <c r="L29" s="377">
        <f>'GERESA - ISLAY'!L29+GOYONECHE!L29+'HONORIO DELGADO'!L29+CAMANA!L29+APLAO!L29+'AREQUIPA PERIFERICA'!L29+IREN!L29</f>
        <v>0</v>
      </c>
      <c r="M29" s="490">
        <f t="shared" si="0"/>
        <v>0</v>
      </c>
      <c r="N29" s="312">
        <f t="shared" si="1"/>
        <v>5.1199225909197113E-5</v>
      </c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</row>
    <row r="30" spans="1:26" ht="19.5" customHeight="1" x14ac:dyDescent="0.25">
      <c r="A30" s="422"/>
      <c r="B30" s="421"/>
      <c r="C30" s="420"/>
      <c r="D30" s="419"/>
      <c r="E30" s="418" t="s">
        <v>128</v>
      </c>
      <c r="F30" s="369">
        <f>'GERESA - ISLAY'!F30+GOYONECHE!F30+'HONORIO DELGADO'!F30+CAMANA!F30+APLAO!F30+'AREQUIPA PERIFERICA'!F30+IREN!F30</f>
        <v>0</v>
      </c>
      <c r="G30" s="369">
        <f>'GERESA - ISLAY'!G30+GOYONECHE!G30+'HONORIO DELGADO'!G30+CAMANA!G30+APLAO!G30+'AREQUIPA PERIFERICA'!G30+IREN!G30</f>
        <v>3455</v>
      </c>
      <c r="H30" s="369">
        <f>'GERESA - ISLAY'!H30+GOYONECHE!H30+'HONORIO DELGADO'!H30+CAMANA!H30+APLAO!H30+'AREQUIPA PERIFERICA'!H30+IREN!H30</f>
        <v>0</v>
      </c>
      <c r="I30" s="369">
        <f>'GERESA - ISLAY'!I30+GOYONECHE!I30+'HONORIO DELGADO'!I30+CAMANA!I30+APLAO!I30+'AREQUIPA PERIFERICA'!I30+IREN!I30</f>
        <v>0</v>
      </c>
      <c r="J30" s="369">
        <f>'GERESA - ISLAY'!J30+GOYONECHE!J30+'HONORIO DELGADO'!J30+CAMANA!J30+APLAO!J30+'AREQUIPA PERIFERICA'!J30+IREN!J30</f>
        <v>0</v>
      </c>
      <c r="K30" s="369">
        <f>'GERESA - ISLAY'!K30+GOYONECHE!K30+'HONORIO DELGADO'!K30+CAMANA!K30+APLAO!K30+'AREQUIPA PERIFERICA'!K30+IREN!K30</f>
        <v>0</v>
      </c>
      <c r="L30" s="369">
        <f>'GERESA - ISLAY'!L30+GOYONECHE!L30+'HONORIO DELGADO'!L30+CAMANA!L30+APLAO!L30+'AREQUIPA PERIFERICA'!L30+IREN!L30</f>
        <v>0</v>
      </c>
      <c r="M30" s="530">
        <f t="shared" si="0"/>
        <v>0</v>
      </c>
      <c r="N30" s="305">
        <f t="shared" si="1"/>
        <v>5.1199225909197113E-5</v>
      </c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</row>
    <row r="31" spans="1:26" ht="19.5" customHeight="1" x14ac:dyDescent="0.25">
      <c r="A31" s="492"/>
      <c r="B31" s="421"/>
      <c r="C31" s="715" t="s">
        <v>132</v>
      </c>
      <c r="D31" s="714"/>
      <c r="E31" s="714"/>
      <c r="F31" s="558">
        <f>'GERESA - ISLAY'!F31+GOYONECHE!F31+'HONORIO DELGADO'!F31+CAMANA!F31+APLAO!F31+'AREQUIPA PERIFERICA'!F31+IREN!F31</f>
        <v>0</v>
      </c>
      <c r="G31" s="558">
        <f>'GERESA - ISLAY'!G31+GOYONECHE!G31+'HONORIO DELGADO'!G31+CAMANA!G31+APLAO!G31+'AREQUIPA PERIFERICA'!G31+IREN!G31</f>
        <v>930</v>
      </c>
      <c r="H31" s="558">
        <f>'GERESA - ISLAY'!H31+GOYONECHE!H31+'HONORIO DELGADO'!H31+CAMANA!H31+APLAO!H31+'AREQUIPA PERIFERICA'!H31+IREN!H31</f>
        <v>765</v>
      </c>
      <c r="I31" s="558">
        <f>'GERESA - ISLAY'!I31+GOYONECHE!I31+'HONORIO DELGADO'!I31+CAMANA!I31+APLAO!I31+'AREQUIPA PERIFERICA'!I31+IREN!I31</f>
        <v>765</v>
      </c>
      <c r="J31" s="558">
        <f>'GERESA - ISLAY'!J31+GOYONECHE!J31+'HONORIO DELGADO'!J31+CAMANA!J31+APLAO!J31+'AREQUIPA PERIFERICA'!J31+IREN!J31</f>
        <v>765</v>
      </c>
      <c r="K31" s="558">
        <f>'GERESA - ISLAY'!K31+GOYONECHE!K31+'HONORIO DELGADO'!K31+CAMANA!K31+APLAO!K31+'AREQUIPA PERIFERICA'!K31+IREN!K31</f>
        <v>765</v>
      </c>
      <c r="L31" s="558">
        <f>'GERESA - ISLAY'!L31+GOYONECHE!L31+'HONORIO DELGADO'!L31+CAMANA!L31+APLAO!L31+'AREQUIPA PERIFERICA'!L31+IREN!L31</f>
        <v>765</v>
      </c>
      <c r="M31" s="495">
        <f t="shared" si="0"/>
        <v>0.82258064516129037</v>
      </c>
      <c r="N31" s="555">
        <f t="shared" si="1"/>
        <v>1.3781557191187646E-5</v>
      </c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</row>
    <row r="32" spans="1:26" ht="19.5" customHeight="1" x14ac:dyDescent="0.25">
      <c r="A32" s="492"/>
      <c r="B32" s="421"/>
      <c r="C32" s="493"/>
      <c r="D32" s="716" t="s">
        <v>133</v>
      </c>
      <c r="E32" s="717"/>
      <c r="F32" s="377">
        <f>'GERESA - ISLAY'!F32+GOYONECHE!F32+'HONORIO DELGADO'!F32+CAMANA!F32+APLAO!F32+'AREQUIPA PERIFERICA'!F32+IREN!F32</f>
        <v>0</v>
      </c>
      <c r="G32" s="377">
        <f>'GERESA - ISLAY'!G32+GOYONECHE!G32+'HONORIO DELGADO'!G32+CAMANA!G32+APLAO!G32+'AREQUIPA PERIFERICA'!G32+IREN!G32</f>
        <v>930</v>
      </c>
      <c r="H32" s="377">
        <f>'GERESA - ISLAY'!H32+GOYONECHE!H32+'HONORIO DELGADO'!H32+CAMANA!H32+APLAO!H32+'AREQUIPA PERIFERICA'!H32+IREN!H32</f>
        <v>765</v>
      </c>
      <c r="I32" s="377">
        <f>'GERESA - ISLAY'!I32+GOYONECHE!I32+'HONORIO DELGADO'!I32+CAMANA!I32+APLAO!I32+'AREQUIPA PERIFERICA'!I32+IREN!I32</f>
        <v>765</v>
      </c>
      <c r="J32" s="377">
        <f>'GERESA - ISLAY'!J32+GOYONECHE!J32+'HONORIO DELGADO'!J32+CAMANA!J32+APLAO!J32+'AREQUIPA PERIFERICA'!J32+IREN!J32</f>
        <v>765</v>
      </c>
      <c r="K32" s="377">
        <f>'GERESA - ISLAY'!K32+GOYONECHE!K32+'HONORIO DELGADO'!K32+CAMANA!K32+APLAO!K32+'AREQUIPA PERIFERICA'!K32+IREN!K32</f>
        <v>765</v>
      </c>
      <c r="L32" s="377">
        <f>'GERESA - ISLAY'!L32+GOYONECHE!L32+'HONORIO DELGADO'!L32+CAMANA!L32+APLAO!L32+'AREQUIPA PERIFERICA'!L32+IREN!L32</f>
        <v>765</v>
      </c>
      <c r="M32" s="490">
        <f t="shared" si="0"/>
        <v>0.82258064516129037</v>
      </c>
      <c r="N32" s="554">
        <f t="shared" si="1"/>
        <v>1.3781557191187646E-5</v>
      </c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</row>
    <row r="33" spans="1:26" ht="19.5" customHeight="1" x14ac:dyDescent="0.25">
      <c r="A33" s="492"/>
      <c r="B33" s="421"/>
      <c r="C33" s="420"/>
      <c r="D33" s="427"/>
      <c r="E33" s="390" t="s">
        <v>134</v>
      </c>
      <c r="F33" s="369">
        <f>'GERESA - ISLAY'!F33+GOYONECHE!F33+'HONORIO DELGADO'!F33+CAMANA!F33+APLAO!F33+'AREQUIPA PERIFERICA'!F33+IREN!F33</f>
        <v>0</v>
      </c>
      <c r="G33" s="369">
        <f>'GERESA - ISLAY'!G33+GOYONECHE!G33+'HONORIO DELGADO'!G33+CAMANA!G33+APLAO!G33+'AREQUIPA PERIFERICA'!G33+IREN!G33</f>
        <v>930</v>
      </c>
      <c r="H33" s="369">
        <f>'GERESA - ISLAY'!H33+GOYONECHE!H33+'HONORIO DELGADO'!H33+CAMANA!H33+APLAO!H33+'AREQUIPA PERIFERICA'!H33+IREN!H33</f>
        <v>765</v>
      </c>
      <c r="I33" s="369">
        <f>'GERESA - ISLAY'!I33+GOYONECHE!I33+'HONORIO DELGADO'!I33+CAMANA!I33+APLAO!I33+'AREQUIPA PERIFERICA'!I33+IREN!I33</f>
        <v>765</v>
      </c>
      <c r="J33" s="369">
        <f>'GERESA - ISLAY'!J33+GOYONECHE!J33+'HONORIO DELGADO'!J33+CAMANA!J33+APLAO!J33+'AREQUIPA PERIFERICA'!J33+IREN!J33</f>
        <v>765</v>
      </c>
      <c r="K33" s="369">
        <f>'GERESA - ISLAY'!K33+GOYONECHE!K33+'HONORIO DELGADO'!K33+CAMANA!K33+APLAO!K33+'AREQUIPA PERIFERICA'!K33+IREN!K33</f>
        <v>765</v>
      </c>
      <c r="L33" s="369">
        <f>'GERESA - ISLAY'!L33+GOYONECHE!L33+'HONORIO DELGADO'!L33+CAMANA!L33+APLAO!L33+'AREQUIPA PERIFERICA'!L33+IREN!L33</f>
        <v>765</v>
      </c>
      <c r="M33" s="530">
        <f t="shared" si="0"/>
        <v>0.82258064516129037</v>
      </c>
      <c r="N33" s="441">
        <f t="shared" si="1"/>
        <v>1.3781557191187646E-5</v>
      </c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</row>
    <row r="34" spans="1:26" ht="19.5" customHeight="1" x14ac:dyDescent="0.25">
      <c r="A34" s="492"/>
      <c r="B34" s="421"/>
      <c r="C34" s="715" t="s">
        <v>45</v>
      </c>
      <c r="D34" s="714"/>
      <c r="E34" s="714"/>
      <c r="F34" s="558">
        <f>'GERESA - ISLAY'!F34+GOYONECHE!F34+'HONORIO DELGADO'!F34+CAMANA!F34+APLAO!F34+'AREQUIPA PERIFERICA'!F34+IREN!F34</f>
        <v>0</v>
      </c>
      <c r="G34" s="558">
        <f>'GERESA - ISLAY'!G34+GOYONECHE!G34+'HONORIO DELGADO'!G34+CAMANA!G34+APLAO!G34+'AREQUIPA PERIFERICA'!G34+IREN!G34</f>
        <v>11200</v>
      </c>
      <c r="H34" s="558">
        <f>'GERESA - ISLAY'!H34+GOYONECHE!H34+'HONORIO DELGADO'!H34+CAMANA!H34+APLAO!H34+'AREQUIPA PERIFERICA'!H34+IREN!H34</f>
        <v>1148</v>
      </c>
      <c r="I34" s="558">
        <f>'GERESA - ISLAY'!I34+GOYONECHE!I34+'HONORIO DELGADO'!I34+CAMANA!I34+APLAO!I34+'AREQUIPA PERIFERICA'!I34+IREN!I34</f>
        <v>1148</v>
      </c>
      <c r="J34" s="558">
        <f>'GERESA - ISLAY'!J34+GOYONECHE!J34+'HONORIO DELGADO'!J34+CAMANA!J34+APLAO!J34+'AREQUIPA PERIFERICA'!J34+IREN!J34</f>
        <v>1148</v>
      </c>
      <c r="K34" s="558">
        <f>'GERESA - ISLAY'!K34+GOYONECHE!K34+'HONORIO DELGADO'!K34+CAMANA!K34+APLAO!K34+'AREQUIPA PERIFERICA'!K34+IREN!K34</f>
        <v>150</v>
      </c>
      <c r="L34" s="558">
        <f>'GERESA - ISLAY'!L34+GOYONECHE!L34+'HONORIO DELGADO'!L34+CAMANA!L34+APLAO!L34+'AREQUIPA PERIFERICA'!L34+IREN!L34</f>
        <v>150</v>
      </c>
      <c r="M34" s="495">
        <f t="shared" si="0"/>
        <v>1.3392857142857142E-2</v>
      </c>
      <c r="N34" s="555">
        <f t="shared" si="1"/>
        <v>1.6597144144225981E-4</v>
      </c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</row>
    <row r="35" spans="1:26" ht="19.5" customHeight="1" x14ac:dyDescent="0.25">
      <c r="A35" s="492"/>
      <c r="B35" s="421"/>
      <c r="C35" s="493"/>
      <c r="D35" s="716" t="s">
        <v>46</v>
      </c>
      <c r="E35" s="717"/>
      <c r="F35" s="377">
        <f>'GERESA - ISLAY'!F35+GOYONECHE!F35+'HONORIO DELGADO'!F35+CAMANA!F35+APLAO!F35+'AREQUIPA PERIFERICA'!F35+IREN!F35</f>
        <v>0</v>
      </c>
      <c r="G35" s="377">
        <f>'GERESA - ISLAY'!G35+GOYONECHE!G35+'HONORIO DELGADO'!G35+CAMANA!G35+APLAO!G35+'AREQUIPA PERIFERICA'!G35+IREN!G35</f>
        <v>11200</v>
      </c>
      <c r="H35" s="377">
        <f>'GERESA - ISLAY'!H35+GOYONECHE!H35+'HONORIO DELGADO'!H35+CAMANA!H35+APLAO!H35+'AREQUIPA PERIFERICA'!H35+IREN!H35</f>
        <v>1148</v>
      </c>
      <c r="I35" s="377">
        <f>'GERESA - ISLAY'!I35+GOYONECHE!I35+'HONORIO DELGADO'!I35+CAMANA!I35+APLAO!I35+'AREQUIPA PERIFERICA'!I35+IREN!I35</f>
        <v>1148</v>
      </c>
      <c r="J35" s="377">
        <f>'GERESA - ISLAY'!J35+GOYONECHE!J35+'HONORIO DELGADO'!J35+CAMANA!J35+APLAO!J35+'AREQUIPA PERIFERICA'!J35+IREN!J35</f>
        <v>1148</v>
      </c>
      <c r="K35" s="377">
        <f>'GERESA - ISLAY'!K35+GOYONECHE!K35+'HONORIO DELGADO'!K35+CAMANA!K35+APLAO!K35+'AREQUIPA PERIFERICA'!K35+IREN!K35</f>
        <v>150</v>
      </c>
      <c r="L35" s="377">
        <f>'GERESA - ISLAY'!L35+GOYONECHE!L35+'HONORIO DELGADO'!L35+CAMANA!L35+APLAO!L35+'AREQUIPA PERIFERICA'!L35+IREN!L35</f>
        <v>150</v>
      </c>
      <c r="M35" s="490">
        <f t="shared" si="0"/>
        <v>1.3392857142857142E-2</v>
      </c>
      <c r="N35" s="554">
        <f t="shared" si="1"/>
        <v>1.6597144144225981E-4</v>
      </c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</row>
    <row r="36" spans="1:26" ht="19.5" customHeight="1" x14ac:dyDescent="0.25">
      <c r="A36" s="492"/>
      <c r="B36" s="421"/>
      <c r="C36" s="420"/>
      <c r="D36" s="427"/>
      <c r="E36" s="390" t="s">
        <v>47</v>
      </c>
      <c r="F36" s="369">
        <f>'GERESA - ISLAY'!F36+GOYONECHE!F36+'HONORIO DELGADO'!F36+CAMANA!F36+APLAO!F36+'AREQUIPA PERIFERICA'!F36+IREN!F36</f>
        <v>0</v>
      </c>
      <c r="G36" s="369">
        <f>'GERESA - ISLAY'!G36+GOYONECHE!G36+'HONORIO DELGADO'!G36+CAMANA!G36+APLAO!G36+'AREQUIPA PERIFERICA'!G36+IREN!G36</f>
        <v>11200</v>
      </c>
      <c r="H36" s="369">
        <f>'GERESA - ISLAY'!H36+GOYONECHE!H36+'HONORIO DELGADO'!H36+CAMANA!H36+APLAO!H36+'AREQUIPA PERIFERICA'!H36+IREN!H36</f>
        <v>1148</v>
      </c>
      <c r="I36" s="369">
        <f>'GERESA - ISLAY'!I36+GOYONECHE!I36+'HONORIO DELGADO'!I36+CAMANA!I36+APLAO!I36+'AREQUIPA PERIFERICA'!I36+IREN!I36</f>
        <v>1148</v>
      </c>
      <c r="J36" s="369">
        <f>'GERESA - ISLAY'!J36+GOYONECHE!J36+'HONORIO DELGADO'!J36+CAMANA!J36+APLAO!J36+'AREQUIPA PERIFERICA'!J36+IREN!J36</f>
        <v>1148</v>
      </c>
      <c r="K36" s="369">
        <f>'GERESA - ISLAY'!K36+GOYONECHE!K36+'HONORIO DELGADO'!K36+CAMANA!K36+APLAO!K36+'AREQUIPA PERIFERICA'!K36+IREN!K36</f>
        <v>150</v>
      </c>
      <c r="L36" s="369">
        <f>'GERESA - ISLAY'!L36+GOYONECHE!L36+'HONORIO DELGADO'!L36+CAMANA!L36+APLAO!L36+'AREQUIPA PERIFERICA'!L36+IREN!L36</f>
        <v>150</v>
      </c>
      <c r="M36" s="530">
        <f t="shared" si="0"/>
        <v>1.3392857142857142E-2</v>
      </c>
      <c r="N36" s="441">
        <f t="shared" si="1"/>
        <v>1.6597144144225981E-4</v>
      </c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</row>
    <row r="37" spans="1:26" ht="19.5" customHeight="1" x14ac:dyDescent="0.25">
      <c r="A37" s="492"/>
      <c r="B37" s="421"/>
      <c r="C37" s="715" t="s">
        <v>48</v>
      </c>
      <c r="D37" s="714"/>
      <c r="E37" s="714"/>
      <c r="F37" s="558">
        <f>'GERESA - ISLAY'!F37+GOYONECHE!F37+'HONORIO DELGADO'!F37+CAMANA!F37+APLAO!F37+'AREQUIPA PERIFERICA'!F37+IREN!F37</f>
        <v>0</v>
      </c>
      <c r="G37" s="558">
        <f>'GERESA - ISLAY'!G37+GOYONECHE!G37+'HONORIO DELGADO'!G37+CAMANA!G37+APLAO!G37+'AREQUIPA PERIFERICA'!G37+IREN!G37</f>
        <v>43328095</v>
      </c>
      <c r="H37" s="558">
        <f>'GERESA - ISLAY'!H37+GOYONECHE!H37+'HONORIO DELGADO'!H37+CAMANA!H37+APLAO!H37+'AREQUIPA PERIFERICA'!H37+IREN!H37</f>
        <v>36671902</v>
      </c>
      <c r="I37" s="558">
        <f>'GERESA - ISLAY'!I37+GOYONECHE!I37+'HONORIO DELGADO'!I37+CAMANA!I37+APLAO!I37+'AREQUIPA PERIFERICA'!I37+IREN!I37</f>
        <v>28336323</v>
      </c>
      <c r="J37" s="558">
        <f>'GERESA - ISLAY'!J37+GOYONECHE!J37+'HONORIO DELGADO'!J37+CAMANA!J37+APLAO!J37+'AREQUIPA PERIFERICA'!J37+IREN!J37</f>
        <v>25894263</v>
      </c>
      <c r="K37" s="558">
        <f>'GERESA - ISLAY'!K37+GOYONECHE!K37+'HONORIO DELGADO'!K37+CAMANA!K37+APLAO!K37+'AREQUIPA PERIFERICA'!K37+IREN!K37</f>
        <v>22942135</v>
      </c>
      <c r="L37" s="558">
        <f>'GERESA - ISLAY'!L37+GOYONECHE!L37+'HONORIO DELGADO'!L37+CAMANA!L37+APLAO!L37+'AREQUIPA PERIFERICA'!L37+IREN!L37</f>
        <v>21759168</v>
      </c>
      <c r="M37" s="495">
        <f t="shared" si="0"/>
        <v>0.52949789276449843</v>
      </c>
      <c r="N37" s="555">
        <f t="shared" si="1"/>
        <v>0.64207378411581884</v>
      </c>
      <c r="O37" s="414">
        <v>1</v>
      </c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</row>
    <row r="38" spans="1:26" ht="19.5" customHeight="1" x14ac:dyDescent="0.25">
      <c r="A38" s="492"/>
      <c r="B38" s="421"/>
      <c r="C38" s="493"/>
      <c r="D38" s="716" t="s">
        <v>49</v>
      </c>
      <c r="E38" s="717"/>
      <c r="F38" s="377">
        <f>'GERESA - ISLAY'!F38+GOYONECHE!F38+'HONORIO DELGADO'!F38+CAMANA!F38+APLAO!F38+'AREQUIPA PERIFERICA'!F38+IREN!F38</f>
        <v>0</v>
      </c>
      <c r="G38" s="377">
        <f>'GERESA - ISLAY'!G38+GOYONECHE!G38+'HONORIO DELGADO'!G38+CAMANA!G38+APLAO!G38+'AREQUIPA PERIFERICA'!G38+IREN!G38</f>
        <v>22591491</v>
      </c>
      <c r="H38" s="377">
        <f>'GERESA - ISLAY'!H38+GOYONECHE!H38+'HONORIO DELGADO'!H38+CAMANA!H38+APLAO!H38+'AREQUIPA PERIFERICA'!H38+IREN!H38</f>
        <v>19670696</v>
      </c>
      <c r="I38" s="377">
        <f>'GERESA - ISLAY'!I38+GOYONECHE!I38+'HONORIO DELGADO'!I38+CAMANA!I38+APLAO!I38+'AREQUIPA PERIFERICA'!I38+IREN!I38</f>
        <v>15412694</v>
      </c>
      <c r="J38" s="377">
        <f>'GERESA - ISLAY'!J38+GOYONECHE!J38+'HONORIO DELGADO'!J38+CAMANA!J38+APLAO!J38+'AREQUIPA PERIFERICA'!J38+IREN!J38</f>
        <v>13866777</v>
      </c>
      <c r="K38" s="377">
        <f>'GERESA - ISLAY'!K38+GOYONECHE!K38+'HONORIO DELGADO'!K38+CAMANA!K38+APLAO!K38+'AREQUIPA PERIFERICA'!K38+IREN!K38</f>
        <v>12774689</v>
      </c>
      <c r="L38" s="377">
        <f>'GERESA - ISLAY'!L38+GOYONECHE!L38+'HONORIO DELGADO'!L38+CAMANA!L38+APLAO!L38+'AREQUIPA PERIFERICA'!L38+IREN!L38</f>
        <v>12204998</v>
      </c>
      <c r="M38" s="490">
        <f t="shared" si="0"/>
        <v>0.56546462559731003</v>
      </c>
      <c r="N38" s="554">
        <f t="shared" si="1"/>
        <v>0.33478056478569995</v>
      </c>
      <c r="O38" s="413">
        <v>1</v>
      </c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</row>
    <row r="39" spans="1:26" ht="19.5" customHeight="1" x14ac:dyDescent="0.25">
      <c r="A39" s="492"/>
      <c r="B39" s="421"/>
      <c r="C39" s="423"/>
      <c r="D39" s="539"/>
      <c r="E39" s="373" t="s">
        <v>50</v>
      </c>
      <c r="F39" s="369">
        <f>'GERESA - ISLAY'!F39+GOYONECHE!F39+'HONORIO DELGADO'!F39+CAMANA!F39+APLAO!F39+'AREQUIPA PERIFERICA'!F39+IREN!F39</f>
        <v>0</v>
      </c>
      <c r="G39" s="369">
        <f>'GERESA - ISLAY'!G39+GOYONECHE!G39+'HONORIO DELGADO'!G39+CAMANA!G39+APLAO!G39+'AREQUIPA PERIFERICA'!G39+IREN!G39</f>
        <v>21165476</v>
      </c>
      <c r="H39" s="369">
        <f>'GERESA - ISLAY'!H39+GOYONECHE!H39+'HONORIO DELGADO'!H39+CAMANA!H39+APLAO!H39+'AREQUIPA PERIFERICA'!H39+IREN!H39</f>
        <v>18963008</v>
      </c>
      <c r="I39" s="369">
        <f>'GERESA - ISLAY'!I39+GOYONECHE!I39+'HONORIO DELGADO'!I39+CAMANA!I39+APLAO!I39+'AREQUIPA PERIFERICA'!I39+IREN!I39</f>
        <v>15235452</v>
      </c>
      <c r="J39" s="369">
        <f>'GERESA - ISLAY'!J39+GOYONECHE!J39+'HONORIO DELGADO'!J39+CAMANA!J39+APLAO!J39+'AREQUIPA PERIFERICA'!J39+IREN!J39</f>
        <v>13697535</v>
      </c>
      <c r="K39" s="369">
        <f>'GERESA - ISLAY'!K39+GOYONECHE!K39+'HONORIO DELGADO'!K39+CAMANA!K39+APLAO!K39+'AREQUIPA PERIFERICA'!K39+IREN!K39</f>
        <v>12641802</v>
      </c>
      <c r="L39" s="369">
        <f>'GERESA - ISLAY'!L39+GOYONECHE!L39+'HONORIO DELGADO'!L39+CAMANA!L39+APLAO!L39+'AREQUIPA PERIFERICA'!L39+IREN!L39</f>
        <v>12072111</v>
      </c>
      <c r="M39" s="530">
        <f t="shared" ref="M39:M70" si="2">K39/G39</f>
        <v>0.59728408659460341</v>
      </c>
      <c r="N39" s="441">
        <f t="shared" si="1"/>
        <v>0.31364862147603173</v>
      </c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</row>
    <row r="40" spans="1:26" ht="19.5" customHeight="1" x14ac:dyDescent="0.25">
      <c r="A40" s="492"/>
      <c r="B40" s="421"/>
      <c r="C40" s="423"/>
      <c r="D40" s="537"/>
      <c r="E40" s="373" t="s">
        <v>51</v>
      </c>
      <c r="F40" s="369">
        <f>'GERESA - ISLAY'!F40+GOYONECHE!F40+'HONORIO DELGADO'!F40+CAMANA!F40+APLAO!F40+'AREQUIPA PERIFERICA'!F40+IREN!F40</f>
        <v>0</v>
      </c>
      <c r="G40" s="369">
        <f>'GERESA - ISLAY'!G40+GOYONECHE!G40+'HONORIO DELGADO'!G40+CAMANA!G40+APLAO!G40+'AREQUIPA PERIFERICA'!G40+IREN!G40</f>
        <v>1426015</v>
      </c>
      <c r="H40" s="369">
        <f>'GERESA - ISLAY'!H40+GOYONECHE!H40+'HONORIO DELGADO'!H40+CAMANA!H40+APLAO!H40+'AREQUIPA PERIFERICA'!H40+IREN!H40</f>
        <v>707688</v>
      </c>
      <c r="I40" s="369">
        <f>'GERESA - ISLAY'!I40+GOYONECHE!I40+'HONORIO DELGADO'!I40+CAMANA!I40+APLAO!I40+'AREQUIPA PERIFERICA'!I40+IREN!I40</f>
        <v>177242</v>
      </c>
      <c r="J40" s="369">
        <f>'GERESA - ISLAY'!J40+GOYONECHE!J40+'HONORIO DELGADO'!J40+CAMANA!J40+APLAO!J40+'AREQUIPA PERIFERICA'!J40+IREN!J40</f>
        <v>169242</v>
      </c>
      <c r="K40" s="369">
        <f>'GERESA - ISLAY'!K40+GOYONECHE!K40+'HONORIO DELGADO'!K40+CAMANA!K40+APLAO!K40+'AREQUIPA PERIFERICA'!K40+IREN!K40</f>
        <v>132887</v>
      </c>
      <c r="L40" s="369">
        <f>'GERESA - ISLAY'!L40+GOYONECHE!L40+'HONORIO DELGADO'!L40+CAMANA!L40+APLAO!L40+'AREQUIPA PERIFERICA'!L40+IREN!L40</f>
        <v>132887</v>
      </c>
      <c r="M40" s="530">
        <f t="shared" si="2"/>
        <v>9.3187659316346608E-2</v>
      </c>
      <c r="N40" s="441">
        <f t="shared" si="1"/>
        <v>2.1131943309668225E-2</v>
      </c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</row>
    <row r="41" spans="1:26" ht="19.5" customHeight="1" x14ac:dyDescent="0.25">
      <c r="A41" s="492"/>
      <c r="B41" s="421"/>
      <c r="C41" s="491"/>
      <c r="D41" s="713" t="s">
        <v>52</v>
      </c>
      <c r="E41" s="714"/>
      <c r="F41" s="377">
        <f>'GERESA - ISLAY'!F41+GOYONECHE!F41+'HONORIO DELGADO'!F41+CAMANA!F41+APLAO!F41+'AREQUIPA PERIFERICA'!F41+IREN!F41</f>
        <v>0</v>
      </c>
      <c r="G41" s="377">
        <f>'GERESA - ISLAY'!G41+GOYONECHE!G41+'HONORIO DELGADO'!G41+CAMANA!G41+APLAO!G41+'AREQUIPA PERIFERICA'!G41+IREN!G41</f>
        <v>20736604</v>
      </c>
      <c r="H41" s="377">
        <f>'GERESA - ISLAY'!H41+GOYONECHE!H41+'HONORIO DELGADO'!H41+CAMANA!H41+APLAO!H41+'AREQUIPA PERIFERICA'!H41+IREN!H41</f>
        <v>17001205</v>
      </c>
      <c r="I41" s="377">
        <f>'GERESA - ISLAY'!I41+GOYONECHE!I41+'HONORIO DELGADO'!I41+CAMANA!I41+APLAO!I41+'AREQUIPA PERIFERICA'!I41+IREN!I41</f>
        <v>12923628</v>
      </c>
      <c r="J41" s="377">
        <f>'GERESA - ISLAY'!J41+GOYONECHE!J41+'HONORIO DELGADO'!J41+CAMANA!J41+APLAO!J41+'AREQUIPA PERIFERICA'!J41+IREN!J41</f>
        <v>12027485</v>
      </c>
      <c r="K41" s="377">
        <f>'GERESA - ISLAY'!K41+GOYONECHE!K41+'HONORIO DELGADO'!K41+CAMANA!K41+APLAO!K41+'AREQUIPA PERIFERICA'!K41+IREN!K41</f>
        <v>10167446</v>
      </c>
      <c r="L41" s="377">
        <f>'GERESA - ISLAY'!L41+GOYONECHE!L41+'HONORIO DELGADO'!L41+CAMANA!L41+APLAO!L41+'AREQUIPA PERIFERICA'!L41+IREN!L41</f>
        <v>9554171</v>
      </c>
      <c r="M41" s="490">
        <f t="shared" si="2"/>
        <v>0.49031393954381342</v>
      </c>
      <c r="N41" s="554">
        <f t="shared" si="1"/>
        <v>0.30729321933011883</v>
      </c>
      <c r="O41" s="413">
        <v>1</v>
      </c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</row>
    <row r="42" spans="1:26" ht="19.5" customHeight="1" x14ac:dyDescent="0.25">
      <c r="A42" s="492"/>
      <c r="B42" s="421"/>
      <c r="C42" s="420"/>
      <c r="D42" s="454"/>
      <c r="E42" s="412" t="s">
        <v>53</v>
      </c>
      <c r="F42" s="369">
        <f>'GERESA - ISLAY'!F42+GOYONECHE!F42+'HONORIO DELGADO'!F42+CAMANA!F42+APLAO!F42+'AREQUIPA PERIFERICA'!F42+IREN!F42</f>
        <v>0</v>
      </c>
      <c r="G42" s="369">
        <f>'GERESA - ISLAY'!G42+GOYONECHE!G42+'HONORIO DELGADO'!G42+CAMANA!G42+APLAO!G42+'AREQUIPA PERIFERICA'!G42+IREN!G42</f>
        <v>20736604</v>
      </c>
      <c r="H42" s="369">
        <f>'GERESA - ISLAY'!H42+GOYONECHE!H42+'HONORIO DELGADO'!H42+CAMANA!H42+APLAO!H42+'AREQUIPA PERIFERICA'!H42+IREN!H42</f>
        <v>17001205</v>
      </c>
      <c r="I42" s="369">
        <f>'GERESA - ISLAY'!I42+GOYONECHE!I42+'HONORIO DELGADO'!I42+CAMANA!I42+APLAO!I42+'AREQUIPA PERIFERICA'!I42+IREN!I42</f>
        <v>12923628</v>
      </c>
      <c r="J42" s="369">
        <f>'GERESA - ISLAY'!J42+GOYONECHE!J42+'HONORIO DELGADO'!J42+CAMANA!J42+APLAO!J42+'AREQUIPA PERIFERICA'!J42+IREN!J42</f>
        <v>12027485</v>
      </c>
      <c r="K42" s="369">
        <f>'GERESA - ISLAY'!K42+GOYONECHE!K42+'HONORIO DELGADO'!K42+CAMANA!K42+APLAO!K42+'AREQUIPA PERIFERICA'!K42+IREN!K42</f>
        <v>10167446</v>
      </c>
      <c r="L42" s="369">
        <f>'GERESA - ISLAY'!L42+GOYONECHE!L42+'HONORIO DELGADO'!L42+CAMANA!L42+APLAO!L42+'AREQUIPA PERIFERICA'!L42+IREN!L42</f>
        <v>9554171</v>
      </c>
      <c r="M42" s="530">
        <f t="shared" si="2"/>
        <v>0.49031393954381342</v>
      </c>
      <c r="N42" s="441">
        <f t="shared" si="1"/>
        <v>0.30729321933011883</v>
      </c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</row>
    <row r="43" spans="1:26" ht="19.5" customHeight="1" x14ac:dyDescent="0.25">
      <c r="A43" s="492"/>
      <c r="B43" s="421"/>
      <c r="C43" s="715" t="s">
        <v>54</v>
      </c>
      <c r="D43" s="714"/>
      <c r="E43" s="714"/>
      <c r="F43" s="558">
        <f>'GERESA - ISLAY'!F43+GOYONECHE!F43+'HONORIO DELGADO'!F43+CAMANA!F43+APLAO!F43+'AREQUIPA PERIFERICA'!F43+IREN!F43</f>
        <v>0</v>
      </c>
      <c r="G43" s="558">
        <f>'GERESA - ISLAY'!G43+GOYONECHE!G43+'HONORIO DELGADO'!G43+CAMANA!G43+APLAO!G43+'AREQUIPA PERIFERICA'!G43+IREN!G43</f>
        <v>200</v>
      </c>
      <c r="H43" s="558">
        <f>'GERESA - ISLAY'!H43+GOYONECHE!H43+'HONORIO DELGADO'!H43+CAMANA!H43+APLAO!H43+'AREQUIPA PERIFERICA'!H43+IREN!H43</f>
        <v>0</v>
      </c>
      <c r="I43" s="558">
        <f>'GERESA - ISLAY'!I43+GOYONECHE!I43+'HONORIO DELGADO'!I43+CAMANA!I43+APLAO!I43+'AREQUIPA PERIFERICA'!I43+IREN!I43</f>
        <v>0</v>
      </c>
      <c r="J43" s="558">
        <f>'GERESA - ISLAY'!J43+GOYONECHE!J43+'HONORIO DELGADO'!J43+CAMANA!J43+APLAO!J43+'AREQUIPA PERIFERICA'!J43+IREN!J43</f>
        <v>0</v>
      </c>
      <c r="K43" s="558">
        <f>'GERESA - ISLAY'!K43+GOYONECHE!K43+'HONORIO DELGADO'!K43+CAMANA!K43+APLAO!K43+'AREQUIPA PERIFERICA'!K43+IREN!K43</f>
        <v>0</v>
      </c>
      <c r="L43" s="558">
        <f>'GERESA - ISLAY'!L43+GOYONECHE!L43+'HONORIO DELGADO'!L43+CAMANA!L43+APLAO!L43+'AREQUIPA PERIFERICA'!L43+IREN!L43</f>
        <v>0</v>
      </c>
      <c r="M43" s="495">
        <f t="shared" si="2"/>
        <v>0</v>
      </c>
      <c r="N43" s="555">
        <f t="shared" si="1"/>
        <v>2.9637757400403539E-6</v>
      </c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</row>
    <row r="44" spans="1:26" ht="19.5" customHeight="1" x14ac:dyDescent="0.25">
      <c r="A44" s="492"/>
      <c r="B44" s="421"/>
      <c r="C44" s="493"/>
      <c r="D44" s="716" t="s">
        <v>55</v>
      </c>
      <c r="E44" s="717"/>
      <c r="F44" s="377">
        <f>'GERESA - ISLAY'!F44+GOYONECHE!F44+'HONORIO DELGADO'!F44+CAMANA!F44+APLAO!F44+'AREQUIPA PERIFERICA'!F44+IREN!F44</f>
        <v>0</v>
      </c>
      <c r="G44" s="377">
        <f>'GERESA - ISLAY'!G44+GOYONECHE!G44+'HONORIO DELGADO'!G44+CAMANA!G44+APLAO!G44+'AREQUIPA PERIFERICA'!G44+IREN!G44</f>
        <v>200</v>
      </c>
      <c r="H44" s="377">
        <f>'GERESA - ISLAY'!H44+GOYONECHE!H44+'HONORIO DELGADO'!H44+CAMANA!H44+APLAO!H44+'AREQUIPA PERIFERICA'!H44+IREN!H44</f>
        <v>0</v>
      </c>
      <c r="I44" s="377">
        <f>'GERESA - ISLAY'!I44+GOYONECHE!I44+'HONORIO DELGADO'!I44+CAMANA!I44+APLAO!I44+'AREQUIPA PERIFERICA'!I44+IREN!I44</f>
        <v>0</v>
      </c>
      <c r="J44" s="377">
        <f>'GERESA - ISLAY'!J44+GOYONECHE!J44+'HONORIO DELGADO'!J44+CAMANA!J44+APLAO!J44+'AREQUIPA PERIFERICA'!J44+IREN!J44</f>
        <v>0</v>
      </c>
      <c r="K44" s="377">
        <f>'GERESA - ISLAY'!K44+GOYONECHE!K44+'HONORIO DELGADO'!K44+CAMANA!K44+APLAO!K44+'AREQUIPA PERIFERICA'!K44+IREN!K44</f>
        <v>0</v>
      </c>
      <c r="L44" s="377">
        <f>'GERESA - ISLAY'!L44+GOYONECHE!L44+'HONORIO DELGADO'!L44+CAMANA!L44+APLAO!L44+'AREQUIPA PERIFERICA'!L44+IREN!L44</f>
        <v>0</v>
      </c>
      <c r="M44" s="490">
        <f t="shared" si="2"/>
        <v>0</v>
      </c>
      <c r="N44" s="554">
        <f t="shared" si="1"/>
        <v>2.9637757400403539E-6</v>
      </c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</row>
    <row r="45" spans="1:26" ht="19.5" customHeight="1" x14ac:dyDescent="0.25">
      <c r="A45" s="492"/>
      <c r="B45" s="421"/>
      <c r="C45" s="420"/>
      <c r="D45" s="427"/>
      <c r="E45" s="390" t="s">
        <v>56</v>
      </c>
      <c r="F45" s="369">
        <f>'GERESA - ISLAY'!F45+GOYONECHE!F45+'HONORIO DELGADO'!F45+CAMANA!F45+APLAO!F45+'AREQUIPA PERIFERICA'!F45+IREN!F45</f>
        <v>0</v>
      </c>
      <c r="G45" s="369">
        <f>'GERESA - ISLAY'!G45+GOYONECHE!G45+'HONORIO DELGADO'!G45+CAMANA!G45+APLAO!G45+'AREQUIPA PERIFERICA'!G45+IREN!G45</f>
        <v>200</v>
      </c>
      <c r="H45" s="369">
        <f>'GERESA - ISLAY'!H45+GOYONECHE!H45+'HONORIO DELGADO'!H45+CAMANA!H45+APLAO!H45+'AREQUIPA PERIFERICA'!H45+IREN!H45</f>
        <v>0</v>
      </c>
      <c r="I45" s="369">
        <f>'GERESA - ISLAY'!I45+GOYONECHE!I45+'HONORIO DELGADO'!I45+CAMANA!I45+APLAO!I45+'AREQUIPA PERIFERICA'!I45+IREN!I45</f>
        <v>0</v>
      </c>
      <c r="J45" s="369">
        <f>'GERESA - ISLAY'!J45+GOYONECHE!J45+'HONORIO DELGADO'!J45+CAMANA!J45+APLAO!J45+'AREQUIPA PERIFERICA'!J45+IREN!J45</f>
        <v>0</v>
      </c>
      <c r="K45" s="369">
        <f>'GERESA - ISLAY'!K45+GOYONECHE!K45+'HONORIO DELGADO'!K45+CAMANA!K45+APLAO!K45+'AREQUIPA PERIFERICA'!K45+IREN!K45</f>
        <v>0</v>
      </c>
      <c r="L45" s="369">
        <f>'GERESA - ISLAY'!L45+GOYONECHE!L45+'HONORIO DELGADO'!L45+CAMANA!L45+APLAO!L45+'AREQUIPA PERIFERICA'!L45+IREN!L45</f>
        <v>0</v>
      </c>
      <c r="M45" s="530">
        <f t="shared" si="2"/>
        <v>0</v>
      </c>
      <c r="N45" s="441">
        <f t="shared" si="1"/>
        <v>2.9637757400403539E-6</v>
      </c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</row>
    <row r="46" spans="1:26" ht="19.5" customHeight="1" x14ac:dyDescent="0.25">
      <c r="A46" s="492"/>
      <c r="B46" s="421"/>
      <c r="C46" s="715" t="s">
        <v>147</v>
      </c>
      <c r="D46" s="714"/>
      <c r="E46" s="714"/>
      <c r="F46" s="558">
        <f>'GERESA - ISLAY'!F46+GOYONECHE!F46+'HONORIO DELGADO'!F46+CAMANA!F46+APLAO!F46+'AREQUIPA PERIFERICA'!F46+IREN!F46</f>
        <v>0</v>
      </c>
      <c r="G46" s="558">
        <f>'GERESA - ISLAY'!G46+GOYONECHE!G46+'HONORIO DELGADO'!G46+CAMANA!G46+APLAO!G46+'AREQUIPA PERIFERICA'!G46+IREN!G46</f>
        <v>66600</v>
      </c>
      <c r="H46" s="558">
        <f>'GERESA - ISLAY'!H46+GOYONECHE!H46+'HONORIO DELGADO'!H46+CAMANA!H46+APLAO!H46+'AREQUIPA PERIFERICA'!H46+IREN!H46</f>
        <v>52988</v>
      </c>
      <c r="I46" s="558">
        <f>'GERESA - ISLAY'!I46+GOYONECHE!I46+'HONORIO DELGADO'!I46+CAMANA!I46+APLAO!I46+'AREQUIPA PERIFERICA'!I46+IREN!I46</f>
        <v>52988</v>
      </c>
      <c r="J46" s="558">
        <f>'GERESA - ISLAY'!J46+GOYONECHE!J46+'HONORIO DELGADO'!J46+CAMANA!J46+APLAO!J46+'AREQUIPA PERIFERICA'!J46+IREN!J46</f>
        <v>8000</v>
      </c>
      <c r="K46" s="558">
        <f>'GERESA - ISLAY'!K46+GOYONECHE!K46+'HONORIO DELGADO'!K46+CAMANA!K46+APLAO!K46+'AREQUIPA PERIFERICA'!K46+IREN!K46</f>
        <v>8000</v>
      </c>
      <c r="L46" s="558">
        <f>'GERESA - ISLAY'!L46+GOYONECHE!L46+'HONORIO DELGADO'!L46+CAMANA!L46+APLAO!L46+'AREQUIPA PERIFERICA'!L46+IREN!L46</f>
        <v>8000</v>
      </c>
      <c r="M46" s="495">
        <f t="shared" si="2"/>
        <v>0.12012012012012012</v>
      </c>
      <c r="N46" s="317">
        <f t="shared" si="1"/>
        <v>9.8693732143343782E-4</v>
      </c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</row>
    <row r="47" spans="1:26" ht="19.5" customHeight="1" x14ac:dyDescent="0.25">
      <c r="A47" s="492"/>
      <c r="B47" s="421"/>
      <c r="C47" s="493"/>
      <c r="D47" s="729" t="s">
        <v>148</v>
      </c>
      <c r="E47" s="730"/>
      <c r="F47" s="377">
        <f>'GERESA - ISLAY'!F47+GOYONECHE!F47+'HONORIO DELGADO'!F47+CAMANA!F47+APLAO!F47+'AREQUIPA PERIFERICA'!F47+IREN!F47</f>
        <v>0</v>
      </c>
      <c r="G47" s="377">
        <f>'GERESA - ISLAY'!G47+GOYONECHE!G47+'HONORIO DELGADO'!G47+CAMANA!G47+APLAO!G47+'AREQUIPA PERIFERICA'!G47+IREN!G47</f>
        <v>66600</v>
      </c>
      <c r="H47" s="377">
        <f>'GERESA - ISLAY'!H47+GOYONECHE!H47+'HONORIO DELGADO'!H47+CAMANA!H47+APLAO!H47+'AREQUIPA PERIFERICA'!H47+IREN!H47</f>
        <v>52988</v>
      </c>
      <c r="I47" s="377">
        <f>'GERESA - ISLAY'!I47+GOYONECHE!I47+'HONORIO DELGADO'!I47+CAMANA!I47+APLAO!I47+'AREQUIPA PERIFERICA'!I47+IREN!I47</f>
        <v>52988</v>
      </c>
      <c r="J47" s="377">
        <f>'GERESA - ISLAY'!J47+GOYONECHE!J47+'HONORIO DELGADO'!J47+CAMANA!J47+APLAO!J47+'AREQUIPA PERIFERICA'!J47+IREN!J47</f>
        <v>8000</v>
      </c>
      <c r="K47" s="377">
        <f>'GERESA - ISLAY'!K47+GOYONECHE!K47+'HONORIO DELGADO'!K47+CAMANA!K47+APLAO!K47+'AREQUIPA PERIFERICA'!K47+IREN!K47</f>
        <v>8000</v>
      </c>
      <c r="L47" s="377">
        <f>'GERESA - ISLAY'!L47+GOYONECHE!L47+'HONORIO DELGADO'!L47+CAMANA!L47+APLAO!L47+'AREQUIPA PERIFERICA'!L47+IREN!L47</f>
        <v>8000</v>
      </c>
      <c r="M47" s="490">
        <f t="shared" si="2"/>
        <v>0.12012012012012012</v>
      </c>
      <c r="N47" s="312">
        <f t="shared" si="1"/>
        <v>9.8693732143343782E-4</v>
      </c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</row>
    <row r="48" spans="1:26" ht="19.5" customHeight="1" x14ac:dyDescent="0.25">
      <c r="A48" s="492"/>
      <c r="B48" s="421"/>
      <c r="C48" s="491"/>
      <c r="D48" s="539"/>
      <c r="E48" s="390" t="s">
        <v>149</v>
      </c>
      <c r="F48" s="369">
        <f>'GERESA - ISLAY'!F48+GOYONECHE!F48+'HONORIO DELGADO'!F48+CAMANA!F48+APLAO!F48+'AREQUIPA PERIFERICA'!F48+IREN!F48</f>
        <v>0</v>
      </c>
      <c r="G48" s="369">
        <f>'GERESA - ISLAY'!G48+GOYONECHE!G48+'HONORIO DELGADO'!G48+CAMANA!G48+APLAO!G48+'AREQUIPA PERIFERICA'!G48+IREN!G48</f>
        <v>21600</v>
      </c>
      <c r="H48" s="369">
        <f>'GERESA - ISLAY'!H48+GOYONECHE!H48+'HONORIO DELGADO'!H48+CAMANA!H48+APLAO!H48+'AREQUIPA PERIFERICA'!H48+IREN!H48</f>
        <v>8000</v>
      </c>
      <c r="I48" s="369">
        <f>'GERESA - ISLAY'!I48+GOYONECHE!I48+'HONORIO DELGADO'!I48+CAMANA!I48+APLAO!I48+'AREQUIPA PERIFERICA'!I48+IREN!I48</f>
        <v>8000</v>
      </c>
      <c r="J48" s="369">
        <f>'GERESA - ISLAY'!J48+GOYONECHE!J48+'HONORIO DELGADO'!J48+CAMANA!J48+APLAO!J48+'AREQUIPA PERIFERICA'!J48+IREN!J48</f>
        <v>8000</v>
      </c>
      <c r="K48" s="369">
        <f>'GERESA - ISLAY'!K48+GOYONECHE!K48+'HONORIO DELGADO'!K48+CAMANA!K48+APLAO!K48+'AREQUIPA PERIFERICA'!K48+IREN!K48</f>
        <v>8000</v>
      </c>
      <c r="L48" s="369">
        <f>'GERESA - ISLAY'!L48+GOYONECHE!L48+'HONORIO DELGADO'!L48+CAMANA!L48+APLAO!L48+'AREQUIPA PERIFERICA'!L48+IREN!L48</f>
        <v>8000</v>
      </c>
      <c r="M48" s="530">
        <f t="shared" si="2"/>
        <v>0.37037037037037035</v>
      </c>
      <c r="N48" s="305">
        <f t="shared" si="1"/>
        <v>3.2008777992435821E-4</v>
      </c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</row>
    <row r="49" spans="1:26" ht="19.5" customHeight="1" x14ac:dyDescent="0.25">
      <c r="A49" s="492"/>
      <c r="B49" s="421"/>
      <c r="C49" s="508"/>
      <c r="D49" s="539"/>
      <c r="E49" s="391" t="s">
        <v>150</v>
      </c>
      <c r="F49" s="369">
        <f>'GERESA - ISLAY'!F49+GOYONECHE!F49+'HONORIO DELGADO'!F49+CAMANA!F49+APLAO!F49+'AREQUIPA PERIFERICA'!F49+IREN!F49</f>
        <v>0</v>
      </c>
      <c r="G49" s="369">
        <f>'GERESA - ISLAY'!G49+GOYONECHE!G49+'HONORIO DELGADO'!G49+CAMANA!G49+APLAO!G49+'AREQUIPA PERIFERICA'!G49+IREN!G49</f>
        <v>45000</v>
      </c>
      <c r="H49" s="369">
        <f>'GERESA - ISLAY'!H49+GOYONECHE!H49+'HONORIO DELGADO'!H49+CAMANA!H49+APLAO!H49+'AREQUIPA PERIFERICA'!H49+IREN!H49</f>
        <v>44988</v>
      </c>
      <c r="I49" s="369">
        <f>'GERESA - ISLAY'!I49+GOYONECHE!I49+'HONORIO DELGADO'!I49+CAMANA!I49+APLAO!I49+'AREQUIPA PERIFERICA'!I49+IREN!I49</f>
        <v>44988</v>
      </c>
      <c r="J49" s="369">
        <f>'GERESA - ISLAY'!J49+GOYONECHE!J49+'HONORIO DELGADO'!J49+CAMANA!J49+APLAO!J49+'AREQUIPA PERIFERICA'!J49+IREN!J49</f>
        <v>0</v>
      </c>
      <c r="K49" s="369">
        <f>'GERESA - ISLAY'!K49+GOYONECHE!K49+'HONORIO DELGADO'!K49+CAMANA!K49+APLAO!K49+'AREQUIPA PERIFERICA'!K49+IREN!K49</f>
        <v>0</v>
      </c>
      <c r="L49" s="369">
        <f>'GERESA - ISLAY'!L49+GOYONECHE!L49+'HONORIO DELGADO'!L49+CAMANA!L49+APLAO!L49+'AREQUIPA PERIFERICA'!L49+IREN!L49</f>
        <v>0</v>
      </c>
      <c r="M49" s="530">
        <f t="shared" si="2"/>
        <v>0</v>
      </c>
      <c r="N49" s="305">
        <v>1.7894037326514513E-4</v>
      </c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</row>
    <row r="50" spans="1:26" ht="19.5" customHeight="1" x14ac:dyDescent="0.25">
      <c r="A50" s="492"/>
      <c r="B50" s="421"/>
      <c r="C50" s="715" t="s">
        <v>123</v>
      </c>
      <c r="D50" s="714"/>
      <c r="E50" s="714"/>
      <c r="F50" s="558">
        <f>'GERESA - ISLAY'!F50+GOYONECHE!F50+'HONORIO DELGADO'!F50+CAMANA!F50+APLAO!F50+'AREQUIPA PERIFERICA'!F50+IREN!F50</f>
        <v>0</v>
      </c>
      <c r="G50" s="558">
        <f>'GERESA - ISLAY'!G50+GOYONECHE!G50+'HONORIO DELGADO'!G50+CAMANA!G50+APLAO!G50+'AREQUIPA PERIFERICA'!G50+IREN!G50</f>
        <v>800</v>
      </c>
      <c r="H50" s="558">
        <f>'GERESA - ISLAY'!H50+GOYONECHE!H50+'HONORIO DELGADO'!H50+CAMANA!H50+APLAO!H50+'AREQUIPA PERIFERICA'!H50+IREN!H50</f>
        <v>469</v>
      </c>
      <c r="I50" s="558">
        <f>'GERESA - ISLAY'!I50+GOYONECHE!I50+'HONORIO DELGADO'!I50+CAMANA!I50+APLAO!I50+'AREQUIPA PERIFERICA'!I50+IREN!I50</f>
        <v>469</v>
      </c>
      <c r="J50" s="558">
        <f>'GERESA - ISLAY'!J50+GOYONECHE!J50+'HONORIO DELGADO'!J50+CAMANA!J50+APLAO!J50+'AREQUIPA PERIFERICA'!J50+IREN!J50</f>
        <v>469</v>
      </c>
      <c r="K50" s="558">
        <f>'GERESA - ISLAY'!K50+GOYONECHE!K50+'HONORIO DELGADO'!K50+CAMANA!K50+APLAO!K50+'AREQUIPA PERIFERICA'!K50+IREN!K50</f>
        <v>469</v>
      </c>
      <c r="L50" s="558">
        <f>'GERESA - ISLAY'!L50+GOYONECHE!L50+'HONORIO DELGADO'!L50+CAMANA!L50+APLAO!L50+'AREQUIPA PERIFERICA'!L50+IREN!L50</f>
        <v>469</v>
      </c>
      <c r="M50" s="495">
        <f t="shared" si="2"/>
        <v>0.58625000000000005</v>
      </c>
      <c r="N50" s="317">
        <f t="shared" ref="N50:N82" si="3">G50/$G$7</f>
        <v>1.1855102960161416E-5</v>
      </c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</row>
    <row r="51" spans="1:26" ht="19.5" customHeight="1" x14ac:dyDescent="0.25">
      <c r="A51" s="492"/>
      <c r="B51" s="421"/>
      <c r="C51" s="493"/>
      <c r="D51" s="729" t="s">
        <v>124</v>
      </c>
      <c r="E51" s="730"/>
      <c r="F51" s="377">
        <f>'GERESA - ISLAY'!F51+GOYONECHE!F51+'HONORIO DELGADO'!F51+CAMANA!F51+APLAO!F51+'AREQUIPA PERIFERICA'!F51+IREN!F51</f>
        <v>0</v>
      </c>
      <c r="G51" s="377">
        <f>'GERESA - ISLAY'!G51+GOYONECHE!G51+'HONORIO DELGADO'!G51+CAMANA!G51+APLAO!G51+'AREQUIPA PERIFERICA'!G51+IREN!G51</f>
        <v>800</v>
      </c>
      <c r="H51" s="377">
        <f>'GERESA - ISLAY'!H51+GOYONECHE!H51+'HONORIO DELGADO'!H51+CAMANA!H51+APLAO!H51+'AREQUIPA PERIFERICA'!H51+IREN!H51</f>
        <v>469</v>
      </c>
      <c r="I51" s="377">
        <f>'GERESA - ISLAY'!I51+GOYONECHE!I51+'HONORIO DELGADO'!I51+CAMANA!I51+APLAO!I51+'AREQUIPA PERIFERICA'!I51+IREN!I51</f>
        <v>469</v>
      </c>
      <c r="J51" s="377">
        <f>'GERESA - ISLAY'!J51+GOYONECHE!J51+'HONORIO DELGADO'!J51+CAMANA!J51+APLAO!J51+'AREQUIPA PERIFERICA'!J51+IREN!J51</f>
        <v>469</v>
      </c>
      <c r="K51" s="377">
        <f>'GERESA - ISLAY'!K51+GOYONECHE!K51+'HONORIO DELGADO'!K51+CAMANA!K51+APLAO!K51+'AREQUIPA PERIFERICA'!K51+IREN!K51</f>
        <v>469</v>
      </c>
      <c r="L51" s="377">
        <f>'GERESA - ISLAY'!L51+GOYONECHE!L51+'HONORIO DELGADO'!L51+CAMANA!L51+APLAO!L51+'AREQUIPA PERIFERICA'!L51+IREN!L51</f>
        <v>469</v>
      </c>
      <c r="M51" s="490">
        <f t="shared" si="2"/>
        <v>0.58625000000000005</v>
      </c>
      <c r="N51" s="312">
        <f t="shared" si="3"/>
        <v>1.1855102960161416E-5</v>
      </c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</row>
    <row r="52" spans="1:26" ht="19.5" customHeight="1" x14ac:dyDescent="0.25">
      <c r="A52" s="492"/>
      <c r="B52" s="421"/>
      <c r="C52" s="491"/>
      <c r="D52" s="539"/>
      <c r="E52" s="390" t="s">
        <v>125</v>
      </c>
      <c r="F52" s="369">
        <f>'GERESA - ISLAY'!F52+GOYONECHE!F52+'HONORIO DELGADO'!F52+CAMANA!F52+APLAO!F52+'AREQUIPA PERIFERICA'!F52+IREN!F52</f>
        <v>0</v>
      </c>
      <c r="G52" s="369">
        <f>'GERESA - ISLAY'!G52+GOYONECHE!G52+'HONORIO DELGADO'!G52+CAMANA!G52+APLAO!G52+'AREQUIPA PERIFERICA'!G52+IREN!G52</f>
        <v>800</v>
      </c>
      <c r="H52" s="369">
        <f>'GERESA - ISLAY'!H52+GOYONECHE!H52+'HONORIO DELGADO'!H52+CAMANA!H52+APLAO!H52+'AREQUIPA PERIFERICA'!H52+IREN!H52</f>
        <v>469</v>
      </c>
      <c r="I52" s="369">
        <f>'GERESA - ISLAY'!I52+GOYONECHE!I52+'HONORIO DELGADO'!I52+CAMANA!I52+APLAO!I52+'AREQUIPA PERIFERICA'!I52+IREN!I52</f>
        <v>469</v>
      </c>
      <c r="J52" s="369">
        <f>'GERESA - ISLAY'!J52+GOYONECHE!J52+'HONORIO DELGADO'!J52+CAMANA!J52+APLAO!J52+'AREQUIPA PERIFERICA'!J52+IREN!J52</f>
        <v>469</v>
      </c>
      <c r="K52" s="369">
        <f>'GERESA - ISLAY'!K52+GOYONECHE!K52+'HONORIO DELGADO'!K52+CAMANA!K52+APLAO!K52+'AREQUIPA PERIFERICA'!K52+IREN!K52</f>
        <v>469</v>
      </c>
      <c r="L52" s="369">
        <f>'GERESA - ISLAY'!L52+GOYONECHE!L52+'HONORIO DELGADO'!L52+CAMANA!L52+APLAO!L52+'AREQUIPA PERIFERICA'!L52+IREN!L52</f>
        <v>469</v>
      </c>
      <c r="M52" s="530">
        <f t="shared" si="2"/>
        <v>0.58625000000000005</v>
      </c>
      <c r="N52" s="305">
        <f t="shared" si="3"/>
        <v>1.1855102960161416E-5</v>
      </c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</row>
    <row r="53" spans="1:26" ht="19.5" customHeight="1" x14ac:dyDescent="0.25">
      <c r="A53" s="492"/>
      <c r="B53" s="421"/>
      <c r="C53" s="715" t="s">
        <v>57</v>
      </c>
      <c r="D53" s="714"/>
      <c r="E53" s="714"/>
      <c r="F53" s="558">
        <f>'GERESA - ISLAY'!F53+GOYONECHE!F53+'HONORIO DELGADO'!F53+CAMANA!F53+APLAO!F53+'AREQUIPA PERIFERICA'!F53+IREN!F53</f>
        <v>0</v>
      </c>
      <c r="G53" s="558">
        <f>'GERESA - ISLAY'!G53+GOYONECHE!G53+'HONORIO DELGADO'!G53+CAMANA!G53+APLAO!G53+'AREQUIPA PERIFERICA'!G53+IREN!G53</f>
        <v>103669</v>
      </c>
      <c r="H53" s="558">
        <f>'GERESA - ISLAY'!H53+GOYONECHE!H53+'HONORIO DELGADO'!H53+CAMANA!H53+APLAO!H53+'AREQUIPA PERIFERICA'!H53+IREN!H53</f>
        <v>93431</v>
      </c>
      <c r="I53" s="558">
        <f>'GERESA - ISLAY'!I53+GOYONECHE!I53+'HONORIO DELGADO'!I53+CAMANA!I53+APLAO!I53+'AREQUIPA PERIFERICA'!I53+IREN!I53</f>
        <v>90116</v>
      </c>
      <c r="J53" s="558">
        <f>'GERESA - ISLAY'!J53+GOYONECHE!J53+'HONORIO DELGADO'!J53+CAMANA!J53+APLAO!J53+'AREQUIPA PERIFERICA'!J53+IREN!J53</f>
        <v>34645</v>
      </c>
      <c r="K53" s="558">
        <f>'GERESA - ISLAY'!K53+GOYONECHE!K53+'HONORIO DELGADO'!K53+CAMANA!K53+APLAO!K53+'AREQUIPA PERIFERICA'!K53+IREN!K53</f>
        <v>34645</v>
      </c>
      <c r="L53" s="558">
        <f>'GERESA - ISLAY'!L53+GOYONECHE!L53+'HONORIO DELGADO'!L53+CAMANA!L53+APLAO!L53+'AREQUIPA PERIFERICA'!L53+IREN!L53</f>
        <v>34645</v>
      </c>
      <c r="M53" s="495">
        <f t="shared" si="2"/>
        <v>0.33418861954875612</v>
      </c>
      <c r="N53" s="555">
        <f t="shared" si="3"/>
        <v>1.5362583359712172E-3</v>
      </c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</row>
    <row r="54" spans="1:26" ht="19.5" customHeight="1" x14ac:dyDescent="0.25">
      <c r="A54" s="492"/>
      <c r="B54" s="421"/>
      <c r="C54" s="493"/>
      <c r="D54" s="729" t="s">
        <v>58</v>
      </c>
      <c r="E54" s="730"/>
      <c r="F54" s="377">
        <f>'GERESA - ISLAY'!F54+GOYONECHE!F54+'HONORIO DELGADO'!F54+CAMANA!F54+APLAO!F54+'AREQUIPA PERIFERICA'!F54+IREN!F54</f>
        <v>0</v>
      </c>
      <c r="G54" s="377">
        <f>'GERESA - ISLAY'!G54+GOYONECHE!G54+'HONORIO DELGADO'!G54+CAMANA!G54+APLAO!G54+'AREQUIPA PERIFERICA'!G54+IREN!G54</f>
        <v>103669</v>
      </c>
      <c r="H54" s="377">
        <f>'GERESA - ISLAY'!H54+GOYONECHE!H54+'HONORIO DELGADO'!H54+CAMANA!H54+APLAO!H54+'AREQUIPA PERIFERICA'!H54+IREN!H54</f>
        <v>93431</v>
      </c>
      <c r="I54" s="377">
        <f>'GERESA - ISLAY'!I54+GOYONECHE!I54+'HONORIO DELGADO'!I54+CAMANA!I54+APLAO!I54+'AREQUIPA PERIFERICA'!I54+IREN!I54</f>
        <v>90116</v>
      </c>
      <c r="J54" s="377">
        <f>'GERESA - ISLAY'!J54+GOYONECHE!J54+'HONORIO DELGADO'!J54+CAMANA!J54+APLAO!J54+'AREQUIPA PERIFERICA'!J54+IREN!J54</f>
        <v>34645</v>
      </c>
      <c r="K54" s="377">
        <f>'GERESA - ISLAY'!K54+GOYONECHE!K54+'HONORIO DELGADO'!K54+CAMANA!K54+APLAO!K54+'AREQUIPA PERIFERICA'!K54+IREN!K54</f>
        <v>34645</v>
      </c>
      <c r="L54" s="377">
        <f>'GERESA - ISLAY'!L54+GOYONECHE!L54+'HONORIO DELGADO'!L54+CAMANA!L54+APLAO!L54+'AREQUIPA PERIFERICA'!L54+IREN!L54</f>
        <v>34645</v>
      </c>
      <c r="M54" s="490">
        <f t="shared" si="2"/>
        <v>0.33418861954875612</v>
      </c>
      <c r="N54" s="554">
        <f t="shared" si="3"/>
        <v>1.5362583359712172E-3</v>
      </c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</row>
    <row r="55" spans="1:26" ht="19.5" customHeight="1" x14ac:dyDescent="0.25">
      <c r="A55" s="492"/>
      <c r="B55" s="421"/>
      <c r="C55" s="491"/>
      <c r="D55" s="458"/>
      <c r="E55" s="390" t="s">
        <v>135</v>
      </c>
      <c r="F55" s="369">
        <f>'GERESA - ISLAY'!F55+GOYONECHE!F55+'HONORIO DELGADO'!F55+CAMANA!F55+APLAO!F55+'AREQUIPA PERIFERICA'!F55+IREN!F55</f>
        <v>0</v>
      </c>
      <c r="G55" s="369">
        <f>'GERESA - ISLAY'!G55+GOYONECHE!G55+'HONORIO DELGADO'!G55+CAMANA!G55+APLAO!G55+'AREQUIPA PERIFERICA'!G55+IREN!G55</f>
        <v>3300</v>
      </c>
      <c r="H55" s="369">
        <f>'GERESA - ISLAY'!H55+GOYONECHE!H55+'HONORIO DELGADO'!H55+CAMANA!H55+APLAO!H55+'AREQUIPA PERIFERICA'!H55+IREN!H55</f>
        <v>787</v>
      </c>
      <c r="I55" s="369">
        <f>'GERESA - ISLAY'!I55+GOYONECHE!I55+'HONORIO DELGADO'!I55+CAMANA!I55+APLAO!I55+'AREQUIPA PERIFERICA'!I55+IREN!I55</f>
        <v>787</v>
      </c>
      <c r="J55" s="369">
        <f>'GERESA - ISLAY'!J55+GOYONECHE!J55+'HONORIO DELGADO'!J55+CAMANA!J55+APLAO!J55+'AREQUIPA PERIFERICA'!J55+IREN!J55</f>
        <v>787</v>
      </c>
      <c r="K55" s="369">
        <f>'GERESA - ISLAY'!K55+GOYONECHE!K55+'HONORIO DELGADO'!K55+CAMANA!K55+APLAO!K55+'AREQUIPA PERIFERICA'!K55+IREN!K55</f>
        <v>787</v>
      </c>
      <c r="L55" s="369">
        <f>'GERESA - ISLAY'!L55+GOYONECHE!L55+'HONORIO DELGADO'!L55+CAMANA!L55+APLAO!L55+'AREQUIPA PERIFERICA'!L55+IREN!L55</f>
        <v>787</v>
      </c>
      <c r="M55" s="530">
        <f t="shared" si="2"/>
        <v>0.23848484848484849</v>
      </c>
      <c r="N55" s="514">
        <f t="shared" si="3"/>
        <v>4.8902299710665838E-5</v>
      </c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</row>
    <row r="56" spans="1:26" ht="19.5" customHeight="1" x14ac:dyDescent="0.25">
      <c r="A56" s="492"/>
      <c r="B56" s="421"/>
      <c r="C56" s="491"/>
      <c r="D56" s="549"/>
      <c r="E56" s="390" t="s">
        <v>59</v>
      </c>
      <c r="F56" s="369">
        <f>'GERESA - ISLAY'!F56+GOYONECHE!F56+'HONORIO DELGADO'!F56+CAMANA!F56+APLAO!F56+'AREQUIPA PERIFERICA'!F56+IREN!F56</f>
        <v>0</v>
      </c>
      <c r="G56" s="369">
        <f>'GERESA - ISLAY'!G56+GOYONECHE!G56+'HONORIO DELGADO'!G56+CAMANA!G56+APLAO!G56+'AREQUIPA PERIFERICA'!G56+IREN!G56</f>
        <v>78289</v>
      </c>
      <c r="H56" s="369">
        <f>'GERESA - ISLAY'!H56+GOYONECHE!H56+'HONORIO DELGADO'!H56+CAMANA!H56+APLAO!H56+'AREQUIPA PERIFERICA'!H56+IREN!H56</f>
        <v>70714</v>
      </c>
      <c r="I56" s="369">
        <f>'GERESA - ISLAY'!I56+GOYONECHE!I56+'HONORIO DELGADO'!I56+CAMANA!I56+APLAO!I56+'AREQUIPA PERIFERICA'!I56+IREN!I56</f>
        <v>67399</v>
      </c>
      <c r="J56" s="369">
        <f>'GERESA - ISLAY'!J56+GOYONECHE!J56+'HONORIO DELGADO'!J56+CAMANA!J56+APLAO!J56+'AREQUIPA PERIFERICA'!J56+IREN!J56</f>
        <v>11928</v>
      </c>
      <c r="K56" s="369">
        <f>'GERESA - ISLAY'!K56+GOYONECHE!K56+'HONORIO DELGADO'!K56+CAMANA!K56+APLAO!K56+'AREQUIPA PERIFERICA'!K56+IREN!K56</f>
        <v>11928</v>
      </c>
      <c r="L56" s="369">
        <f>'GERESA - ISLAY'!L56+GOYONECHE!L56+'HONORIO DELGADO'!L56+CAMANA!L56+APLAO!L56+'AREQUIPA PERIFERICA'!L56+IREN!L56</f>
        <v>11928</v>
      </c>
      <c r="M56" s="530">
        <f t="shared" si="2"/>
        <v>0.15235856889218152</v>
      </c>
      <c r="N56" s="514">
        <f t="shared" si="3"/>
        <v>1.1601551945600963E-3</v>
      </c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</row>
    <row r="57" spans="1:26" ht="19.5" customHeight="1" thickBot="1" x14ac:dyDescent="0.3">
      <c r="A57" s="492"/>
      <c r="B57" s="421"/>
      <c r="C57" s="491"/>
      <c r="D57" s="549"/>
      <c r="E57" s="409" t="s">
        <v>60</v>
      </c>
      <c r="F57" s="369">
        <f>'GERESA - ISLAY'!F57+GOYONECHE!F57+'HONORIO DELGADO'!F57+CAMANA!F57+APLAO!F57+'AREQUIPA PERIFERICA'!F57+IREN!F57</f>
        <v>0</v>
      </c>
      <c r="G57" s="369">
        <f>'GERESA - ISLAY'!G57+GOYONECHE!G57+'HONORIO DELGADO'!G57+CAMANA!G57+APLAO!G57+'AREQUIPA PERIFERICA'!G57+IREN!G57</f>
        <v>22080</v>
      </c>
      <c r="H57" s="369">
        <f>'GERESA - ISLAY'!H57+GOYONECHE!H57+'HONORIO DELGADO'!H57+CAMANA!H57+APLAO!H57+'AREQUIPA PERIFERICA'!H57+IREN!H57</f>
        <v>21930</v>
      </c>
      <c r="I57" s="369">
        <f>'GERESA - ISLAY'!I57+GOYONECHE!I57+'HONORIO DELGADO'!I57+CAMANA!I57+APLAO!I57+'AREQUIPA PERIFERICA'!I57+IREN!I57</f>
        <v>21930</v>
      </c>
      <c r="J57" s="369">
        <f>'GERESA - ISLAY'!J57+GOYONECHE!J57+'HONORIO DELGADO'!J57+CAMANA!J57+APLAO!J57+'AREQUIPA PERIFERICA'!J57+IREN!J57</f>
        <v>21930</v>
      </c>
      <c r="K57" s="369">
        <f>'GERESA - ISLAY'!K57+GOYONECHE!K57+'HONORIO DELGADO'!K57+CAMANA!K57+APLAO!K57+'AREQUIPA PERIFERICA'!K57+IREN!K57</f>
        <v>21930</v>
      </c>
      <c r="L57" s="369">
        <f>'GERESA - ISLAY'!L57+GOYONECHE!L57+'HONORIO DELGADO'!L57+CAMANA!L57+APLAO!L57+'AREQUIPA PERIFERICA'!L57+IREN!L57</f>
        <v>21930</v>
      </c>
      <c r="M57" s="526">
        <f t="shared" si="2"/>
        <v>0.99320652173913049</v>
      </c>
      <c r="N57" s="514">
        <f t="shared" si="3"/>
        <v>3.2720084170045509E-4</v>
      </c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</row>
    <row r="58" spans="1:26" ht="19.5" customHeight="1" thickBot="1" x14ac:dyDescent="0.3">
      <c r="A58" s="472"/>
      <c r="B58" s="723" t="s">
        <v>61</v>
      </c>
      <c r="C58" s="722"/>
      <c r="D58" s="722"/>
      <c r="E58" s="722"/>
      <c r="F58" s="488">
        <f>'GERESA - ISLAY'!F58+GOYONECHE!F58+'HONORIO DELGADO'!F58+CAMANA!F58+APLAO!F58+'AREQUIPA PERIFERICA'!F58+IREN!F58</f>
        <v>0</v>
      </c>
      <c r="G58" s="488">
        <f>'GERESA - ISLAY'!G58+GOYONECHE!G58+'HONORIO DELGADO'!G58+CAMANA!G58+APLAO!G58+'AREQUIPA PERIFERICA'!G58+IREN!G58</f>
        <v>9698052</v>
      </c>
      <c r="H58" s="488">
        <f>'GERESA - ISLAY'!H58+GOYONECHE!H58+'HONORIO DELGADO'!H58+CAMANA!H58+APLAO!H58+'AREQUIPA PERIFERICA'!H58+IREN!H58</f>
        <v>6523682</v>
      </c>
      <c r="I58" s="488">
        <f>'GERESA - ISLAY'!I58+GOYONECHE!I58+'HONORIO DELGADO'!I58+CAMANA!I58+APLAO!I58+'AREQUIPA PERIFERICA'!I58+IREN!I58</f>
        <v>5540430</v>
      </c>
      <c r="J58" s="488">
        <f>'GERESA - ISLAY'!J58+GOYONECHE!J58+'HONORIO DELGADO'!J58+CAMANA!J58+APLAO!J58+'AREQUIPA PERIFERICA'!J58+IREN!J58</f>
        <v>4568469</v>
      </c>
      <c r="K58" s="488">
        <f>'GERESA - ISLAY'!K58+GOYONECHE!K58+'HONORIO DELGADO'!K58+CAMANA!K58+APLAO!K58+'AREQUIPA PERIFERICA'!K58+IREN!K58</f>
        <v>4261802</v>
      </c>
      <c r="L58" s="488">
        <f>'GERESA - ISLAY'!L58+GOYONECHE!L58+'HONORIO DELGADO'!L58+CAMANA!L58+APLAO!L58+'AREQUIPA PERIFERICA'!L58+IREN!L58</f>
        <v>3965219</v>
      </c>
      <c r="M58" s="487">
        <f t="shared" si="2"/>
        <v>0.43944928321687693</v>
      </c>
      <c r="N58" s="553">
        <f t="shared" si="3"/>
        <v>0.14371425621624917</v>
      </c>
      <c r="O58" s="485">
        <v>1</v>
      </c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</row>
    <row r="59" spans="1:26" ht="19.5" customHeight="1" x14ac:dyDescent="0.25">
      <c r="A59" s="492"/>
      <c r="B59" s="532" t="s">
        <v>62</v>
      </c>
      <c r="C59" s="715" t="s">
        <v>63</v>
      </c>
      <c r="D59" s="714"/>
      <c r="E59" s="714"/>
      <c r="F59" s="558">
        <f>'GERESA - ISLAY'!F59+GOYONECHE!F59+'HONORIO DELGADO'!F59+CAMANA!F59+APLAO!F59+'AREQUIPA PERIFERICA'!F59+IREN!F59</f>
        <v>0</v>
      </c>
      <c r="G59" s="558">
        <f>'GERESA - ISLAY'!G59+GOYONECHE!G59+'HONORIO DELGADO'!G59+CAMANA!G59+APLAO!G59+'AREQUIPA PERIFERICA'!G59+IREN!G59</f>
        <v>674955</v>
      </c>
      <c r="H59" s="558">
        <f>'GERESA - ISLAY'!H59+GOYONECHE!H59+'HONORIO DELGADO'!H59+CAMANA!H59+APLAO!H59+'AREQUIPA PERIFERICA'!H59+IREN!H59</f>
        <v>482820</v>
      </c>
      <c r="I59" s="558">
        <f>'GERESA - ISLAY'!I59+GOYONECHE!I59+'HONORIO DELGADO'!I59+CAMANA!I59+APLAO!I59+'AREQUIPA PERIFERICA'!I59+IREN!I59</f>
        <v>468991</v>
      </c>
      <c r="J59" s="558">
        <f>'GERESA - ISLAY'!J59+GOYONECHE!J59+'HONORIO DELGADO'!J59+CAMANA!J59+APLAO!J59+'AREQUIPA PERIFERICA'!J59+IREN!J59</f>
        <v>351127</v>
      </c>
      <c r="K59" s="558">
        <f>'GERESA - ISLAY'!K59+GOYONECHE!K59+'HONORIO DELGADO'!K59+CAMANA!K59+APLAO!K59+'AREQUIPA PERIFERICA'!K59+IREN!K59</f>
        <v>344399</v>
      </c>
      <c r="L59" s="558">
        <f>'GERESA - ISLAY'!L59+GOYONECHE!L59+'HONORIO DELGADO'!L59+CAMANA!L59+APLAO!L59+'AREQUIPA PERIFERICA'!L59+IREN!L59</f>
        <v>326850</v>
      </c>
      <c r="M59" s="552">
        <f t="shared" si="2"/>
        <v>0.51025475772458906</v>
      </c>
      <c r="N59" s="522">
        <f t="shared" si="3"/>
        <v>1.0002076273094686E-2</v>
      </c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</row>
    <row r="60" spans="1:26" ht="19.5" customHeight="1" x14ac:dyDescent="0.25">
      <c r="A60" s="316"/>
      <c r="B60" s="372"/>
      <c r="C60" s="388"/>
      <c r="D60" s="716" t="s">
        <v>131</v>
      </c>
      <c r="E60" s="731"/>
      <c r="F60" s="377">
        <f>'GERESA - ISLAY'!F60+GOYONECHE!F60+'HONORIO DELGADO'!F60+CAMANA!F60+APLAO!F60+'AREQUIPA PERIFERICA'!F60+IREN!F60</f>
        <v>0</v>
      </c>
      <c r="G60" s="377">
        <f>'GERESA - ISLAY'!G60+GOYONECHE!G60+'HONORIO DELGADO'!G60+CAMANA!G60+APLAO!G60+'AREQUIPA PERIFERICA'!G60+IREN!G60</f>
        <v>3200</v>
      </c>
      <c r="H60" s="377">
        <f>'GERESA - ISLAY'!H60+GOYONECHE!H60+'HONORIO DELGADO'!H60+CAMANA!H60+APLAO!H60+'AREQUIPA PERIFERICA'!H60+IREN!H60</f>
        <v>0</v>
      </c>
      <c r="I60" s="377">
        <f>'GERESA - ISLAY'!I60+GOYONECHE!I60+'HONORIO DELGADO'!I60+CAMANA!I60+APLAO!I60+'AREQUIPA PERIFERICA'!I60+IREN!I60</f>
        <v>0</v>
      </c>
      <c r="J60" s="377">
        <f>'GERESA - ISLAY'!J60+GOYONECHE!J60+'HONORIO DELGADO'!J60+CAMANA!J60+APLAO!J60+'AREQUIPA PERIFERICA'!J60+IREN!J60</f>
        <v>0</v>
      </c>
      <c r="K60" s="377">
        <f>'GERESA - ISLAY'!K60+GOYONECHE!K60+'HONORIO DELGADO'!K60+CAMANA!K60+APLAO!K60+'AREQUIPA PERIFERICA'!K60+IREN!K60</f>
        <v>0</v>
      </c>
      <c r="L60" s="377">
        <f>'GERESA - ISLAY'!L60+GOYONECHE!L60+'HONORIO DELGADO'!L60+CAMANA!L60+APLAO!L60+'AREQUIPA PERIFERICA'!L60+IREN!L60</f>
        <v>0</v>
      </c>
      <c r="M60" s="551">
        <f t="shared" si="2"/>
        <v>0</v>
      </c>
      <c r="N60" s="312">
        <f t="shared" si="3"/>
        <v>4.7420411840645662E-5</v>
      </c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</row>
    <row r="61" spans="1:26" ht="19.5" customHeight="1" x14ac:dyDescent="0.25">
      <c r="A61" s="316"/>
      <c r="B61" s="372"/>
      <c r="C61" s="387"/>
      <c r="D61" s="374"/>
      <c r="E61" s="337" t="s">
        <v>71</v>
      </c>
      <c r="F61" s="369">
        <f>'GERESA - ISLAY'!F61+GOYONECHE!F61+'HONORIO DELGADO'!F61+CAMANA!F61+APLAO!F61+'AREQUIPA PERIFERICA'!F61+IREN!F61</f>
        <v>0</v>
      </c>
      <c r="G61" s="369">
        <f>'GERESA - ISLAY'!G61+GOYONECHE!G61+'HONORIO DELGADO'!G61+CAMANA!G61+APLAO!G61+'AREQUIPA PERIFERICA'!G61+IREN!G61</f>
        <v>3200</v>
      </c>
      <c r="H61" s="369">
        <f>'GERESA - ISLAY'!H61+GOYONECHE!H61+'HONORIO DELGADO'!H61+CAMANA!H61+APLAO!H61+'AREQUIPA PERIFERICA'!H61+IREN!H61</f>
        <v>0</v>
      </c>
      <c r="I61" s="369">
        <f>'GERESA - ISLAY'!I61+GOYONECHE!I61+'HONORIO DELGADO'!I61+CAMANA!I61+APLAO!I61+'AREQUIPA PERIFERICA'!I61+IREN!I61</f>
        <v>0</v>
      </c>
      <c r="J61" s="369">
        <f>'GERESA - ISLAY'!J61+GOYONECHE!J61+'HONORIO DELGADO'!J61+CAMANA!J61+APLAO!J61+'AREQUIPA PERIFERICA'!J61+IREN!J61</f>
        <v>0</v>
      </c>
      <c r="K61" s="369">
        <f>'GERESA - ISLAY'!K61+GOYONECHE!K61+'HONORIO DELGADO'!K61+CAMANA!K61+APLAO!K61+'AREQUIPA PERIFERICA'!K61+IREN!K61</f>
        <v>0</v>
      </c>
      <c r="L61" s="369">
        <f>'GERESA - ISLAY'!L61+GOYONECHE!L61+'HONORIO DELGADO'!L61+CAMANA!L61+APLAO!L61+'AREQUIPA PERIFERICA'!L61+IREN!L61</f>
        <v>0</v>
      </c>
      <c r="M61" s="550">
        <f t="shared" si="2"/>
        <v>0</v>
      </c>
      <c r="N61" s="305">
        <f t="shared" si="3"/>
        <v>4.7420411840645662E-5</v>
      </c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</row>
    <row r="62" spans="1:26" ht="19.5" customHeight="1" x14ac:dyDescent="0.25">
      <c r="A62" s="492"/>
      <c r="B62" s="532"/>
      <c r="C62" s="541"/>
      <c r="D62" s="716" t="s">
        <v>64</v>
      </c>
      <c r="E62" s="717"/>
      <c r="F62" s="377">
        <f>'GERESA - ISLAY'!F62+GOYONECHE!F62+'HONORIO DELGADO'!F62+CAMANA!F62+APLAO!F62+'AREQUIPA PERIFERICA'!F62+IREN!F62</f>
        <v>0</v>
      </c>
      <c r="G62" s="377">
        <f>'GERESA - ISLAY'!G62+GOYONECHE!G62+'HONORIO DELGADO'!G62+CAMANA!G62+APLAO!G62+'AREQUIPA PERIFERICA'!G62+IREN!G62</f>
        <v>671755</v>
      </c>
      <c r="H62" s="377">
        <f>'GERESA - ISLAY'!H62+GOYONECHE!H62+'HONORIO DELGADO'!H62+CAMANA!H62+APLAO!H62+'AREQUIPA PERIFERICA'!H62+IREN!H62</f>
        <v>482820</v>
      </c>
      <c r="I62" s="377">
        <f>'GERESA - ISLAY'!I62+GOYONECHE!I62+'HONORIO DELGADO'!I62+CAMANA!I62+APLAO!I62+'AREQUIPA PERIFERICA'!I62+IREN!I62</f>
        <v>468991</v>
      </c>
      <c r="J62" s="377">
        <f>'GERESA - ISLAY'!J62+GOYONECHE!J62+'HONORIO DELGADO'!J62+CAMANA!J62+APLAO!J62+'AREQUIPA PERIFERICA'!J62+IREN!J62</f>
        <v>351127</v>
      </c>
      <c r="K62" s="377">
        <f>'GERESA - ISLAY'!K62+GOYONECHE!K62+'HONORIO DELGADO'!K62+CAMANA!K62+APLAO!K62+'AREQUIPA PERIFERICA'!K62+IREN!K62</f>
        <v>344399</v>
      </c>
      <c r="L62" s="377">
        <f>'GERESA - ISLAY'!L62+GOYONECHE!L62+'HONORIO DELGADO'!L62+CAMANA!L62+APLAO!L62+'AREQUIPA PERIFERICA'!L62+IREN!L62</f>
        <v>326850</v>
      </c>
      <c r="M62" s="527">
        <f t="shared" si="2"/>
        <v>0.51268542846722387</v>
      </c>
      <c r="N62" s="518">
        <f t="shared" si="3"/>
        <v>9.9546558612540401E-3</v>
      </c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</row>
    <row r="63" spans="1:26" ht="19.5" customHeight="1" x14ac:dyDescent="0.25">
      <c r="A63" s="492"/>
      <c r="B63" s="532"/>
      <c r="C63" s="540"/>
      <c r="D63" s="539"/>
      <c r="E63" s="373" t="s">
        <v>65</v>
      </c>
      <c r="F63" s="369">
        <f>'GERESA - ISLAY'!F63+GOYONECHE!F63+'HONORIO DELGADO'!F63+CAMANA!F63+APLAO!F63+'AREQUIPA PERIFERICA'!F63+IREN!F63</f>
        <v>0</v>
      </c>
      <c r="G63" s="369">
        <f>'GERESA - ISLAY'!G63+GOYONECHE!G63+'HONORIO DELGADO'!G63+CAMANA!G63+APLAO!G63+'AREQUIPA PERIFERICA'!G63+IREN!G63</f>
        <v>109045</v>
      </c>
      <c r="H63" s="369">
        <f>'GERESA - ISLAY'!H63+GOYONECHE!H63+'HONORIO DELGADO'!H63+CAMANA!H63+APLAO!H63+'AREQUIPA PERIFERICA'!H63+IREN!H63</f>
        <v>36242</v>
      </c>
      <c r="I63" s="369">
        <f>'GERESA - ISLAY'!I63+GOYONECHE!I63+'HONORIO DELGADO'!I63+CAMANA!I63+APLAO!I63+'AREQUIPA PERIFERICA'!I63+IREN!I63</f>
        <v>36039</v>
      </c>
      <c r="J63" s="369">
        <f>'GERESA - ISLAY'!J63+GOYONECHE!J63+'HONORIO DELGADO'!J63+CAMANA!J63+APLAO!J63+'AREQUIPA PERIFERICA'!J63+IREN!J63</f>
        <v>28030</v>
      </c>
      <c r="K63" s="369">
        <f>'GERESA - ISLAY'!K63+GOYONECHE!K63+'HONORIO DELGADO'!K63+CAMANA!K63+APLAO!K63+'AREQUIPA PERIFERICA'!K63+IREN!K63</f>
        <v>23329</v>
      </c>
      <c r="L63" s="369">
        <f>'GERESA - ISLAY'!L63+GOYONECHE!L63+'HONORIO DELGADO'!L63+CAMANA!L63+APLAO!L63+'AREQUIPA PERIFERICA'!L63+IREN!L63</f>
        <v>23299</v>
      </c>
      <c r="M63" s="530">
        <f t="shared" si="2"/>
        <v>0.21393919941308634</v>
      </c>
      <c r="N63" s="441">
        <f t="shared" si="3"/>
        <v>1.615924627863502E-3</v>
      </c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</row>
    <row r="64" spans="1:26" ht="19.5" customHeight="1" x14ac:dyDescent="0.25">
      <c r="A64" s="492"/>
      <c r="B64" s="532"/>
      <c r="C64" s="540"/>
      <c r="D64" s="549"/>
      <c r="E64" s="373" t="s">
        <v>66</v>
      </c>
      <c r="F64" s="369">
        <f>'GERESA - ISLAY'!F64+GOYONECHE!F64+'HONORIO DELGADO'!F64+CAMANA!F64+APLAO!F64+'AREQUIPA PERIFERICA'!F64+IREN!F64</f>
        <v>0</v>
      </c>
      <c r="G64" s="369">
        <f>'GERESA - ISLAY'!G64+GOYONECHE!G64+'HONORIO DELGADO'!G64+CAMANA!G64+APLAO!G64+'AREQUIPA PERIFERICA'!G64+IREN!G64</f>
        <v>317145</v>
      </c>
      <c r="H64" s="369">
        <f>'GERESA - ISLAY'!H64+GOYONECHE!H64+'HONORIO DELGADO'!H64+CAMANA!H64+APLAO!H64+'AREQUIPA PERIFERICA'!H64+IREN!H64</f>
        <v>242064</v>
      </c>
      <c r="I64" s="369">
        <f>'GERESA - ISLAY'!I64+GOYONECHE!I64+'HONORIO DELGADO'!I64+CAMANA!I64+APLAO!I64+'AREQUIPA PERIFERICA'!I64+IREN!I64</f>
        <v>231569</v>
      </c>
      <c r="J64" s="369">
        <f>'GERESA - ISLAY'!J64+GOYONECHE!J64+'HONORIO DELGADO'!J64+CAMANA!J64+APLAO!J64+'AREQUIPA PERIFERICA'!J64+IREN!J64</f>
        <v>156994</v>
      </c>
      <c r="K64" s="369">
        <f>'GERESA - ISLAY'!K64+GOYONECHE!K64+'HONORIO DELGADO'!K64+CAMANA!K64+APLAO!K64+'AREQUIPA PERIFERICA'!K64+IREN!K64</f>
        <v>154967</v>
      </c>
      <c r="L64" s="369">
        <f>'GERESA - ISLAY'!L64+GOYONECHE!L64+'HONORIO DELGADO'!L64+CAMANA!L64+APLAO!L64+'AREQUIPA PERIFERICA'!L64+IREN!L64</f>
        <v>138003</v>
      </c>
      <c r="M64" s="530">
        <f t="shared" si="2"/>
        <v>0.48863138312128523</v>
      </c>
      <c r="N64" s="441">
        <f t="shared" si="3"/>
        <v>4.6997332853754899E-3</v>
      </c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</row>
    <row r="65" spans="1:26" ht="19.5" customHeight="1" x14ac:dyDescent="0.25">
      <c r="A65" s="492"/>
      <c r="B65" s="532"/>
      <c r="C65" s="538"/>
      <c r="D65" s="537"/>
      <c r="E65" s="373" t="s">
        <v>67</v>
      </c>
      <c r="F65" s="369">
        <f>'GERESA - ISLAY'!F65+GOYONECHE!F65+'HONORIO DELGADO'!F65+CAMANA!F65+APLAO!F65+'AREQUIPA PERIFERICA'!F65+IREN!F65</f>
        <v>0</v>
      </c>
      <c r="G65" s="369">
        <f>'GERESA - ISLAY'!G65+GOYONECHE!G65+'HONORIO DELGADO'!G65+CAMANA!G65+APLAO!G65+'AREQUIPA PERIFERICA'!G65+IREN!G65</f>
        <v>245565</v>
      </c>
      <c r="H65" s="369">
        <f>'GERESA - ISLAY'!H65+GOYONECHE!H65+'HONORIO DELGADO'!H65+CAMANA!H65+APLAO!H65+'AREQUIPA PERIFERICA'!H65+IREN!H65</f>
        <v>204515</v>
      </c>
      <c r="I65" s="369">
        <f>'GERESA - ISLAY'!I65+GOYONECHE!I65+'HONORIO DELGADO'!I65+CAMANA!I65+APLAO!I65+'AREQUIPA PERIFERICA'!I65+IREN!I65</f>
        <v>201385</v>
      </c>
      <c r="J65" s="369">
        <f>'GERESA - ISLAY'!J65+GOYONECHE!J65+'HONORIO DELGADO'!J65+CAMANA!J65+APLAO!J65+'AREQUIPA PERIFERICA'!J65+IREN!J65</f>
        <v>166105</v>
      </c>
      <c r="K65" s="369">
        <f>'GERESA - ISLAY'!K65+GOYONECHE!K65+'HONORIO DELGADO'!K65+CAMANA!K65+APLAO!K65+'AREQUIPA PERIFERICA'!K65+IREN!K65</f>
        <v>166105</v>
      </c>
      <c r="L65" s="369">
        <f>'GERESA - ISLAY'!L65+GOYONECHE!L65+'HONORIO DELGADO'!L65+CAMANA!L65+APLAO!L65+'AREQUIPA PERIFERICA'!L65+IREN!L65</f>
        <v>165550</v>
      </c>
      <c r="M65" s="530">
        <f t="shared" si="2"/>
        <v>0.67641968521572704</v>
      </c>
      <c r="N65" s="441">
        <f t="shared" si="3"/>
        <v>3.6389979480150477E-3</v>
      </c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</row>
    <row r="66" spans="1:26" ht="19.5" customHeight="1" x14ac:dyDescent="0.25">
      <c r="A66" s="492"/>
      <c r="B66" s="532"/>
      <c r="C66" s="715" t="s">
        <v>68</v>
      </c>
      <c r="D66" s="714"/>
      <c r="E66" s="714"/>
      <c r="F66" s="558">
        <f>'GERESA - ISLAY'!F66+GOYONECHE!F66+'HONORIO DELGADO'!F66+CAMANA!F66+APLAO!F66+'AREQUIPA PERIFERICA'!F66+IREN!F66</f>
        <v>0</v>
      </c>
      <c r="G66" s="558">
        <f>'GERESA - ISLAY'!G66+GOYONECHE!G66+'HONORIO DELGADO'!G66+CAMANA!G66+APLAO!G66+'AREQUIPA PERIFERICA'!G66+IREN!G66</f>
        <v>924573</v>
      </c>
      <c r="H66" s="558">
        <f>'GERESA - ISLAY'!H66+GOYONECHE!H66+'HONORIO DELGADO'!H66+CAMANA!H66+APLAO!H66+'AREQUIPA PERIFERICA'!H66+IREN!H66</f>
        <v>714493</v>
      </c>
      <c r="I66" s="558">
        <f>'GERESA - ISLAY'!I66+GOYONECHE!I66+'HONORIO DELGADO'!I66+CAMANA!I66+APLAO!I66+'AREQUIPA PERIFERICA'!I66+IREN!I66</f>
        <v>714493</v>
      </c>
      <c r="J66" s="558">
        <f>'GERESA - ISLAY'!J66+GOYONECHE!J66+'HONORIO DELGADO'!J66+CAMANA!J66+APLAO!J66+'AREQUIPA PERIFERICA'!J66+IREN!J66</f>
        <v>706383</v>
      </c>
      <c r="K66" s="558">
        <f>'GERESA - ISLAY'!K66+GOYONECHE!K66+'HONORIO DELGADO'!K66+CAMANA!K66+APLAO!K66+'AREQUIPA PERIFERICA'!K66+IREN!K66</f>
        <v>701648</v>
      </c>
      <c r="L66" s="558">
        <f>'GERESA - ISLAY'!L66+GOYONECHE!L66+'HONORIO DELGADO'!L66+CAMANA!L66+APLAO!L66+'AREQUIPA PERIFERICA'!L66+IREN!L66</f>
        <v>629588</v>
      </c>
      <c r="M66" s="529">
        <f t="shared" si="2"/>
        <v>0.75888869780969159</v>
      </c>
      <c r="N66" s="528">
        <f t="shared" si="3"/>
        <v>1.370113513648165E-2</v>
      </c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</row>
    <row r="67" spans="1:26" ht="19.5" customHeight="1" x14ac:dyDescent="0.25">
      <c r="A67" s="492"/>
      <c r="B67" s="531"/>
      <c r="C67" s="493"/>
      <c r="D67" s="716" t="s">
        <v>69</v>
      </c>
      <c r="E67" s="717"/>
      <c r="F67" s="377">
        <f>'GERESA - ISLAY'!F67+GOYONECHE!F67+'HONORIO DELGADO'!F67+CAMANA!F67+APLAO!F67+'AREQUIPA PERIFERICA'!F67+IREN!F67</f>
        <v>0</v>
      </c>
      <c r="G67" s="377">
        <f>'GERESA - ISLAY'!G67+GOYONECHE!G67+'HONORIO DELGADO'!G67+CAMANA!G67+APLAO!G67+'AREQUIPA PERIFERICA'!G67+IREN!G67</f>
        <v>235278</v>
      </c>
      <c r="H67" s="377">
        <f>'GERESA - ISLAY'!H67+GOYONECHE!H67+'HONORIO DELGADO'!H67+CAMANA!H67+APLAO!H67+'AREQUIPA PERIFERICA'!H67+IREN!H67</f>
        <v>174963</v>
      </c>
      <c r="I67" s="377">
        <f>'GERESA - ISLAY'!I67+GOYONECHE!I67+'HONORIO DELGADO'!I67+CAMANA!I67+APLAO!I67+'AREQUIPA PERIFERICA'!I67+IREN!I67</f>
        <v>174963</v>
      </c>
      <c r="J67" s="377">
        <f>'GERESA - ISLAY'!J67+GOYONECHE!J67+'HONORIO DELGADO'!J67+CAMANA!J67+APLAO!J67+'AREQUIPA PERIFERICA'!J67+IREN!J67</f>
        <v>174963</v>
      </c>
      <c r="K67" s="377">
        <f>'GERESA - ISLAY'!K67+GOYONECHE!K67+'HONORIO DELGADO'!K67+CAMANA!K67+APLAO!K67+'AREQUIPA PERIFERICA'!K67+IREN!K67</f>
        <v>174963</v>
      </c>
      <c r="L67" s="377">
        <f>'GERESA - ISLAY'!L67+GOYONECHE!L67+'HONORIO DELGADO'!L67+CAMANA!L67+APLAO!L67+'AREQUIPA PERIFERICA'!L67+IREN!L67</f>
        <v>174963</v>
      </c>
      <c r="M67" s="527">
        <f t="shared" si="2"/>
        <v>0.74364368959273708</v>
      </c>
      <c r="N67" s="518">
        <f t="shared" si="3"/>
        <v>3.4865561428260717E-3</v>
      </c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</row>
    <row r="68" spans="1:26" ht="19.5" customHeight="1" x14ac:dyDescent="0.25">
      <c r="A68" s="492"/>
      <c r="B68" s="531"/>
      <c r="C68" s="491"/>
      <c r="D68" s="427"/>
      <c r="E68" s="390" t="s">
        <v>70</v>
      </c>
      <c r="F68" s="369">
        <f>'GERESA - ISLAY'!F68+GOYONECHE!F68+'HONORIO DELGADO'!F68+CAMANA!F68+APLAO!F68+'AREQUIPA PERIFERICA'!F68+IREN!F68</f>
        <v>0</v>
      </c>
      <c r="G68" s="369">
        <f>'GERESA - ISLAY'!G68+GOYONECHE!G68+'HONORIO DELGADO'!G68+CAMANA!G68+APLAO!G68+'AREQUIPA PERIFERICA'!G68+IREN!G68</f>
        <v>115094</v>
      </c>
      <c r="H68" s="369">
        <f>'GERESA - ISLAY'!H68+GOYONECHE!H68+'HONORIO DELGADO'!H68+CAMANA!H68+APLAO!H68+'AREQUIPA PERIFERICA'!H68+IREN!H68</f>
        <v>73320</v>
      </c>
      <c r="I68" s="369">
        <f>'GERESA - ISLAY'!I68+GOYONECHE!I68+'HONORIO DELGADO'!I68+CAMANA!I68+APLAO!I68+'AREQUIPA PERIFERICA'!I68+IREN!I68</f>
        <v>73320</v>
      </c>
      <c r="J68" s="369">
        <f>'GERESA - ISLAY'!J68+GOYONECHE!J68+'HONORIO DELGADO'!J68+CAMANA!J68+APLAO!J68+'AREQUIPA PERIFERICA'!J68+IREN!J68</f>
        <v>73320</v>
      </c>
      <c r="K68" s="369">
        <f>'GERESA - ISLAY'!K68+GOYONECHE!K68+'HONORIO DELGADO'!K68+CAMANA!K68+APLAO!K68+'AREQUIPA PERIFERICA'!K68+IREN!K68</f>
        <v>73320</v>
      </c>
      <c r="L68" s="369">
        <f>'GERESA - ISLAY'!L68+GOYONECHE!L68+'HONORIO DELGADO'!L68+CAMANA!L68+APLAO!L68+'AREQUIPA PERIFERICA'!L68+IREN!L68</f>
        <v>73320</v>
      </c>
      <c r="M68" s="530">
        <f t="shared" si="2"/>
        <v>0.63704450275427038</v>
      </c>
      <c r="N68" s="441">
        <f t="shared" si="3"/>
        <v>1.7055640251210224E-3</v>
      </c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</row>
    <row r="69" spans="1:26" ht="19.5" customHeight="1" x14ac:dyDescent="0.25">
      <c r="A69" s="492"/>
      <c r="B69" s="531"/>
      <c r="C69" s="491"/>
      <c r="D69" s="548"/>
      <c r="E69" s="373" t="s">
        <v>122</v>
      </c>
      <c r="F69" s="369">
        <f>'GERESA - ISLAY'!F69+GOYONECHE!F69+'HONORIO DELGADO'!F69+CAMANA!F69+APLAO!F69+'AREQUIPA PERIFERICA'!F69+IREN!F69</f>
        <v>0</v>
      </c>
      <c r="G69" s="369">
        <f>'GERESA - ISLAY'!G69+GOYONECHE!G69+'HONORIO DELGADO'!G69+CAMANA!G69+APLAO!G69+'AREQUIPA PERIFERICA'!G69+IREN!G69</f>
        <v>120184</v>
      </c>
      <c r="H69" s="369">
        <f>'GERESA - ISLAY'!H69+GOYONECHE!H69+'HONORIO DELGADO'!H69+CAMANA!H69+APLAO!H69+'AREQUIPA PERIFERICA'!H69+IREN!H69</f>
        <v>101643</v>
      </c>
      <c r="I69" s="369">
        <f>'GERESA - ISLAY'!I69+GOYONECHE!I69+'HONORIO DELGADO'!I69+CAMANA!I69+APLAO!I69+'AREQUIPA PERIFERICA'!I69+IREN!I69</f>
        <v>101643</v>
      </c>
      <c r="J69" s="369">
        <f>'GERESA - ISLAY'!J69+GOYONECHE!J69+'HONORIO DELGADO'!J69+CAMANA!J69+APLAO!J69+'AREQUIPA PERIFERICA'!J69+IREN!J69</f>
        <v>101643</v>
      </c>
      <c r="K69" s="369">
        <f>'GERESA - ISLAY'!K69+GOYONECHE!K69+'HONORIO DELGADO'!K69+CAMANA!K69+APLAO!K69+'AREQUIPA PERIFERICA'!K69+IREN!K69</f>
        <v>101643</v>
      </c>
      <c r="L69" s="369">
        <f>'GERESA - ISLAY'!L69+GOYONECHE!L69+'HONORIO DELGADO'!L69+CAMANA!L69+APLAO!L69+'AREQUIPA PERIFERICA'!L69+IREN!L69</f>
        <v>101643</v>
      </c>
      <c r="M69" s="530">
        <f t="shared" si="2"/>
        <v>0.84572821673434073</v>
      </c>
      <c r="N69" s="305">
        <f t="shared" si="3"/>
        <v>1.7809921177050494E-3</v>
      </c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</row>
    <row r="70" spans="1:26" ht="19.5" customHeight="1" x14ac:dyDescent="0.25">
      <c r="A70" s="492"/>
      <c r="B70" s="531"/>
      <c r="C70" s="491"/>
      <c r="D70" s="716" t="s">
        <v>72</v>
      </c>
      <c r="E70" s="717"/>
      <c r="F70" s="377">
        <f>'GERESA - ISLAY'!F70+GOYONECHE!F70+'HONORIO DELGADO'!F70+CAMANA!F70+APLAO!F70+'AREQUIPA PERIFERICA'!F70+IREN!F70</f>
        <v>0</v>
      </c>
      <c r="G70" s="377">
        <f>'GERESA - ISLAY'!G70+GOYONECHE!G70+'HONORIO DELGADO'!G70+CAMANA!G70+APLAO!G70+'AREQUIPA PERIFERICA'!G70+IREN!G70</f>
        <v>22950</v>
      </c>
      <c r="H70" s="377">
        <f>'GERESA - ISLAY'!H70+GOYONECHE!H70+'HONORIO DELGADO'!H70+CAMANA!H70+APLAO!H70+'AREQUIPA PERIFERICA'!H70+IREN!H70</f>
        <v>3446</v>
      </c>
      <c r="I70" s="377">
        <f>'GERESA - ISLAY'!I70+GOYONECHE!I70+'HONORIO DELGADO'!I70+CAMANA!I70+APLAO!I70+'AREQUIPA PERIFERICA'!I70+IREN!I70</f>
        <v>3446</v>
      </c>
      <c r="J70" s="377">
        <f>'GERESA - ISLAY'!J70+GOYONECHE!J70+'HONORIO DELGADO'!J70+CAMANA!J70+APLAO!J70+'AREQUIPA PERIFERICA'!J70+IREN!J70</f>
        <v>2036</v>
      </c>
      <c r="K70" s="377">
        <f>'GERESA - ISLAY'!K70+GOYONECHE!K70+'HONORIO DELGADO'!K70+CAMANA!K70+APLAO!K70+'AREQUIPA PERIFERICA'!K70+IREN!K70</f>
        <v>2036</v>
      </c>
      <c r="L70" s="377">
        <f>'GERESA - ISLAY'!L70+GOYONECHE!L70+'HONORIO DELGADO'!L70+CAMANA!L70+APLAO!L70+'AREQUIPA PERIFERICA'!L70+IREN!L70</f>
        <v>2036</v>
      </c>
      <c r="M70" s="527">
        <f t="shared" si="2"/>
        <v>8.8714596949891061E-2</v>
      </c>
      <c r="N70" s="518">
        <f t="shared" si="3"/>
        <v>3.4009326616963063E-4</v>
      </c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</row>
    <row r="71" spans="1:26" ht="19.5" customHeight="1" x14ac:dyDescent="0.25">
      <c r="A71" s="492"/>
      <c r="B71" s="531"/>
      <c r="C71" s="491"/>
      <c r="D71" s="732"/>
      <c r="E71" s="547" t="s">
        <v>73</v>
      </c>
      <c r="F71" s="369">
        <f>'GERESA - ISLAY'!F71+GOYONECHE!F71+'HONORIO DELGADO'!F71+CAMANA!F71+APLAO!F71+'AREQUIPA PERIFERICA'!F71+IREN!F71</f>
        <v>0</v>
      </c>
      <c r="G71" s="369">
        <f>'GERESA - ISLAY'!G71+GOYONECHE!G71+'HONORIO DELGADO'!G71+CAMANA!G71+APLAO!G71+'AREQUIPA PERIFERICA'!G71+IREN!G71</f>
        <v>3850</v>
      </c>
      <c r="H71" s="369">
        <f>'GERESA - ISLAY'!H71+GOYONECHE!H71+'HONORIO DELGADO'!H71+CAMANA!H71+APLAO!H71+'AREQUIPA PERIFERICA'!H71+IREN!H71</f>
        <v>1600</v>
      </c>
      <c r="I71" s="369">
        <f>'GERESA - ISLAY'!I71+GOYONECHE!I71+'HONORIO DELGADO'!I71+CAMANA!I71+APLAO!I71+'AREQUIPA PERIFERICA'!I71+IREN!I71</f>
        <v>1600</v>
      </c>
      <c r="J71" s="369">
        <f>'GERESA - ISLAY'!J71+GOYONECHE!J71+'HONORIO DELGADO'!J71+CAMANA!J71+APLAO!J71+'AREQUIPA PERIFERICA'!J71+IREN!J71</f>
        <v>190</v>
      </c>
      <c r="K71" s="369">
        <f>'GERESA - ISLAY'!K71+GOYONECHE!K71+'HONORIO DELGADO'!K71+CAMANA!K71+APLAO!K71+'AREQUIPA PERIFERICA'!K71+IREN!K71</f>
        <v>190</v>
      </c>
      <c r="L71" s="369">
        <f>'GERESA - ISLAY'!L71+GOYONECHE!L71+'HONORIO DELGADO'!L71+CAMANA!L71+APLAO!L71+'AREQUIPA PERIFERICA'!L71+IREN!L71</f>
        <v>190</v>
      </c>
      <c r="M71" s="530">
        <f t="shared" ref="M71:M103" si="4">K71/G71</f>
        <v>4.9350649350649353E-2</v>
      </c>
      <c r="N71" s="441">
        <f t="shared" si="3"/>
        <v>5.7052682995776813E-5</v>
      </c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</row>
    <row r="72" spans="1:26" ht="19.5" customHeight="1" x14ac:dyDescent="0.25">
      <c r="A72" s="316"/>
      <c r="B72" s="382"/>
      <c r="C72" s="457"/>
      <c r="D72" s="733"/>
      <c r="E72" s="396" t="s">
        <v>76</v>
      </c>
      <c r="F72" s="369">
        <f>'GERESA - ISLAY'!F72+GOYONECHE!F72+'HONORIO DELGADO'!F72+CAMANA!F72+APLAO!F72+'AREQUIPA PERIFERICA'!F72+IREN!F72</f>
        <v>0</v>
      </c>
      <c r="G72" s="369">
        <f>'GERESA - ISLAY'!G72+GOYONECHE!G72+'HONORIO DELGADO'!G72+CAMANA!G72+APLAO!G72+'AREQUIPA PERIFERICA'!G72+IREN!G72</f>
        <v>6700</v>
      </c>
      <c r="H72" s="369">
        <f>'GERESA - ISLAY'!H72+GOYONECHE!H72+'HONORIO DELGADO'!H72+CAMANA!H72+APLAO!H72+'AREQUIPA PERIFERICA'!H72+IREN!H72</f>
        <v>1113</v>
      </c>
      <c r="I72" s="369">
        <f>'GERESA - ISLAY'!I72+GOYONECHE!I72+'HONORIO DELGADO'!I72+CAMANA!I72+APLAO!I72+'AREQUIPA PERIFERICA'!I72+IREN!I72</f>
        <v>1113</v>
      </c>
      <c r="J72" s="369">
        <f>'GERESA - ISLAY'!J72+GOYONECHE!J72+'HONORIO DELGADO'!J72+CAMANA!J72+APLAO!J72+'AREQUIPA PERIFERICA'!J72+IREN!J72</f>
        <v>1113</v>
      </c>
      <c r="K72" s="369">
        <f>'GERESA - ISLAY'!K72+GOYONECHE!K72+'HONORIO DELGADO'!K72+CAMANA!K72+APLAO!K72+'AREQUIPA PERIFERICA'!K72+IREN!K72</f>
        <v>1113</v>
      </c>
      <c r="L72" s="369">
        <f>'GERESA - ISLAY'!L72+GOYONECHE!L72+'HONORIO DELGADO'!L72+CAMANA!L72+APLAO!L72+'AREQUIPA PERIFERICA'!L72+IREN!L72</f>
        <v>1113</v>
      </c>
      <c r="M72" s="530">
        <f t="shared" si="4"/>
        <v>0.16611940298507463</v>
      </c>
      <c r="N72" s="305">
        <f t="shared" si="3"/>
        <v>9.9286487291351853E-5</v>
      </c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</row>
    <row r="73" spans="1:26" ht="19.5" customHeight="1" x14ac:dyDescent="0.25">
      <c r="A73" s="492"/>
      <c r="B73" s="531"/>
      <c r="C73" s="491"/>
      <c r="D73" s="699"/>
      <c r="E73" s="546" t="s">
        <v>74</v>
      </c>
      <c r="F73" s="369">
        <f>'GERESA - ISLAY'!F73+GOYONECHE!F73+'HONORIO DELGADO'!F73+CAMANA!F73+APLAO!F73+'AREQUIPA PERIFERICA'!F73+IREN!F73</f>
        <v>0</v>
      </c>
      <c r="G73" s="369">
        <f>'GERESA - ISLAY'!G73+GOYONECHE!G73+'HONORIO DELGADO'!G73+CAMANA!G73+APLAO!G73+'AREQUIPA PERIFERICA'!G73+IREN!G73</f>
        <v>12400</v>
      </c>
      <c r="H73" s="369">
        <f>'GERESA - ISLAY'!H73+GOYONECHE!H73+'HONORIO DELGADO'!H73+CAMANA!H73+APLAO!H73+'AREQUIPA PERIFERICA'!H73+IREN!H73</f>
        <v>733</v>
      </c>
      <c r="I73" s="369">
        <f>'GERESA - ISLAY'!I73+GOYONECHE!I73+'HONORIO DELGADO'!I73+CAMANA!I73+APLAO!I73+'AREQUIPA PERIFERICA'!I73+IREN!I73</f>
        <v>733</v>
      </c>
      <c r="J73" s="369">
        <f>'GERESA - ISLAY'!J73+GOYONECHE!J73+'HONORIO DELGADO'!J73+CAMANA!J73+APLAO!J73+'AREQUIPA PERIFERICA'!J73+IREN!J73</f>
        <v>733</v>
      </c>
      <c r="K73" s="369">
        <f>'GERESA - ISLAY'!K73+GOYONECHE!K73+'HONORIO DELGADO'!K73+CAMANA!K73+APLAO!K73+'AREQUIPA PERIFERICA'!K73+IREN!K73</f>
        <v>733</v>
      </c>
      <c r="L73" s="369">
        <f>'GERESA - ISLAY'!L73+GOYONECHE!L73+'HONORIO DELGADO'!L73+CAMANA!L73+APLAO!L73+'AREQUIPA PERIFERICA'!L73+IREN!L73</f>
        <v>733</v>
      </c>
      <c r="M73" s="530">
        <f t="shared" si="4"/>
        <v>5.9112903225806451E-2</v>
      </c>
      <c r="N73" s="441">
        <f t="shared" si="3"/>
        <v>1.8375409588250195E-4</v>
      </c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</row>
    <row r="74" spans="1:26" ht="19.5" customHeight="1" x14ac:dyDescent="0.25">
      <c r="A74" s="492"/>
      <c r="B74" s="531"/>
      <c r="C74" s="491"/>
      <c r="D74" s="724" t="s">
        <v>75</v>
      </c>
      <c r="E74" s="726"/>
      <c r="F74" s="377">
        <f>'GERESA - ISLAY'!F74+GOYONECHE!F74+'HONORIO DELGADO'!F74+CAMANA!F74+APLAO!F74+'AREQUIPA PERIFERICA'!F74+IREN!F74</f>
        <v>0</v>
      </c>
      <c r="G74" s="377">
        <f>'GERESA - ISLAY'!G74+GOYONECHE!G74+'HONORIO DELGADO'!G74+CAMANA!G74+APLAO!G74+'AREQUIPA PERIFERICA'!G74+IREN!G74</f>
        <v>666345</v>
      </c>
      <c r="H74" s="377">
        <f>'GERESA - ISLAY'!H74+GOYONECHE!H74+'HONORIO DELGADO'!H74+CAMANA!H74+APLAO!H74+'AREQUIPA PERIFERICA'!H74+IREN!H74</f>
        <v>536084</v>
      </c>
      <c r="I74" s="377">
        <f>'GERESA - ISLAY'!I74+GOYONECHE!I74+'HONORIO DELGADO'!I74+CAMANA!I74+APLAO!I74+'AREQUIPA PERIFERICA'!I74+IREN!I74</f>
        <v>536084</v>
      </c>
      <c r="J74" s="377">
        <f>'GERESA - ISLAY'!J74+GOYONECHE!J74+'HONORIO DELGADO'!J74+CAMANA!J74+APLAO!J74+'AREQUIPA PERIFERICA'!J74+IREN!J74</f>
        <v>529384</v>
      </c>
      <c r="K74" s="377">
        <f>'GERESA - ISLAY'!K74+GOYONECHE!K74+'HONORIO DELGADO'!K74+CAMANA!K74+APLAO!K74+'AREQUIPA PERIFERICA'!K74+IREN!K74</f>
        <v>524649</v>
      </c>
      <c r="L74" s="377">
        <f>'GERESA - ISLAY'!L74+GOYONECHE!L74+'HONORIO DELGADO'!L74+CAMANA!L74+APLAO!L74+'AREQUIPA PERIFERICA'!L74+IREN!L74</f>
        <v>452589</v>
      </c>
      <c r="M74" s="527">
        <f t="shared" si="4"/>
        <v>0.78735339801454207</v>
      </c>
      <c r="N74" s="518">
        <f t="shared" si="3"/>
        <v>9.8744857274859488E-3</v>
      </c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</row>
    <row r="75" spans="1:26" ht="19.5" customHeight="1" x14ac:dyDescent="0.25">
      <c r="A75" s="492"/>
      <c r="B75" s="531"/>
      <c r="C75" s="423"/>
      <c r="D75" s="545"/>
      <c r="E75" s="544" t="s">
        <v>152</v>
      </c>
      <c r="F75" s="369">
        <f>'GERESA - ISLAY'!F75+GOYONECHE!F75+'HONORIO DELGADO'!F75+CAMANA!F75+APLAO!F75+'AREQUIPA PERIFERICA'!F75+IREN!F75</f>
        <v>0</v>
      </c>
      <c r="G75" s="369">
        <f>'GERESA - ISLAY'!G75+GOYONECHE!G75+'HONORIO DELGADO'!G75+CAMANA!G75+APLAO!G75+'AREQUIPA PERIFERICA'!G75+IREN!G75</f>
        <v>336969</v>
      </c>
      <c r="H75" s="369">
        <f>'GERESA - ISLAY'!H75+GOYONECHE!H75+'HONORIO DELGADO'!H75+CAMANA!H75+APLAO!H75+'AREQUIPA PERIFERICA'!H75+IREN!H75</f>
        <v>336323</v>
      </c>
      <c r="I75" s="369">
        <f>'GERESA - ISLAY'!I75+GOYONECHE!I75+'HONORIO DELGADO'!I75+CAMANA!I75+APLAO!I75+'AREQUIPA PERIFERICA'!I75+IREN!I75</f>
        <v>336323</v>
      </c>
      <c r="J75" s="369">
        <f>'GERESA - ISLAY'!J75+GOYONECHE!J75+'HONORIO DELGADO'!J75+CAMANA!J75+APLAO!J75+'AREQUIPA PERIFERICA'!J75+IREN!J75</f>
        <v>336323</v>
      </c>
      <c r="K75" s="369">
        <f>'GERESA - ISLAY'!K75+GOYONECHE!K75+'HONORIO DELGADO'!K75+CAMANA!K75+APLAO!K75+'AREQUIPA PERIFERICA'!K75+IREN!K75</f>
        <v>336323</v>
      </c>
      <c r="L75" s="369">
        <f>'GERESA - ISLAY'!L75+GOYONECHE!L75+'HONORIO DELGADO'!L75+CAMANA!L75+APLAO!L75+'AREQUIPA PERIFERICA'!L75+IREN!L75</f>
        <v>336323</v>
      </c>
      <c r="M75" s="542">
        <f t="shared" si="4"/>
        <v>0.99808290970386004</v>
      </c>
      <c r="N75" s="441">
        <f t="shared" si="3"/>
        <v>4.9935027367282898E-3</v>
      </c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</row>
    <row r="76" spans="1:26" ht="19.5" customHeight="1" x14ac:dyDescent="0.25">
      <c r="A76" s="492"/>
      <c r="B76" s="531"/>
      <c r="C76" s="423"/>
      <c r="D76" s="545"/>
      <c r="E76" s="544" t="s">
        <v>153</v>
      </c>
      <c r="F76" s="369">
        <f>'GERESA - ISLAY'!F76+GOYONECHE!F76+'HONORIO DELGADO'!F76+CAMANA!F76+APLAO!F76+'AREQUIPA PERIFERICA'!F76+IREN!F76</f>
        <v>0</v>
      </c>
      <c r="G76" s="369">
        <f>'GERESA - ISLAY'!G76+GOYONECHE!G76+'HONORIO DELGADO'!G76+CAMANA!G76+APLAO!G76+'AREQUIPA PERIFERICA'!G76+IREN!G76</f>
        <v>18000</v>
      </c>
      <c r="H76" s="369">
        <f>'GERESA - ISLAY'!H76+GOYONECHE!H76+'HONORIO DELGADO'!H76+CAMANA!H76+APLAO!H76+'AREQUIPA PERIFERICA'!H76+IREN!H76</f>
        <v>0</v>
      </c>
      <c r="I76" s="369">
        <f>'GERESA - ISLAY'!I76+GOYONECHE!I76+'HONORIO DELGADO'!I76+CAMANA!I76+APLAO!I76+'AREQUIPA PERIFERICA'!I76+IREN!I76</f>
        <v>0</v>
      </c>
      <c r="J76" s="369">
        <f>'GERESA - ISLAY'!J76+GOYONECHE!J76+'HONORIO DELGADO'!J76+CAMANA!J76+APLAO!J76+'AREQUIPA PERIFERICA'!J76+IREN!J76</f>
        <v>0</v>
      </c>
      <c r="K76" s="369">
        <f>'GERESA - ISLAY'!K76+GOYONECHE!K76+'HONORIO DELGADO'!K76+CAMANA!K76+APLAO!K76+'AREQUIPA PERIFERICA'!K76+IREN!K76</f>
        <v>0</v>
      </c>
      <c r="L76" s="369">
        <f>'GERESA - ISLAY'!L76+GOYONECHE!L76+'HONORIO DELGADO'!L76+CAMANA!L76+APLAO!L76+'AREQUIPA PERIFERICA'!L76+IREN!L76</f>
        <v>0</v>
      </c>
      <c r="M76" s="542">
        <f t="shared" si="4"/>
        <v>0</v>
      </c>
      <c r="N76" s="441">
        <f t="shared" si="3"/>
        <v>2.6673981660363182E-4</v>
      </c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</row>
    <row r="77" spans="1:26" ht="19.5" customHeight="1" x14ac:dyDescent="0.25">
      <c r="A77" s="492"/>
      <c r="B77" s="531"/>
      <c r="C77" s="543"/>
      <c r="D77" s="537"/>
      <c r="E77" s="391" t="s">
        <v>77</v>
      </c>
      <c r="F77" s="369">
        <f>'GERESA - ISLAY'!F77+GOYONECHE!F77+'HONORIO DELGADO'!F77+CAMANA!F77+APLAO!F77+'AREQUIPA PERIFERICA'!F77+IREN!F77</f>
        <v>0</v>
      </c>
      <c r="G77" s="369">
        <f>'GERESA - ISLAY'!G77+GOYONECHE!G77+'HONORIO DELGADO'!G77+CAMANA!G77+APLAO!G77+'AREQUIPA PERIFERICA'!G77+IREN!G77</f>
        <v>311376</v>
      </c>
      <c r="H77" s="369">
        <f>'GERESA - ISLAY'!H77+GOYONECHE!H77+'HONORIO DELGADO'!H77+CAMANA!H77+APLAO!H77+'AREQUIPA PERIFERICA'!H77+IREN!H77</f>
        <v>199761</v>
      </c>
      <c r="I77" s="369">
        <f>'GERESA - ISLAY'!I77+GOYONECHE!I77+'HONORIO DELGADO'!I77+CAMANA!I77+APLAO!I77+'AREQUIPA PERIFERICA'!I77+IREN!I77</f>
        <v>199761</v>
      </c>
      <c r="J77" s="369">
        <f>'GERESA - ISLAY'!J77+GOYONECHE!J77+'HONORIO DELGADO'!J77+CAMANA!J77+APLAO!J77+'AREQUIPA PERIFERICA'!J77+IREN!J77</f>
        <v>193061</v>
      </c>
      <c r="K77" s="369">
        <f>'GERESA - ISLAY'!K77+GOYONECHE!K77+'HONORIO DELGADO'!K77+CAMANA!K77+APLAO!K77+'AREQUIPA PERIFERICA'!K77+IREN!K77</f>
        <v>188326</v>
      </c>
      <c r="L77" s="369">
        <f>'GERESA - ISLAY'!L77+GOYONECHE!L77+'HONORIO DELGADO'!L77+CAMANA!L77+APLAO!L77+'AREQUIPA PERIFERICA'!L77+IREN!L77</f>
        <v>116266</v>
      </c>
      <c r="M77" s="542">
        <f t="shared" si="4"/>
        <v>0.60481861158213868</v>
      </c>
      <c r="N77" s="441">
        <f t="shared" si="3"/>
        <v>4.6142431741540259E-3</v>
      </c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</row>
    <row r="78" spans="1:26" ht="19.5" customHeight="1" x14ac:dyDescent="0.25">
      <c r="A78" s="492"/>
      <c r="B78" s="532"/>
      <c r="C78" s="715" t="s">
        <v>86</v>
      </c>
      <c r="D78" s="714"/>
      <c r="E78" s="714"/>
      <c r="F78" s="558">
        <f>'GERESA - ISLAY'!F78+GOYONECHE!F78+'HONORIO DELGADO'!F78+CAMANA!F78+APLAO!F78+'AREQUIPA PERIFERICA'!F78+IREN!F78</f>
        <v>0</v>
      </c>
      <c r="G78" s="558">
        <f>'GERESA - ISLAY'!G78+GOYONECHE!G78+'HONORIO DELGADO'!G78+CAMANA!G78+APLAO!G78+'AREQUIPA PERIFERICA'!G78+IREN!G78</f>
        <v>382561</v>
      </c>
      <c r="H78" s="558">
        <f>'GERESA - ISLAY'!H78+GOYONECHE!H78+'HONORIO DELGADO'!H78+CAMANA!H78+APLAO!H78+'AREQUIPA PERIFERICA'!H78+IREN!H78</f>
        <v>313126</v>
      </c>
      <c r="I78" s="558">
        <f>'GERESA - ISLAY'!I78+GOYONECHE!I78+'HONORIO DELGADO'!I78+CAMANA!I78+APLAO!I78+'AREQUIPA PERIFERICA'!I78+IREN!I78</f>
        <v>133126</v>
      </c>
      <c r="J78" s="558">
        <f>'GERESA - ISLAY'!J78+GOYONECHE!J78+'HONORIO DELGADO'!J78+CAMANA!J78+APLAO!J78+'AREQUIPA PERIFERICA'!J78+IREN!J78</f>
        <v>83326</v>
      </c>
      <c r="K78" s="558">
        <f>'GERESA - ISLAY'!K78+GOYONECHE!K78+'HONORIO DELGADO'!K78+CAMANA!K78+APLAO!K78+'AREQUIPA PERIFERICA'!K78+IREN!K78</f>
        <v>43104</v>
      </c>
      <c r="L78" s="558">
        <f>'GERESA - ISLAY'!L78+GOYONECHE!L78+'HONORIO DELGADO'!L78+CAMANA!L78+APLAO!L78+'AREQUIPA PERIFERICA'!L78+IREN!L78</f>
        <v>43104</v>
      </c>
      <c r="M78" s="529">
        <f t="shared" si="4"/>
        <v>0.11267222743562465</v>
      </c>
      <c r="N78" s="528">
        <f t="shared" si="3"/>
        <v>5.669125054427889E-3</v>
      </c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</row>
    <row r="79" spans="1:26" ht="19.5" customHeight="1" x14ac:dyDescent="0.25">
      <c r="A79" s="492"/>
      <c r="B79" s="532"/>
      <c r="C79" s="541"/>
      <c r="D79" s="716" t="s">
        <v>87</v>
      </c>
      <c r="E79" s="717"/>
      <c r="F79" s="377">
        <f>'GERESA - ISLAY'!F79+GOYONECHE!F79+'HONORIO DELGADO'!F79+CAMANA!F79+APLAO!F79+'AREQUIPA PERIFERICA'!F79+IREN!F79</f>
        <v>0</v>
      </c>
      <c r="G79" s="377">
        <f>'GERESA - ISLAY'!G79+GOYONECHE!G79+'HONORIO DELGADO'!G79+CAMANA!G79+APLAO!G79+'AREQUIPA PERIFERICA'!G79+IREN!G79</f>
        <v>382561</v>
      </c>
      <c r="H79" s="377">
        <f>'GERESA - ISLAY'!H79+GOYONECHE!H79+'HONORIO DELGADO'!H79+CAMANA!H79+APLAO!H79+'AREQUIPA PERIFERICA'!H79+IREN!H79</f>
        <v>313126</v>
      </c>
      <c r="I79" s="377">
        <f>'GERESA - ISLAY'!I79+GOYONECHE!I79+'HONORIO DELGADO'!I79+CAMANA!I79+APLAO!I79+'AREQUIPA PERIFERICA'!I79+IREN!I79</f>
        <v>133126</v>
      </c>
      <c r="J79" s="377">
        <f>'GERESA - ISLAY'!J79+GOYONECHE!J79+'HONORIO DELGADO'!J79+CAMANA!J79+APLAO!J79+'AREQUIPA PERIFERICA'!J79+IREN!J79</f>
        <v>83326</v>
      </c>
      <c r="K79" s="377">
        <f>'GERESA - ISLAY'!K79+GOYONECHE!K79+'HONORIO DELGADO'!K79+CAMANA!K79+APLAO!K79+'AREQUIPA PERIFERICA'!K79+IREN!K79</f>
        <v>43104</v>
      </c>
      <c r="L79" s="377">
        <f>'GERESA - ISLAY'!L79+GOYONECHE!L79+'HONORIO DELGADO'!L79+CAMANA!L79+APLAO!L79+'AREQUIPA PERIFERICA'!L79+IREN!L79</f>
        <v>43104</v>
      </c>
      <c r="M79" s="527">
        <f t="shared" si="4"/>
        <v>0.11267222743562465</v>
      </c>
      <c r="N79" s="518">
        <f t="shared" si="3"/>
        <v>5.669125054427889E-3</v>
      </c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</row>
    <row r="80" spans="1:26" ht="19.5" customHeight="1" x14ac:dyDescent="0.25">
      <c r="A80" s="492"/>
      <c r="B80" s="532"/>
      <c r="C80" s="540"/>
      <c r="D80" s="539"/>
      <c r="E80" s="373" t="s">
        <v>88</v>
      </c>
      <c r="F80" s="369">
        <f>'GERESA - ISLAY'!F80+GOYONECHE!F80+'HONORIO DELGADO'!F80+CAMANA!F80+APLAO!F80+'AREQUIPA PERIFERICA'!F80+IREN!F80</f>
        <v>0</v>
      </c>
      <c r="G80" s="369">
        <f>'GERESA - ISLAY'!G80+GOYONECHE!G80+'HONORIO DELGADO'!G80+CAMANA!G80+APLAO!G80+'AREQUIPA PERIFERICA'!G80+IREN!G80</f>
        <v>31886</v>
      </c>
      <c r="H80" s="369">
        <f>'GERESA - ISLAY'!H80+GOYONECHE!H80+'HONORIO DELGADO'!H80+CAMANA!H80+APLAO!H80+'AREQUIPA PERIFERICA'!H80+IREN!H80</f>
        <v>18198</v>
      </c>
      <c r="I80" s="369">
        <f>'GERESA - ISLAY'!I80+GOYONECHE!I80+'HONORIO DELGADO'!I80+CAMANA!I80+APLAO!I80+'AREQUIPA PERIFERICA'!I80+IREN!I80</f>
        <v>18198</v>
      </c>
      <c r="J80" s="369">
        <f>'GERESA - ISLAY'!J80+GOYONECHE!J80+'HONORIO DELGADO'!J80+CAMANA!J80+APLAO!J80+'AREQUIPA PERIFERICA'!J80+IREN!J80</f>
        <v>18198</v>
      </c>
      <c r="K80" s="369">
        <f>'GERESA - ISLAY'!K80+GOYONECHE!K80+'HONORIO DELGADO'!K80+CAMANA!K80+APLAO!K80+'AREQUIPA PERIFERICA'!K80+IREN!K80</f>
        <v>18198</v>
      </c>
      <c r="L80" s="369">
        <f>'GERESA - ISLAY'!L80+GOYONECHE!L80+'HONORIO DELGADO'!L80+CAMANA!L80+APLAO!L80+'AREQUIPA PERIFERICA'!L80+IREN!L80</f>
        <v>18198</v>
      </c>
      <c r="M80" s="530">
        <f t="shared" si="4"/>
        <v>0.57072069246691337</v>
      </c>
      <c r="N80" s="441">
        <f t="shared" si="3"/>
        <v>4.7251476623463363E-4</v>
      </c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</row>
    <row r="81" spans="1:26" customFormat="1" ht="19.5" customHeight="1" x14ac:dyDescent="0.25">
      <c r="A81" s="177"/>
      <c r="B81" s="156"/>
      <c r="C81" s="146"/>
      <c r="D81" s="140"/>
      <c r="E81" s="96" t="s">
        <v>194</v>
      </c>
      <c r="F81" s="369">
        <f>'GERESA - ISLAY'!F81+GOYONECHE!F81+'HONORIO DELGADO'!F81+CAMANA!F81+APLAO!F81+'AREQUIPA PERIFERICA'!F81+IREN!F81</f>
        <v>0</v>
      </c>
      <c r="G81" s="369">
        <f>'GERESA - ISLAY'!G81+GOYONECHE!G81+'HONORIO DELGADO'!G81+CAMANA!G81+APLAO!G81+'AREQUIPA PERIFERICA'!G81+IREN!G81</f>
        <v>180000</v>
      </c>
      <c r="H81" s="369">
        <f>'GERESA - ISLAY'!H81+GOYONECHE!H81+'HONORIO DELGADO'!H81+CAMANA!H81+APLAO!H81+'AREQUIPA PERIFERICA'!H81+IREN!H81</f>
        <v>180000</v>
      </c>
      <c r="I81" s="369">
        <f>'GERESA - ISLAY'!I81+GOYONECHE!I81+'HONORIO DELGADO'!I81+CAMANA!I81+APLAO!I81+'AREQUIPA PERIFERICA'!I81+IREN!I81</f>
        <v>0</v>
      </c>
      <c r="J81" s="369">
        <f>'GERESA - ISLAY'!J81+GOYONECHE!J81+'HONORIO DELGADO'!J81+CAMANA!J81+APLAO!J81+'AREQUIPA PERIFERICA'!J81+IREN!J81</f>
        <v>0</v>
      </c>
      <c r="K81" s="369">
        <f>'GERESA - ISLAY'!K81+GOYONECHE!K81+'HONORIO DELGADO'!K81+CAMANA!K81+APLAO!K81+'AREQUIPA PERIFERICA'!K81+IREN!K81</f>
        <v>0</v>
      </c>
      <c r="L81" s="369">
        <f>'GERESA - ISLAY'!L81+GOYONECHE!L81+'HONORIO DELGADO'!L81+CAMANA!L81+APLAO!L81+'AREQUIPA PERIFERICA'!L81+IREN!L81</f>
        <v>0</v>
      </c>
      <c r="M81" s="530">
        <f t="shared" ref="M81" si="5">K81/G81</f>
        <v>0</v>
      </c>
      <c r="N81" s="441">
        <f t="shared" si="3"/>
        <v>2.6673981660363185E-3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316"/>
      <c r="B82" s="372"/>
      <c r="C82" s="387"/>
      <c r="D82" s="371"/>
      <c r="E82" s="337" t="s">
        <v>130</v>
      </c>
      <c r="F82" s="369">
        <f>'GERESA - ISLAY'!F82+GOYONECHE!F82+'HONORIO DELGADO'!F82+CAMANA!F82+APLAO!F82+'AREQUIPA PERIFERICA'!F82+IREN!F82</f>
        <v>0</v>
      </c>
      <c r="G82" s="369">
        <f>'GERESA - ISLAY'!G82+GOYONECHE!G82+'HONORIO DELGADO'!G82+CAMANA!G82+APLAO!G82+'AREQUIPA PERIFERICA'!G82+IREN!G82</f>
        <v>400</v>
      </c>
      <c r="H82" s="369">
        <f>'GERESA - ISLAY'!H82+GOYONECHE!H82+'HONORIO DELGADO'!H82+CAMANA!H82+APLAO!H82+'AREQUIPA PERIFERICA'!H82+IREN!H82</f>
        <v>212</v>
      </c>
      <c r="I82" s="369">
        <f>'GERESA - ISLAY'!I82+GOYONECHE!I82+'HONORIO DELGADO'!I82+CAMANA!I82+APLAO!I82+'AREQUIPA PERIFERICA'!I82+IREN!I82</f>
        <v>212</v>
      </c>
      <c r="J82" s="369">
        <f>'GERESA - ISLAY'!J82+GOYONECHE!J82+'HONORIO DELGADO'!J82+CAMANA!J82+APLAO!J82+'AREQUIPA PERIFERICA'!J82+IREN!J82</f>
        <v>212</v>
      </c>
      <c r="K82" s="369">
        <f>'GERESA - ISLAY'!K82+GOYONECHE!K82+'HONORIO DELGADO'!K82+CAMANA!K82+APLAO!K82+'AREQUIPA PERIFERICA'!K82+IREN!K82</f>
        <v>212</v>
      </c>
      <c r="L82" s="369">
        <f>'GERESA - ISLAY'!L82+GOYONECHE!L82+'HONORIO DELGADO'!L82+CAMANA!L82+APLAO!L82+'AREQUIPA PERIFERICA'!L82+IREN!L82</f>
        <v>212</v>
      </c>
      <c r="M82" s="530">
        <f t="shared" si="4"/>
        <v>0.53</v>
      </c>
      <c r="N82" s="441">
        <f t="shared" si="3"/>
        <v>5.9275514800807078E-6</v>
      </c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</row>
    <row r="83" spans="1:26" ht="19.5" customHeight="1" x14ac:dyDescent="0.25">
      <c r="A83" s="492"/>
      <c r="B83" s="532"/>
      <c r="C83" s="538"/>
      <c r="D83" s="537"/>
      <c r="E83" s="373" t="s">
        <v>89</v>
      </c>
      <c r="F83" s="369">
        <f>'GERESA - ISLAY'!F83+GOYONECHE!F83+'HONORIO DELGADO'!F83+CAMANA!F83+APLAO!F83+'AREQUIPA PERIFERICA'!F83+IREN!F83</f>
        <v>0</v>
      </c>
      <c r="G83" s="369">
        <f>'GERESA - ISLAY'!G83+GOYONECHE!G83+'HONORIO DELGADO'!G83+CAMANA!G83+APLAO!G83+'AREQUIPA PERIFERICA'!G83+IREN!G83</f>
        <v>170275</v>
      </c>
      <c r="H83" s="369">
        <f>'GERESA - ISLAY'!H83+GOYONECHE!H83+'HONORIO DELGADO'!H83+CAMANA!H83+APLAO!H83+'AREQUIPA PERIFERICA'!H83+IREN!H83</f>
        <v>114716</v>
      </c>
      <c r="I83" s="369">
        <f>'GERESA - ISLAY'!I83+GOYONECHE!I83+'HONORIO DELGADO'!I83+CAMANA!I83+APLAO!I83+'AREQUIPA PERIFERICA'!I83+IREN!I83</f>
        <v>114716</v>
      </c>
      <c r="J83" s="369">
        <f>'GERESA - ISLAY'!J83+GOYONECHE!J83+'HONORIO DELGADO'!J83+CAMANA!J83+APLAO!J83+'AREQUIPA PERIFERICA'!J83+IREN!J83</f>
        <v>64916</v>
      </c>
      <c r="K83" s="369">
        <f>'GERESA - ISLAY'!K83+GOYONECHE!K83+'HONORIO DELGADO'!K83+CAMANA!K83+APLAO!K83+'AREQUIPA PERIFERICA'!K83+IREN!K83</f>
        <v>24694</v>
      </c>
      <c r="L83" s="369">
        <f>'GERESA - ISLAY'!L83+GOYONECHE!L83+'HONORIO DELGADO'!L83+CAMANA!L83+APLAO!L83+'AREQUIPA PERIFERICA'!L83+IREN!L83</f>
        <v>24694</v>
      </c>
      <c r="M83" s="530">
        <f t="shared" si="4"/>
        <v>0.14502422551754515</v>
      </c>
      <c r="N83" s="441">
        <f t="shared" ref="N83:N114" si="6">G83/$G$7</f>
        <v>2.5232845706768562E-3</v>
      </c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</row>
    <row r="84" spans="1:26" ht="19.5" customHeight="1" x14ac:dyDescent="0.25">
      <c r="A84" s="492"/>
      <c r="B84" s="532"/>
      <c r="C84" s="715" t="s">
        <v>136</v>
      </c>
      <c r="D84" s="714"/>
      <c r="E84" s="714"/>
      <c r="F84" s="558">
        <f>'GERESA - ISLAY'!F84+GOYONECHE!F84+'HONORIO DELGADO'!F84+CAMANA!F84+APLAO!F84+'AREQUIPA PERIFERICA'!F84+IREN!F84</f>
        <v>0</v>
      </c>
      <c r="G84" s="558">
        <f>'GERESA - ISLAY'!G84+GOYONECHE!G84+'HONORIO DELGADO'!G84+CAMANA!G84+APLAO!G84+'AREQUIPA PERIFERICA'!G84+IREN!G84</f>
        <v>17500</v>
      </c>
      <c r="H84" s="558">
        <f>'GERESA - ISLAY'!H84+GOYONECHE!H84+'HONORIO DELGADO'!H84+CAMANA!H84+APLAO!H84+'AREQUIPA PERIFERICA'!H84+IREN!H84</f>
        <v>0</v>
      </c>
      <c r="I84" s="558">
        <f>'GERESA - ISLAY'!I84+GOYONECHE!I84+'HONORIO DELGADO'!I84+CAMANA!I84+APLAO!I84+'AREQUIPA PERIFERICA'!I84+IREN!I84</f>
        <v>0</v>
      </c>
      <c r="J84" s="558">
        <f>'GERESA - ISLAY'!J84+GOYONECHE!J84+'HONORIO DELGADO'!J84+CAMANA!J84+APLAO!J84+'AREQUIPA PERIFERICA'!J84+IREN!J84</f>
        <v>0</v>
      </c>
      <c r="K84" s="558">
        <f>'GERESA - ISLAY'!K84+GOYONECHE!K84+'HONORIO DELGADO'!K84+CAMANA!K84+APLAO!K84+'AREQUIPA PERIFERICA'!K84+IREN!K84</f>
        <v>0</v>
      </c>
      <c r="L84" s="558">
        <f>'GERESA - ISLAY'!L84+GOYONECHE!L84+'HONORIO DELGADO'!L84+CAMANA!L84+APLAO!L84+'AREQUIPA PERIFERICA'!L84+IREN!L84</f>
        <v>0</v>
      </c>
      <c r="M84" s="529">
        <f t="shared" si="4"/>
        <v>0</v>
      </c>
      <c r="N84" s="528">
        <f t="shared" si="6"/>
        <v>2.5933037725353098E-4</v>
      </c>
      <c r="O84" s="536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</row>
    <row r="85" spans="1:26" ht="19.5" customHeight="1" x14ac:dyDescent="0.25">
      <c r="A85" s="492"/>
      <c r="B85" s="532"/>
      <c r="C85" s="493"/>
      <c r="D85" s="724" t="s">
        <v>137</v>
      </c>
      <c r="E85" s="717"/>
      <c r="F85" s="377">
        <f>'GERESA - ISLAY'!F85+GOYONECHE!F85+'HONORIO DELGADO'!F85+CAMANA!F85+APLAO!F85+'AREQUIPA PERIFERICA'!F85+IREN!F85</f>
        <v>0</v>
      </c>
      <c r="G85" s="377">
        <f>'GERESA - ISLAY'!G85+GOYONECHE!G85+'HONORIO DELGADO'!G85+CAMANA!G85+APLAO!G85+'AREQUIPA PERIFERICA'!G85+IREN!G85</f>
        <v>17500</v>
      </c>
      <c r="H85" s="377">
        <f>'GERESA - ISLAY'!H85+GOYONECHE!H85+'HONORIO DELGADO'!H85+CAMANA!H85+APLAO!H85+'AREQUIPA PERIFERICA'!H85+IREN!H85</f>
        <v>0</v>
      </c>
      <c r="I85" s="377">
        <f>'GERESA - ISLAY'!I85+GOYONECHE!I85+'HONORIO DELGADO'!I85+CAMANA!I85+APLAO!I85+'AREQUIPA PERIFERICA'!I85+IREN!I85</f>
        <v>0</v>
      </c>
      <c r="J85" s="377">
        <f>'GERESA - ISLAY'!J85+GOYONECHE!J85+'HONORIO DELGADO'!J85+CAMANA!J85+APLAO!J85+'AREQUIPA PERIFERICA'!J85+IREN!J85</f>
        <v>0</v>
      </c>
      <c r="K85" s="377">
        <f>'GERESA - ISLAY'!K85+GOYONECHE!K85+'HONORIO DELGADO'!K85+CAMANA!K85+APLAO!K85+'AREQUIPA PERIFERICA'!K85+IREN!K85</f>
        <v>0</v>
      </c>
      <c r="L85" s="377">
        <f>'GERESA - ISLAY'!L85+GOYONECHE!L85+'HONORIO DELGADO'!L85+CAMANA!L85+APLAO!L85+'AREQUIPA PERIFERICA'!L85+IREN!L85</f>
        <v>0</v>
      </c>
      <c r="M85" s="527">
        <f t="shared" si="4"/>
        <v>0</v>
      </c>
      <c r="N85" s="518">
        <f t="shared" si="6"/>
        <v>2.5933037725353098E-4</v>
      </c>
      <c r="O85" s="535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</row>
    <row r="86" spans="1:26" ht="19.5" customHeight="1" x14ac:dyDescent="0.25">
      <c r="A86" s="492"/>
      <c r="B86" s="532"/>
      <c r="C86" s="534"/>
      <c r="D86" s="533"/>
      <c r="E86" s="390" t="s">
        <v>138</v>
      </c>
      <c r="F86" s="369">
        <f>'GERESA - ISLAY'!F86+GOYONECHE!F86+'HONORIO DELGADO'!F86+CAMANA!F86+APLAO!F86+'AREQUIPA PERIFERICA'!F86+IREN!F86</f>
        <v>0</v>
      </c>
      <c r="G86" s="369">
        <f>'GERESA - ISLAY'!G86+GOYONECHE!G86+'HONORIO DELGADO'!G86+CAMANA!G86+APLAO!G86+'AREQUIPA PERIFERICA'!G86+IREN!G86</f>
        <v>17500</v>
      </c>
      <c r="H86" s="369">
        <f>'GERESA - ISLAY'!H86+GOYONECHE!H86+'HONORIO DELGADO'!H86+CAMANA!H86+APLAO!H86+'AREQUIPA PERIFERICA'!H86+IREN!H86</f>
        <v>0</v>
      </c>
      <c r="I86" s="369">
        <f>'GERESA - ISLAY'!I86+GOYONECHE!I86+'HONORIO DELGADO'!I86+CAMANA!I86+APLAO!I86+'AREQUIPA PERIFERICA'!I86+IREN!I86</f>
        <v>0</v>
      </c>
      <c r="J86" s="369">
        <f>'GERESA - ISLAY'!J86+GOYONECHE!J86+'HONORIO DELGADO'!J86+CAMANA!J86+APLAO!J86+'AREQUIPA PERIFERICA'!J86+IREN!J86</f>
        <v>0</v>
      </c>
      <c r="K86" s="369">
        <f>'GERESA - ISLAY'!K86+GOYONECHE!K86+'HONORIO DELGADO'!K86+CAMANA!K86+APLAO!K86+'AREQUIPA PERIFERICA'!K86+IREN!K86</f>
        <v>0</v>
      </c>
      <c r="L86" s="369">
        <f>'GERESA - ISLAY'!L86+GOYONECHE!L86+'HONORIO DELGADO'!L86+CAMANA!L86+APLAO!L86+'AREQUIPA PERIFERICA'!L86+IREN!L86</f>
        <v>0</v>
      </c>
      <c r="M86" s="530">
        <f t="shared" si="4"/>
        <v>0</v>
      </c>
      <c r="N86" s="441">
        <f t="shared" si="6"/>
        <v>2.5933037725353098E-4</v>
      </c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</row>
    <row r="87" spans="1:26" ht="19.5" customHeight="1" x14ac:dyDescent="0.25">
      <c r="A87" s="492"/>
      <c r="B87" s="532"/>
      <c r="C87" s="715" t="s">
        <v>90</v>
      </c>
      <c r="D87" s="714"/>
      <c r="E87" s="714"/>
      <c r="F87" s="558">
        <f>'GERESA - ISLAY'!F87+GOYONECHE!F87+'HONORIO DELGADO'!F87+CAMANA!F87+APLAO!F87+'AREQUIPA PERIFERICA'!F87+IREN!F87</f>
        <v>0</v>
      </c>
      <c r="G87" s="558">
        <f>'GERESA - ISLAY'!G87+GOYONECHE!G87+'HONORIO DELGADO'!G87+CAMANA!G87+APLAO!G87+'AREQUIPA PERIFERICA'!G87+IREN!G87</f>
        <v>5225434</v>
      </c>
      <c r="H87" s="558">
        <f>'GERESA - ISLAY'!H87+GOYONECHE!H87+'HONORIO DELGADO'!H87+CAMANA!H87+APLAO!H87+'AREQUIPA PERIFERICA'!H87+IREN!H87</f>
        <v>3424815</v>
      </c>
      <c r="I87" s="558">
        <f>'GERESA - ISLAY'!I87+GOYONECHE!I87+'HONORIO DELGADO'!I87+CAMANA!I87+APLAO!I87+'AREQUIPA PERIFERICA'!I87+IREN!I87</f>
        <v>2722586</v>
      </c>
      <c r="J87" s="558">
        <f>'GERESA - ISLAY'!J87+GOYONECHE!J87+'HONORIO DELGADO'!J87+CAMANA!J87+APLAO!J87+'AREQUIPA PERIFERICA'!J87+IREN!J87</f>
        <v>2702265</v>
      </c>
      <c r="K87" s="558">
        <f>'GERESA - ISLAY'!K87+GOYONECHE!K87+'HONORIO DELGADO'!K87+CAMANA!K87+APLAO!K87+'AREQUIPA PERIFERICA'!K87+IREN!K87</f>
        <v>2517983</v>
      </c>
      <c r="L87" s="558">
        <f>'GERESA - ISLAY'!L87+GOYONECHE!L87+'HONORIO DELGADO'!L87+CAMANA!L87+APLAO!L87+'AREQUIPA PERIFERICA'!L87+IREN!L87</f>
        <v>2356697</v>
      </c>
      <c r="M87" s="529">
        <f t="shared" si="4"/>
        <v>0.4818705967772246</v>
      </c>
      <c r="N87" s="528">
        <f t="shared" si="6"/>
        <v>7.7435072601910127E-2</v>
      </c>
      <c r="O87" s="536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</row>
    <row r="88" spans="1:26" ht="19.5" customHeight="1" x14ac:dyDescent="0.25">
      <c r="A88" s="492"/>
      <c r="B88" s="532"/>
      <c r="C88" s="493"/>
      <c r="D88" s="724" t="s">
        <v>91</v>
      </c>
      <c r="E88" s="717"/>
      <c r="F88" s="377">
        <f>'GERESA - ISLAY'!F88+GOYONECHE!F88+'HONORIO DELGADO'!F88+CAMANA!F88+APLAO!F88+'AREQUIPA PERIFERICA'!F88+IREN!F88</f>
        <v>0</v>
      </c>
      <c r="G88" s="377">
        <f>'GERESA - ISLAY'!G88+GOYONECHE!G88+'HONORIO DELGADO'!G88+CAMANA!G88+APLAO!G88+'AREQUIPA PERIFERICA'!G88+IREN!G88</f>
        <v>5225434</v>
      </c>
      <c r="H88" s="377">
        <f>'GERESA - ISLAY'!H88+GOYONECHE!H88+'HONORIO DELGADO'!H88+CAMANA!H88+APLAO!H88+'AREQUIPA PERIFERICA'!H88+IREN!H88</f>
        <v>3424815</v>
      </c>
      <c r="I88" s="377">
        <f>'GERESA - ISLAY'!I88+GOYONECHE!I88+'HONORIO DELGADO'!I88+CAMANA!I88+APLAO!I88+'AREQUIPA PERIFERICA'!I88+IREN!I88</f>
        <v>2722586</v>
      </c>
      <c r="J88" s="377">
        <f>'GERESA - ISLAY'!J88+GOYONECHE!J88+'HONORIO DELGADO'!J88+CAMANA!J88+APLAO!J88+'AREQUIPA PERIFERICA'!J88+IREN!J88</f>
        <v>2702265</v>
      </c>
      <c r="K88" s="377">
        <f>'GERESA - ISLAY'!K88+GOYONECHE!K88+'HONORIO DELGADO'!K88+CAMANA!K88+APLAO!K88+'AREQUIPA PERIFERICA'!K88+IREN!K88</f>
        <v>2517983</v>
      </c>
      <c r="L88" s="377">
        <f>'GERESA - ISLAY'!L88+GOYONECHE!L88+'HONORIO DELGADO'!L88+CAMANA!L88+APLAO!L88+'AREQUIPA PERIFERICA'!L88+IREN!L88</f>
        <v>2356697</v>
      </c>
      <c r="M88" s="527">
        <f t="shared" si="4"/>
        <v>0.4818705967772246</v>
      </c>
      <c r="N88" s="518">
        <f t="shared" si="6"/>
        <v>7.7435072601910127E-2</v>
      </c>
      <c r="O88" s="535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</row>
    <row r="89" spans="1:26" ht="19.5" customHeight="1" x14ac:dyDescent="0.25">
      <c r="A89" s="492"/>
      <c r="B89" s="532"/>
      <c r="C89" s="534"/>
      <c r="D89" s="533"/>
      <c r="E89" s="390" t="s">
        <v>92</v>
      </c>
      <c r="F89" s="369">
        <f>'GERESA - ISLAY'!F89+GOYONECHE!F89+'HONORIO DELGADO'!F89+CAMANA!F89+APLAO!F89+'AREQUIPA PERIFERICA'!F89+IREN!F89</f>
        <v>0</v>
      </c>
      <c r="G89" s="369">
        <f>'GERESA - ISLAY'!G89+GOYONECHE!G89+'HONORIO DELGADO'!G89+CAMANA!G89+APLAO!G89+'AREQUIPA PERIFERICA'!G89+IREN!G89</f>
        <v>5225434</v>
      </c>
      <c r="H89" s="369">
        <f>'GERESA - ISLAY'!H89+GOYONECHE!H89+'HONORIO DELGADO'!H89+CAMANA!H89+APLAO!H89+'AREQUIPA PERIFERICA'!H89+IREN!H89</f>
        <v>3424815</v>
      </c>
      <c r="I89" s="369">
        <f>'GERESA - ISLAY'!I89+GOYONECHE!I89+'HONORIO DELGADO'!I89+CAMANA!I89+APLAO!I89+'AREQUIPA PERIFERICA'!I89+IREN!I89</f>
        <v>2722586</v>
      </c>
      <c r="J89" s="369">
        <f>'GERESA - ISLAY'!J89+GOYONECHE!J89+'HONORIO DELGADO'!J89+CAMANA!J89+APLAO!J89+'AREQUIPA PERIFERICA'!J89+IREN!J89</f>
        <v>2702265</v>
      </c>
      <c r="K89" s="369">
        <f>'GERESA - ISLAY'!K89+GOYONECHE!K89+'HONORIO DELGADO'!K89+CAMANA!K89+APLAO!K89+'AREQUIPA PERIFERICA'!K89+IREN!K89</f>
        <v>2517983</v>
      </c>
      <c r="L89" s="369">
        <f>'GERESA - ISLAY'!L89+GOYONECHE!L89+'HONORIO DELGADO'!L89+CAMANA!L89+APLAO!L89+'AREQUIPA PERIFERICA'!L89+IREN!L89</f>
        <v>2356697</v>
      </c>
      <c r="M89" s="530">
        <f t="shared" si="4"/>
        <v>0.4818705967772246</v>
      </c>
      <c r="N89" s="441">
        <f t="shared" si="6"/>
        <v>7.7435072601910127E-2</v>
      </c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</row>
    <row r="90" spans="1:26" ht="19.5" customHeight="1" x14ac:dyDescent="0.25">
      <c r="A90" s="492"/>
      <c r="B90" s="532"/>
      <c r="C90" s="725" t="s">
        <v>93</v>
      </c>
      <c r="D90" s="717"/>
      <c r="E90" s="717"/>
      <c r="F90" s="558">
        <f>'GERESA - ISLAY'!F90+GOYONECHE!F90+'HONORIO DELGADO'!F90+CAMANA!F90+APLAO!F90+'AREQUIPA PERIFERICA'!F90+IREN!F90</f>
        <v>0</v>
      </c>
      <c r="G90" s="558">
        <f>'GERESA - ISLAY'!G90+GOYONECHE!G90+'HONORIO DELGADO'!G90+CAMANA!G90+APLAO!G90+'AREQUIPA PERIFERICA'!G90+IREN!G90</f>
        <v>2473689</v>
      </c>
      <c r="H90" s="558">
        <f>'GERESA - ISLAY'!H90+GOYONECHE!H90+'HONORIO DELGADO'!H90+CAMANA!H90+APLAO!H90+'AREQUIPA PERIFERICA'!H90+IREN!H90</f>
        <v>1588428</v>
      </c>
      <c r="I90" s="558">
        <f>'GERESA - ISLAY'!I90+GOYONECHE!I90+'HONORIO DELGADO'!I90+CAMANA!I90+APLAO!I90+'AREQUIPA PERIFERICA'!I90+IREN!I90</f>
        <v>1501233</v>
      </c>
      <c r="J90" s="558">
        <f>'GERESA - ISLAY'!J90+GOYONECHE!J90+'HONORIO DELGADO'!J90+CAMANA!J90+APLAO!J90+'AREQUIPA PERIFERICA'!J90+IREN!J90</f>
        <v>725367</v>
      </c>
      <c r="K90" s="558">
        <f>'GERESA - ISLAY'!K90+GOYONECHE!K90+'HONORIO DELGADO'!K90+CAMANA!K90+APLAO!K90+'AREQUIPA PERIFERICA'!K90+IREN!K90</f>
        <v>654667</v>
      </c>
      <c r="L90" s="558">
        <f>'GERESA - ISLAY'!L90+GOYONECHE!L90+'HONORIO DELGADO'!L90+CAMANA!L90+APLAO!L90+'AREQUIPA PERIFERICA'!L90+IREN!L90</f>
        <v>608979</v>
      </c>
      <c r="M90" s="529">
        <f t="shared" si="4"/>
        <v>0.26465210460975491</v>
      </c>
      <c r="N90" s="528">
        <f t="shared" si="6"/>
        <v>3.6657297233023411E-2</v>
      </c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</row>
    <row r="91" spans="1:26" ht="19.5" customHeight="1" x14ac:dyDescent="0.25">
      <c r="A91" s="492"/>
      <c r="B91" s="531"/>
      <c r="C91" s="493"/>
      <c r="D91" s="727" t="s">
        <v>94</v>
      </c>
      <c r="E91" s="728"/>
      <c r="F91" s="377">
        <f>'GERESA - ISLAY'!F91+GOYONECHE!F91+'HONORIO DELGADO'!F91+CAMANA!F91+APLAO!F91+'AREQUIPA PERIFERICA'!F91+IREN!F91</f>
        <v>0</v>
      </c>
      <c r="G91" s="377">
        <f>'GERESA - ISLAY'!G91+GOYONECHE!G91+'HONORIO DELGADO'!G91+CAMANA!G91+APLAO!G91+'AREQUIPA PERIFERICA'!G91+IREN!G91</f>
        <v>500</v>
      </c>
      <c r="H91" s="377">
        <f>'GERESA - ISLAY'!H91+GOYONECHE!H91+'HONORIO DELGADO'!H91+CAMANA!H91+APLAO!H91+'AREQUIPA PERIFERICA'!H91+IREN!H91</f>
        <v>0</v>
      </c>
      <c r="I91" s="377">
        <f>'GERESA - ISLAY'!I91+GOYONECHE!I91+'HONORIO DELGADO'!I91+CAMANA!I91+APLAO!I91+'AREQUIPA PERIFERICA'!I91+IREN!I91</f>
        <v>0</v>
      </c>
      <c r="J91" s="377">
        <f>'GERESA - ISLAY'!J91+GOYONECHE!J91+'HONORIO DELGADO'!J91+CAMANA!J91+APLAO!J91+'AREQUIPA PERIFERICA'!J91+IREN!J91</f>
        <v>0</v>
      </c>
      <c r="K91" s="377">
        <f>'GERESA - ISLAY'!K91+GOYONECHE!K91+'HONORIO DELGADO'!K91+CAMANA!K91+APLAO!K91+'AREQUIPA PERIFERICA'!K91+IREN!K91</f>
        <v>0</v>
      </c>
      <c r="L91" s="377">
        <f>'GERESA - ISLAY'!L91+GOYONECHE!L91+'HONORIO DELGADO'!L91+CAMANA!L91+APLAO!L91+'AREQUIPA PERIFERICA'!L91+IREN!L91</f>
        <v>0</v>
      </c>
      <c r="M91" s="527">
        <f t="shared" si="4"/>
        <v>0</v>
      </c>
      <c r="N91" s="518">
        <f t="shared" si="6"/>
        <v>7.4094393501008846E-6</v>
      </c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</row>
    <row r="92" spans="1:26" ht="19.5" customHeight="1" x14ac:dyDescent="0.25">
      <c r="A92" s="492"/>
      <c r="B92" s="531"/>
      <c r="C92" s="491"/>
      <c r="D92" s="507"/>
      <c r="E92" s="409" t="s">
        <v>95</v>
      </c>
      <c r="F92" s="369">
        <f>'GERESA - ISLAY'!F92+GOYONECHE!F92+'HONORIO DELGADO'!F92+CAMANA!F92+APLAO!F92+'AREQUIPA PERIFERICA'!F92+IREN!F92</f>
        <v>0</v>
      </c>
      <c r="G92" s="369">
        <f>'GERESA - ISLAY'!G92+GOYONECHE!G92+'HONORIO DELGADO'!G92+CAMANA!G92+APLAO!G92+'AREQUIPA PERIFERICA'!G92+IREN!G92</f>
        <v>500</v>
      </c>
      <c r="H92" s="369">
        <f>'GERESA - ISLAY'!H92+GOYONECHE!H92+'HONORIO DELGADO'!H92+CAMANA!H92+APLAO!H92+'AREQUIPA PERIFERICA'!H92+IREN!H92</f>
        <v>0</v>
      </c>
      <c r="I92" s="369">
        <f>'GERESA - ISLAY'!I92+GOYONECHE!I92+'HONORIO DELGADO'!I92+CAMANA!I92+APLAO!I92+'AREQUIPA PERIFERICA'!I92+IREN!I92</f>
        <v>0</v>
      </c>
      <c r="J92" s="369">
        <f>'GERESA - ISLAY'!J92+GOYONECHE!J92+'HONORIO DELGADO'!J92+CAMANA!J92+APLAO!J92+'AREQUIPA PERIFERICA'!J92+IREN!J92</f>
        <v>0</v>
      </c>
      <c r="K92" s="369">
        <f>'GERESA - ISLAY'!K92+GOYONECHE!K92+'HONORIO DELGADO'!K92+CAMANA!K92+APLAO!K92+'AREQUIPA PERIFERICA'!K92+IREN!K92</f>
        <v>0</v>
      </c>
      <c r="L92" s="369">
        <f>'GERESA - ISLAY'!L92+GOYONECHE!L92+'HONORIO DELGADO'!L92+CAMANA!L92+APLAO!L92+'AREQUIPA PERIFERICA'!L92+IREN!L92</f>
        <v>0</v>
      </c>
      <c r="M92" s="530">
        <f t="shared" si="4"/>
        <v>0</v>
      </c>
      <c r="N92" s="441">
        <f t="shared" si="6"/>
        <v>7.4094393501008846E-6</v>
      </c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</row>
    <row r="93" spans="1:26" ht="19.5" customHeight="1" x14ac:dyDescent="0.25">
      <c r="A93" s="492"/>
      <c r="B93" s="531"/>
      <c r="C93" s="491"/>
      <c r="D93" s="716" t="s">
        <v>96</v>
      </c>
      <c r="E93" s="717"/>
      <c r="F93" s="377">
        <f>'GERESA - ISLAY'!F93+GOYONECHE!F93+'HONORIO DELGADO'!F93+CAMANA!F93+APLAO!F93+'AREQUIPA PERIFERICA'!F93+IREN!F93</f>
        <v>0</v>
      </c>
      <c r="G93" s="377">
        <f>'GERESA - ISLAY'!G93+GOYONECHE!G93+'HONORIO DELGADO'!G93+CAMANA!G93+APLAO!G93+'AREQUIPA PERIFERICA'!G93+IREN!G93</f>
        <v>9900</v>
      </c>
      <c r="H93" s="377">
        <f>'GERESA - ISLAY'!H93+GOYONECHE!H93+'HONORIO DELGADO'!H93+CAMANA!H93+APLAO!H93+'AREQUIPA PERIFERICA'!H93+IREN!H93</f>
        <v>0</v>
      </c>
      <c r="I93" s="377">
        <f>'GERESA - ISLAY'!I93+GOYONECHE!I93+'HONORIO DELGADO'!I93+CAMANA!I93+APLAO!I93+'AREQUIPA PERIFERICA'!I93+IREN!I93</f>
        <v>0</v>
      </c>
      <c r="J93" s="377">
        <f>'GERESA - ISLAY'!J93+GOYONECHE!J93+'HONORIO DELGADO'!J93+CAMANA!J93+APLAO!J93+'AREQUIPA PERIFERICA'!J93+IREN!J93</f>
        <v>0</v>
      </c>
      <c r="K93" s="377">
        <f>'GERESA - ISLAY'!K93+GOYONECHE!K93+'HONORIO DELGADO'!K93+CAMANA!K93+APLAO!K93+'AREQUIPA PERIFERICA'!K93+IREN!K93</f>
        <v>0</v>
      </c>
      <c r="L93" s="377">
        <f>'GERESA - ISLAY'!L93+GOYONECHE!L93+'HONORIO DELGADO'!L93+CAMANA!L93+APLAO!L93+'AREQUIPA PERIFERICA'!L93+IREN!L93</f>
        <v>0</v>
      </c>
      <c r="M93" s="527">
        <f t="shared" si="4"/>
        <v>0</v>
      </c>
      <c r="N93" s="518">
        <f t="shared" si="6"/>
        <v>1.4670689913199751E-4</v>
      </c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</row>
    <row r="94" spans="1:26" ht="19.5" customHeight="1" x14ac:dyDescent="0.25">
      <c r="A94" s="316"/>
      <c r="B94" s="531"/>
      <c r="C94" s="457"/>
      <c r="D94" s="455"/>
      <c r="E94" s="456" t="s">
        <v>151</v>
      </c>
      <c r="F94" s="369">
        <f>'GERESA - ISLAY'!F94+GOYONECHE!F94+'HONORIO DELGADO'!F94+CAMANA!F94+APLAO!F94+'AREQUIPA PERIFERICA'!F94+IREN!F94</f>
        <v>0</v>
      </c>
      <c r="G94" s="369">
        <f>'GERESA - ISLAY'!G94+GOYONECHE!G94+'HONORIO DELGADO'!G94+CAMANA!G94+APLAO!G94+'AREQUIPA PERIFERICA'!G94+IREN!G94</f>
        <v>3000</v>
      </c>
      <c r="H94" s="369">
        <f>'GERESA - ISLAY'!H94+GOYONECHE!H94+'HONORIO DELGADO'!H94+CAMANA!H94+APLAO!H94+'AREQUIPA PERIFERICA'!H94+IREN!H94</f>
        <v>0</v>
      </c>
      <c r="I94" s="369">
        <f>'GERESA - ISLAY'!I94+GOYONECHE!I94+'HONORIO DELGADO'!I94+CAMANA!I94+APLAO!I94+'AREQUIPA PERIFERICA'!I94+IREN!I94</f>
        <v>0</v>
      </c>
      <c r="J94" s="369">
        <f>'GERESA - ISLAY'!J94+GOYONECHE!J94+'HONORIO DELGADO'!J94+CAMANA!J94+APLAO!J94+'AREQUIPA PERIFERICA'!J94+IREN!J94</f>
        <v>0</v>
      </c>
      <c r="K94" s="369">
        <f>'GERESA - ISLAY'!K94+GOYONECHE!K94+'HONORIO DELGADO'!K94+CAMANA!K94+APLAO!K94+'AREQUIPA PERIFERICA'!K94+IREN!K94</f>
        <v>0</v>
      </c>
      <c r="L94" s="369">
        <f>'GERESA - ISLAY'!L94+GOYONECHE!L94+'HONORIO DELGADO'!L94+CAMANA!L94+APLAO!L94+'AREQUIPA PERIFERICA'!L94+IREN!L94</f>
        <v>0</v>
      </c>
      <c r="M94" s="530">
        <f t="shared" si="4"/>
        <v>0</v>
      </c>
      <c r="N94" s="441">
        <f t="shared" si="6"/>
        <v>4.4456636100605311E-5</v>
      </c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</row>
    <row r="95" spans="1:26" ht="19.5" customHeight="1" x14ac:dyDescent="0.25">
      <c r="A95" s="316"/>
      <c r="B95" s="531"/>
      <c r="C95" s="457"/>
      <c r="D95" s="455"/>
      <c r="E95" s="456" t="s">
        <v>95</v>
      </c>
      <c r="F95" s="369">
        <f>'GERESA - ISLAY'!F95+GOYONECHE!F95+'HONORIO DELGADO'!F95+CAMANA!F95+APLAO!F95+'AREQUIPA PERIFERICA'!F95+IREN!F95</f>
        <v>0</v>
      </c>
      <c r="G95" s="369">
        <f>'GERESA - ISLAY'!G95+GOYONECHE!G95+'HONORIO DELGADO'!G95+CAMANA!G95+APLAO!G95+'AREQUIPA PERIFERICA'!G95+IREN!G95</f>
        <v>6900</v>
      </c>
      <c r="H95" s="369">
        <f>'GERESA - ISLAY'!H95+GOYONECHE!H95+'HONORIO DELGADO'!H95+CAMANA!H95+APLAO!H95+'AREQUIPA PERIFERICA'!H95+IREN!H95</f>
        <v>0</v>
      </c>
      <c r="I95" s="369">
        <f>'GERESA - ISLAY'!I95+GOYONECHE!I95+'HONORIO DELGADO'!I95+CAMANA!I95+APLAO!I95+'AREQUIPA PERIFERICA'!I95+IREN!I95</f>
        <v>0</v>
      </c>
      <c r="J95" s="369">
        <f>'GERESA - ISLAY'!J95+GOYONECHE!J95+'HONORIO DELGADO'!J95+CAMANA!J95+APLAO!J95+'AREQUIPA PERIFERICA'!J95+IREN!J95</f>
        <v>0</v>
      </c>
      <c r="K95" s="369">
        <f>'GERESA - ISLAY'!K95+GOYONECHE!K95+'HONORIO DELGADO'!K95+CAMANA!K95+APLAO!K95+'AREQUIPA PERIFERICA'!K95+IREN!K95</f>
        <v>0</v>
      </c>
      <c r="L95" s="369">
        <f>'GERESA - ISLAY'!L95+GOYONECHE!L95+'HONORIO DELGADO'!L95+CAMANA!L95+APLAO!L95+'AREQUIPA PERIFERICA'!L95+IREN!L95</f>
        <v>0</v>
      </c>
      <c r="M95" s="530">
        <f t="shared" si="4"/>
        <v>0</v>
      </c>
      <c r="N95" s="441">
        <f t="shared" si="6"/>
        <v>1.022502630313922E-4</v>
      </c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</row>
    <row r="96" spans="1:26" ht="19.5" customHeight="1" x14ac:dyDescent="0.25">
      <c r="A96" s="492"/>
      <c r="B96" s="531"/>
      <c r="C96" s="491"/>
      <c r="D96" s="716" t="s">
        <v>97</v>
      </c>
      <c r="E96" s="717"/>
      <c r="F96" s="377">
        <f>'GERESA - ISLAY'!F96+GOYONECHE!F96+'HONORIO DELGADO'!F96+CAMANA!F96+APLAO!F96+'AREQUIPA PERIFERICA'!F96+IREN!F96</f>
        <v>0</v>
      </c>
      <c r="G96" s="377">
        <f>'GERESA - ISLAY'!G96+GOYONECHE!G96+'HONORIO DELGADO'!G96+CAMANA!G96+APLAO!G96+'AREQUIPA PERIFERICA'!G96+IREN!G96</f>
        <v>2400</v>
      </c>
      <c r="H96" s="377">
        <f>'GERESA - ISLAY'!H96+GOYONECHE!H96+'HONORIO DELGADO'!H96+CAMANA!H96+APLAO!H96+'AREQUIPA PERIFERICA'!H96+IREN!H96</f>
        <v>0</v>
      </c>
      <c r="I96" s="377">
        <f>'GERESA - ISLAY'!I96+GOYONECHE!I96+'HONORIO DELGADO'!I96+CAMANA!I96+APLAO!I96+'AREQUIPA PERIFERICA'!I96+IREN!I96</f>
        <v>0</v>
      </c>
      <c r="J96" s="377">
        <f>'GERESA - ISLAY'!J96+GOYONECHE!J96+'HONORIO DELGADO'!J96+CAMANA!J96+APLAO!J96+'AREQUIPA PERIFERICA'!J96+IREN!J96</f>
        <v>0</v>
      </c>
      <c r="K96" s="377">
        <f>'GERESA - ISLAY'!K96+GOYONECHE!K96+'HONORIO DELGADO'!K96+CAMANA!K96+APLAO!K96+'AREQUIPA PERIFERICA'!K96+IREN!K96</f>
        <v>0</v>
      </c>
      <c r="L96" s="377">
        <f>'GERESA - ISLAY'!L96+GOYONECHE!L96+'HONORIO DELGADO'!L96+CAMANA!L96+APLAO!L96+'AREQUIPA PERIFERICA'!L96+IREN!L96</f>
        <v>0</v>
      </c>
      <c r="M96" s="527">
        <f t="shared" si="4"/>
        <v>0</v>
      </c>
      <c r="N96" s="518">
        <f t="shared" si="6"/>
        <v>3.5565308880484249E-5</v>
      </c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</row>
    <row r="97" spans="1:26" ht="19.5" customHeight="1" x14ac:dyDescent="0.25">
      <c r="A97" s="492"/>
      <c r="B97" s="531"/>
      <c r="C97" s="491"/>
      <c r="D97" s="507"/>
      <c r="E97" s="409" t="s">
        <v>98</v>
      </c>
      <c r="F97" s="369">
        <f>'GERESA - ISLAY'!F97+GOYONECHE!F97+'HONORIO DELGADO'!F97+CAMANA!F97+APLAO!F97+'AREQUIPA PERIFERICA'!F97+IREN!F97</f>
        <v>0</v>
      </c>
      <c r="G97" s="369">
        <f>'GERESA - ISLAY'!G97+GOYONECHE!G97+'HONORIO DELGADO'!G97+CAMANA!G97+APLAO!G97+'AREQUIPA PERIFERICA'!G97+IREN!G97</f>
        <v>2400</v>
      </c>
      <c r="H97" s="369">
        <f>'GERESA - ISLAY'!H97+GOYONECHE!H97+'HONORIO DELGADO'!H97+CAMANA!H97+APLAO!H97+'AREQUIPA PERIFERICA'!H97+IREN!H97</f>
        <v>0</v>
      </c>
      <c r="I97" s="369">
        <f>'GERESA - ISLAY'!I97+GOYONECHE!I97+'HONORIO DELGADO'!I97+CAMANA!I97+APLAO!I97+'AREQUIPA PERIFERICA'!I97+IREN!I97</f>
        <v>0</v>
      </c>
      <c r="J97" s="369">
        <f>'GERESA - ISLAY'!J97+GOYONECHE!J97+'HONORIO DELGADO'!J97+CAMANA!J97+APLAO!J97+'AREQUIPA PERIFERICA'!J97+IREN!J97</f>
        <v>0</v>
      </c>
      <c r="K97" s="369">
        <f>'GERESA - ISLAY'!K97+GOYONECHE!K97+'HONORIO DELGADO'!K97+CAMANA!K97+APLAO!K97+'AREQUIPA PERIFERICA'!K97+IREN!K97</f>
        <v>0</v>
      </c>
      <c r="L97" s="369">
        <f>'GERESA - ISLAY'!L97+GOYONECHE!L97+'HONORIO DELGADO'!L97+CAMANA!L97+APLAO!L97+'AREQUIPA PERIFERICA'!L97+IREN!L97</f>
        <v>0</v>
      </c>
      <c r="M97" s="530">
        <f t="shared" si="4"/>
        <v>0</v>
      </c>
      <c r="N97" s="441">
        <f t="shared" si="6"/>
        <v>3.5565308880484249E-5</v>
      </c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</row>
    <row r="98" spans="1:26" ht="19.5" customHeight="1" x14ac:dyDescent="0.25">
      <c r="A98" s="492"/>
      <c r="B98" s="531"/>
      <c r="C98" s="491"/>
      <c r="D98" s="716" t="s">
        <v>99</v>
      </c>
      <c r="E98" s="717"/>
      <c r="F98" s="377">
        <f>'GERESA - ISLAY'!F98+GOYONECHE!F98+'HONORIO DELGADO'!F98+CAMANA!F98+APLAO!F98+'AREQUIPA PERIFERICA'!F98+IREN!F98</f>
        <v>0</v>
      </c>
      <c r="G98" s="377">
        <f>'GERESA - ISLAY'!G98+GOYONECHE!G98+'HONORIO DELGADO'!G98+CAMANA!G98+APLAO!G98+'AREQUIPA PERIFERICA'!G98+IREN!G98</f>
        <v>51956</v>
      </c>
      <c r="H98" s="377">
        <f>'GERESA - ISLAY'!H98+GOYONECHE!H98+'HONORIO DELGADO'!H98+CAMANA!H98+APLAO!H98+'AREQUIPA PERIFERICA'!H98+IREN!H98</f>
        <v>38289</v>
      </c>
      <c r="I98" s="377">
        <f>'GERESA - ISLAY'!I98+GOYONECHE!I98+'HONORIO DELGADO'!I98+CAMANA!I98+APLAO!I98+'AREQUIPA PERIFERICA'!I98+IREN!I98</f>
        <v>28571</v>
      </c>
      <c r="J98" s="377">
        <f>'GERESA - ISLAY'!J98+GOYONECHE!J98+'HONORIO DELGADO'!J98+CAMANA!J98+APLAO!J98+'AREQUIPA PERIFERICA'!J98+IREN!J98</f>
        <v>11416</v>
      </c>
      <c r="K98" s="377">
        <f>'GERESA - ISLAY'!K98+GOYONECHE!K98+'HONORIO DELGADO'!K98+CAMANA!K98+APLAO!K98+'AREQUIPA PERIFERICA'!K98+IREN!K98</f>
        <v>10254</v>
      </c>
      <c r="L98" s="377">
        <f>'GERESA - ISLAY'!L98+GOYONECHE!L98+'HONORIO DELGADO'!L98+CAMANA!L98+APLAO!L98+'AREQUIPA PERIFERICA'!L98+IREN!L98</f>
        <v>10179</v>
      </c>
      <c r="M98" s="527">
        <f t="shared" si="4"/>
        <v>0.19735930402648394</v>
      </c>
      <c r="N98" s="518">
        <f t="shared" si="6"/>
        <v>7.6992966174768316E-4</v>
      </c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</row>
    <row r="99" spans="1:26" ht="19.5" customHeight="1" x14ac:dyDescent="0.25">
      <c r="A99" s="492"/>
      <c r="B99" s="531"/>
      <c r="C99" s="491"/>
      <c r="D99" s="507"/>
      <c r="E99" s="409" t="s">
        <v>100</v>
      </c>
      <c r="F99" s="369">
        <f>'GERESA - ISLAY'!F99+GOYONECHE!F99+'HONORIO DELGADO'!F99+CAMANA!F99+APLAO!F99+'AREQUIPA PERIFERICA'!F99+IREN!F99</f>
        <v>0</v>
      </c>
      <c r="G99" s="369">
        <f>'GERESA - ISLAY'!G99+GOYONECHE!G99+'HONORIO DELGADO'!G99+CAMANA!G99+APLAO!G99+'AREQUIPA PERIFERICA'!G99+IREN!G99</f>
        <v>51956</v>
      </c>
      <c r="H99" s="369">
        <f>'GERESA - ISLAY'!H99+GOYONECHE!H99+'HONORIO DELGADO'!H99+CAMANA!H99+APLAO!H99+'AREQUIPA PERIFERICA'!H99+IREN!H99</f>
        <v>38289</v>
      </c>
      <c r="I99" s="369">
        <f>'GERESA - ISLAY'!I99+GOYONECHE!I99+'HONORIO DELGADO'!I99+CAMANA!I99+APLAO!I99+'AREQUIPA PERIFERICA'!I99+IREN!I99</f>
        <v>28571</v>
      </c>
      <c r="J99" s="369">
        <f>'GERESA - ISLAY'!J99+GOYONECHE!J99+'HONORIO DELGADO'!J99+CAMANA!J99+APLAO!J99+'AREQUIPA PERIFERICA'!J99+IREN!J99</f>
        <v>11416</v>
      </c>
      <c r="K99" s="369">
        <f>'GERESA - ISLAY'!K99+GOYONECHE!K99+'HONORIO DELGADO'!K99+CAMANA!K99+APLAO!K99+'AREQUIPA PERIFERICA'!K99+IREN!K99</f>
        <v>10254</v>
      </c>
      <c r="L99" s="369">
        <f>'GERESA - ISLAY'!L99+GOYONECHE!L99+'HONORIO DELGADO'!L99+CAMANA!L99+APLAO!L99+'AREQUIPA PERIFERICA'!L99+IREN!L99</f>
        <v>10179</v>
      </c>
      <c r="M99" s="530">
        <f t="shared" si="4"/>
        <v>0.19735930402648394</v>
      </c>
      <c r="N99" s="441">
        <f t="shared" si="6"/>
        <v>7.6992966174768316E-4</v>
      </c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</row>
    <row r="100" spans="1:26" ht="19.5" customHeight="1" x14ac:dyDescent="0.25">
      <c r="A100" s="492"/>
      <c r="B100" s="531"/>
      <c r="C100" s="491"/>
      <c r="D100" s="716" t="s">
        <v>101</v>
      </c>
      <c r="E100" s="717"/>
      <c r="F100" s="377">
        <f>'GERESA - ISLAY'!F100+GOYONECHE!F100+'HONORIO DELGADO'!F100+CAMANA!F100+APLAO!F100+'AREQUIPA PERIFERICA'!F100+IREN!F100</f>
        <v>0</v>
      </c>
      <c r="G100" s="377">
        <f>'GERESA - ISLAY'!G100+GOYONECHE!G100+'HONORIO DELGADO'!G100+CAMANA!G100+APLAO!G100+'AREQUIPA PERIFERICA'!G100+IREN!G100</f>
        <v>2408933</v>
      </c>
      <c r="H100" s="377">
        <f>'GERESA - ISLAY'!H100+GOYONECHE!H100+'HONORIO DELGADO'!H100+CAMANA!H100+APLAO!H100+'AREQUIPA PERIFERICA'!H100+IREN!H100</f>
        <v>1550139</v>
      </c>
      <c r="I100" s="377">
        <f>'GERESA - ISLAY'!I100+GOYONECHE!I100+'HONORIO DELGADO'!I100+CAMANA!I100+APLAO!I100+'AREQUIPA PERIFERICA'!I100+IREN!I100</f>
        <v>1472662</v>
      </c>
      <c r="J100" s="377">
        <f>'GERESA - ISLAY'!J100+GOYONECHE!J100+'HONORIO DELGADO'!J100+CAMANA!J100+APLAO!J100+'AREQUIPA PERIFERICA'!J100+IREN!J100</f>
        <v>713951</v>
      </c>
      <c r="K100" s="377">
        <f>'GERESA - ISLAY'!K100+GOYONECHE!K100+'HONORIO DELGADO'!K100+CAMANA!K100+APLAO!K100+'AREQUIPA PERIFERICA'!K100+IREN!K100</f>
        <v>644413</v>
      </c>
      <c r="L100" s="377">
        <f>'GERESA - ISLAY'!L100+GOYONECHE!L100+'HONORIO DELGADO'!L100+CAMANA!L100+APLAO!L100+'AREQUIPA PERIFERICA'!L100+IREN!L100</f>
        <v>598800</v>
      </c>
      <c r="M100" s="527">
        <f t="shared" si="4"/>
        <v>0.26750972318449706</v>
      </c>
      <c r="N100" s="518">
        <f t="shared" si="6"/>
        <v>3.5697685923913147E-2</v>
      </c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</row>
    <row r="101" spans="1:26" ht="19.5" customHeight="1" x14ac:dyDescent="0.25">
      <c r="A101" s="492"/>
      <c r="B101" s="531"/>
      <c r="C101" s="491"/>
      <c r="D101" s="507"/>
      <c r="E101" s="373" t="s">
        <v>102</v>
      </c>
      <c r="F101" s="369">
        <f>'GERESA - ISLAY'!F101+GOYONECHE!F101+'HONORIO DELGADO'!F101+CAMANA!F101+APLAO!F101+'AREQUIPA PERIFERICA'!F101+IREN!F101</f>
        <v>0</v>
      </c>
      <c r="G101" s="369">
        <f>'GERESA - ISLAY'!G101+GOYONECHE!G101+'HONORIO DELGADO'!G101+CAMANA!G101+APLAO!G101+'AREQUIPA PERIFERICA'!G101+IREN!G101</f>
        <v>105147</v>
      </c>
      <c r="H101" s="369">
        <f>'GERESA - ISLAY'!H101+GOYONECHE!H101+'HONORIO DELGADO'!H101+CAMANA!H101+APLAO!H101+'AREQUIPA PERIFERICA'!H101+IREN!H101</f>
        <v>55778</v>
      </c>
      <c r="I101" s="369">
        <f>'GERESA - ISLAY'!I101+GOYONECHE!I101+'HONORIO DELGADO'!I101+CAMANA!I101+APLAO!I101+'AREQUIPA PERIFERICA'!I101+IREN!I101</f>
        <v>55778</v>
      </c>
      <c r="J101" s="369">
        <f>'GERESA - ISLAY'!J101+GOYONECHE!J101+'HONORIO DELGADO'!J101+CAMANA!J101+APLAO!J101+'AREQUIPA PERIFERICA'!J101+IREN!J101</f>
        <v>15498</v>
      </c>
      <c r="K101" s="369">
        <f>'GERESA - ISLAY'!K101+GOYONECHE!K101+'HONORIO DELGADO'!K101+CAMANA!K101+APLAO!K101+'AREQUIPA PERIFERICA'!K101+IREN!K101</f>
        <v>15198</v>
      </c>
      <c r="L101" s="369">
        <f>'GERESA - ISLAY'!L101+GOYONECHE!L101+'HONORIO DELGADO'!L101+CAMANA!L101+APLAO!L101+'AREQUIPA PERIFERICA'!L101+IREN!L101</f>
        <v>15198</v>
      </c>
      <c r="M101" s="530">
        <f t="shared" si="4"/>
        <v>0.14454050044223801</v>
      </c>
      <c r="N101" s="441">
        <f t="shared" si="6"/>
        <v>1.5581606386901154E-3</v>
      </c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</row>
    <row r="102" spans="1:26" ht="19.5" customHeight="1" thickBot="1" x14ac:dyDescent="0.3">
      <c r="A102" s="492"/>
      <c r="B102" s="531"/>
      <c r="C102" s="420"/>
      <c r="D102" s="419"/>
      <c r="E102" s="373" t="s">
        <v>103</v>
      </c>
      <c r="F102" s="369">
        <f>'GERESA - ISLAY'!F102+GOYONECHE!F102+'HONORIO DELGADO'!F102+CAMANA!F102+APLAO!F102+'AREQUIPA PERIFERICA'!F102+IREN!F102</f>
        <v>0</v>
      </c>
      <c r="G102" s="369">
        <f>'GERESA - ISLAY'!G102+GOYONECHE!G102+'HONORIO DELGADO'!G102+CAMANA!G102+APLAO!G102+'AREQUIPA PERIFERICA'!G102+IREN!G102</f>
        <v>2303786</v>
      </c>
      <c r="H102" s="369">
        <f>'GERESA - ISLAY'!H102+GOYONECHE!H102+'HONORIO DELGADO'!H102+CAMANA!H102+APLAO!H102+'AREQUIPA PERIFERICA'!H102+IREN!H102</f>
        <v>1494362</v>
      </c>
      <c r="I102" s="369">
        <f>'GERESA - ISLAY'!I102+GOYONECHE!I102+'HONORIO DELGADO'!I102+CAMANA!I102+APLAO!I102+'AREQUIPA PERIFERICA'!I102+IREN!I102</f>
        <v>1416886</v>
      </c>
      <c r="J102" s="369">
        <f>'GERESA - ISLAY'!J102+GOYONECHE!J102+'HONORIO DELGADO'!J102+CAMANA!J102+APLAO!J102+'AREQUIPA PERIFERICA'!J102+IREN!J102</f>
        <v>698455</v>
      </c>
      <c r="K102" s="369">
        <f>'GERESA - ISLAY'!K102+GOYONECHE!K102+'HONORIO DELGADO'!K102+CAMANA!K102+APLAO!K102+'AREQUIPA PERIFERICA'!K102+IREN!K102</f>
        <v>629217</v>
      </c>
      <c r="L102" s="369">
        <f>'GERESA - ISLAY'!L102+GOYONECHE!L102+'HONORIO DELGADO'!L102+CAMANA!L102+APLAO!L102+'AREQUIPA PERIFERICA'!L102+IREN!L102</f>
        <v>583604</v>
      </c>
      <c r="M102" s="530">
        <f t="shared" si="4"/>
        <v>0.27312302444758324</v>
      </c>
      <c r="N102" s="441">
        <f t="shared" si="6"/>
        <v>3.4139525285223037E-2</v>
      </c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</row>
    <row r="103" spans="1:26" ht="19.5" customHeight="1" thickBot="1" x14ac:dyDescent="0.3">
      <c r="A103" s="721" t="s">
        <v>104</v>
      </c>
      <c r="B103" s="722"/>
      <c r="C103" s="722"/>
      <c r="D103" s="722"/>
      <c r="E103" s="722"/>
      <c r="F103" s="499">
        <f>'GERESA - ISLAY'!F103+GOYONECHE!F103+'HONORIO DELGADO'!F103+CAMANA!F103+APLAO!F103+'AREQUIPA PERIFERICA'!F103+IREN!F103</f>
        <v>0</v>
      </c>
      <c r="G103" s="499">
        <f>'GERESA - ISLAY'!G103+GOYONECHE!G103+'HONORIO DELGADO'!G103+CAMANA!G103+APLAO!G103+'AREQUIPA PERIFERICA'!G103+IREN!G103</f>
        <v>5803580</v>
      </c>
      <c r="H103" s="499">
        <f>'GERESA - ISLAY'!H103+GOYONECHE!H103+'HONORIO DELGADO'!H103+CAMANA!H103+APLAO!H103+'AREQUIPA PERIFERICA'!H103+IREN!H103</f>
        <v>5765705</v>
      </c>
      <c r="I103" s="499">
        <f>'GERESA - ISLAY'!I103+GOYONECHE!I103+'HONORIO DELGADO'!I103+CAMANA!I103+APLAO!I103+'AREQUIPA PERIFERICA'!I103+IREN!I103</f>
        <v>5758209</v>
      </c>
      <c r="J103" s="499">
        <f>'GERESA - ISLAY'!J103+GOYONECHE!J103+'HONORIO DELGADO'!J103+CAMANA!J103+APLAO!J103+'AREQUIPA PERIFERICA'!J103+IREN!J103</f>
        <v>5758208</v>
      </c>
      <c r="K103" s="499">
        <f>'GERESA - ISLAY'!K103+GOYONECHE!K103+'HONORIO DELGADO'!K103+CAMANA!K103+APLAO!K103+'AREQUIPA PERIFERICA'!K103+IREN!K103</f>
        <v>5758208</v>
      </c>
      <c r="L103" s="499">
        <f>'GERESA - ISLAY'!L103+GOYONECHE!L103+'HONORIO DELGADO'!L103+CAMANA!L103+APLAO!L103+'AREQUIPA PERIFERICA'!L103+IREN!L103</f>
        <v>5755343</v>
      </c>
      <c r="M103" s="483">
        <f t="shared" si="4"/>
        <v>0.99218206693110111</v>
      </c>
      <c r="N103" s="525">
        <f t="shared" si="6"/>
        <v>8.6002548046916982E-2</v>
      </c>
      <c r="O103" s="482">
        <v>1</v>
      </c>
      <c r="P103" s="302">
        <v>2</v>
      </c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</row>
    <row r="104" spans="1:26" ht="19.5" customHeight="1" thickBot="1" x14ac:dyDescent="0.3">
      <c r="A104" s="472"/>
      <c r="B104" s="734" t="s">
        <v>107</v>
      </c>
      <c r="C104" s="735"/>
      <c r="D104" s="735"/>
      <c r="E104" s="735"/>
      <c r="F104" s="488">
        <f>'GERESA - ISLAY'!F104+GOYONECHE!F104+'HONORIO DELGADO'!F104+CAMANA!F104+APLAO!F104+'AREQUIPA PERIFERICA'!F104+IREN!F104</f>
        <v>0</v>
      </c>
      <c r="G104" s="488">
        <f>'GERESA - ISLAY'!G104+GOYONECHE!G104+'HONORIO DELGADO'!G104+CAMANA!G104+APLAO!G104+'AREQUIPA PERIFERICA'!G104+IREN!G104</f>
        <v>5803580</v>
      </c>
      <c r="H104" s="488">
        <f>'GERESA - ISLAY'!H104+GOYONECHE!H104+'HONORIO DELGADO'!H104+CAMANA!H104+APLAO!H104+'AREQUIPA PERIFERICA'!H104+IREN!H104</f>
        <v>5765705</v>
      </c>
      <c r="I104" s="488">
        <f>'GERESA - ISLAY'!I104+GOYONECHE!I104+'HONORIO DELGADO'!I104+CAMANA!I104+APLAO!I104+'AREQUIPA PERIFERICA'!I104+IREN!I104</f>
        <v>5758209</v>
      </c>
      <c r="J104" s="488">
        <f>'GERESA - ISLAY'!J104+GOYONECHE!J104+'HONORIO DELGADO'!J104+CAMANA!J104+APLAO!J104+'AREQUIPA PERIFERICA'!J104+IREN!J104</f>
        <v>5758208</v>
      </c>
      <c r="K104" s="488">
        <f>'GERESA - ISLAY'!K104+GOYONECHE!K104+'HONORIO DELGADO'!K104+CAMANA!K104+APLAO!K104+'AREQUIPA PERIFERICA'!K104+IREN!K104</f>
        <v>5758208</v>
      </c>
      <c r="L104" s="488">
        <f>'GERESA - ISLAY'!L104+GOYONECHE!L104+'HONORIO DELGADO'!L104+CAMANA!L104+APLAO!L104+'AREQUIPA PERIFERICA'!L104+IREN!L104</f>
        <v>5755343</v>
      </c>
      <c r="M104" s="480">
        <f t="shared" ref="M104:M123" si="7">K104/G104</f>
        <v>0.99218206693110111</v>
      </c>
      <c r="N104" s="324">
        <f t="shared" si="6"/>
        <v>8.6002548046916982E-2</v>
      </c>
      <c r="O104" s="478">
        <v>1</v>
      </c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</row>
    <row r="105" spans="1:26" ht="19.5" customHeight="1" x14ac:dyDescent="0.25">
      <c r="A105" s="492"/>
      <c r="B105" s="421"/>
      <c r="C105" s="715" t="s">
        <v>105</v>
      </c>
      <c r="D105" s="714"/>
      <c r="E105" s="714"/>
      <c r="F105" s="558">
        <f>'GERESA - ISLAY'!F105+GOYONECHE!F105+'HONORIO DELGADO'!F105+CAMANA!F105+APLAO!F105+'AREQUIPA PERIFERICA'!F105+IREN!F105</f>
        <v>0</v>
      </c>
      <c r="G105" s="558">
        <f>'GERESA - ISLAY'!G105+GOYONECHE!G105+'HONORIO DELGADO'!G105+CAMANA!G105+APLAO!G105+'AREQUIPA PERIFERICA'!G105+IREN!G105</f>
        <v>5803580</v>
      </c>
      <c r="H105" s="558">
        <f>'GERESA - ISLAY'!H105+GOYONECHE!H105+'HONORIO DELGADO'!H105+CAMANA!H105+APLAO!H105+'AREQUIPA PERIFERICA'!H105+IREN!H105</f>
        <v>5765705</v>
      </c>
      <c r="I105" s="558">
        <f>'GERESA - ISLAY'!I105+GOYONECHE!I105+'HONORIO DELGADO'!I105+CAMANA!I105+APLAO!I105+'AREQUIPA PERIFERICA'!I105+IREN!I105</f>
        <v>5758209</v>
      </c>
      <c r="J105" s="558">
        <f>'GERESA - ISLAY'!J105+GOYONECHE!J105+'HONORIO DELGADO'!J105+CAMANA!J105+APLAO!J105+'AREQUIPA PERIFERICA'!J105+IREN!J105</f>
        <v>5758208</v>
      </c>
      <c r="K105" s="558">
        <f>'GERESA - ISLAY'!K105+GOYONECHE!K105+'HONORIO DELGADO'!K105+CAMANA!K105+APLAO!K105+'AREQUIPA PERIFERICA'!K105+IREN!K105</f>
        <v>5758208</v>
      </c>
      <c r="L105" s="558">
        <f>'GERESA - ISLAY'!L105+GOYONECHE!L105+'HONORIO DELGADO'!L105+CAMANA!L105+APLAO!L105+'AREQUIPA PERIFERICA'!L105+IREN!L105</f>
        <v>5755343</v>
      </c>
      <c r="M105" s="529">
        <f t="shared" si="7"/>
        <v>0.99218206693110111</v>
      </c>
      <c r="N105" s="528">
        <f t="shared" si="6"/>
        <v>8.6002548046916982E-2</v>
      </c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</row>
    <row r="106" spans="1:26" ht="19.5" customHeight="1" x14ac:dyDescent="0.25">
      <c r="A106" s="492"/>
      <c r="B106" s="421"/>
      <c r="C106" s="493"/>
      <c r="D106" s="716" t="s">
        <v>106</v>
      </c>
      <c r="E106" s="717"/>
      <c r="F106" s="377">
        <f>'GERESA - ISLAY'!F106+GOYONECHE!F106+'HONORIO DELGADO'!F106+CAMANA!F106+APLAO!F106+'AREQUIPA PERIFERICA'!F106+IREN!F106</f>
        <v>0</v>
      </c>
      <c r="G106" s="377">
        <f>'GERESA - ISLAY'!G106+GOYONECHE!G106+'HONORIO DELGADO'!G106+CAMANA!G106+APLAO!G106+'AREQUIPA PERIFERICA'!G106+IREN!G106</f>
        <v>5803580</v>
      </c>
      <c r="H106" s="377">
        <f>'GERESA - ISLAY'!H106+GOYONECHE!H106+'HONORIO DELGADO'!H106+CAMANA!H106+APLAO!H106+'AREQUIPA PERIFERICA'!H106+IREN!H106</f>
        <v>5765705</v>
      </c>
      <c r="I106" s="377">
        <f>'GERESA - ISLAY'!I106+GOYONECHE!I106+'HONORIO DELGADO'!I106+CAMANA!I106+APLAO!I106+'AREQUIPA PERIFERICA'!I106+IREN!I106</f>
        <v>5758209</v>
      </c>
      <c r="J106" s="377">
        <f>'GERESA - ISLAY'!J106+GOYONECHE!J106+'HONORIO DELGADO'!J106+CAMANA!J106+APLAO!J106+'AREQUIPA PERIFERICA'!J106+IREN!J106</f>
        <v>5758208</v>
      </c>
      <c r="K106" s="377">
        <f>'GERESA - ISLAY'!K106+GOYONECHE!K106+'HONORIO DELGADO'!K106+CAMANA!K106+APLAO!K106+'AREQUIPA PERIFERICA'!K106+IREN!K106</f>
        <v>5758208</v>
      </c>
      <c r="L106" s="377">
        <f>'GERESA - ISLAY'!L106+GOYONECHE!L106+'HONORIO DELGADO'!L106+CAMANA!L106+APLAO!L106+'AREQUIPA PERIFERICA'!L106+IREN!L106</f>
        <v>5755343</v>
      </c>
      <c r="M106" s="527">
        <f t="shared" si="7"/>
        <v>0.99218206693110111</v>
      </c>
      <c r="N106" s="518">
        <f t="shared" si="6"/>
        <v>8.6002548046916982E-2</v>
      </c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</row>
    <row r="107" spans="1:26" ht="19.5" customHeight="1" thickBot="1" x14ac:dyDescent="0.3">
      <c r="A107" s="492"/>
      <c r="B107" s="421"/>
      <c r="C107" s="491"/>
      <c r="D107" s="507"/>
      <c r="E107" s="409" t="s">
        <v>108</v>
      </c>
      <c r="F107" s="369">
        <f>'GERESA - ISLAY'!F107+GOYONECHE!F107+'HONORIO DELGADO'!F107+CAMANA!F107+APLAO!F107+'AREQUIPA PERIFERICA'!F107+IREN!F107</f>
        <v>0</v>
      </c>
      <c r="G107" s="369">
        <f>'GERESA - ISLAY'!G107+GOYONECHE!G107+'HONORIO DELGADO'!G107+CAMANA!G107+APLAO!G107+'AREQUIPA PERIFERICA'!G107+IREN!G107</f>
        <v>5803580</v>
      </c>
      <c r="H107" s="369">
        <f>'GERESA - ISLAY'!H107+GOYONECHE!H107+'HONORIO DELGADO'!H107+CAMANA!H107+APLAO!H107+'AREQUIPA PERIFERICA'!H107+IREN!H107</f>
        <v>5765705</v>
      </c>
      <c r="I107" s="369">
        <f>'GERESA - ISLAY'!I107+GOYONECHE!I107+'HONORIO DELGADO'!I107+CAMANA!I107+APLAO!I107+'AREQUIPA PERIFERICA'!I107+IREN!I107</f>
        <v>5758209</v>
      </c>
      <c r="J107" s="369">
        <f>'GERESA - ISLAY'!J107+GOYONECHE!J107+'HONORIO DELGADO'!J107+CAMANA!J107+APLAO!J107+'AREQUIPA PERIFERICA'!J107+IREN!J107</f>
        <v>5758208</v>
      </c>
      <c r="K107" s="369">
        <f>'GERESA - ISLAY'!K107+GOYONECHE!K107+'HONORIO DELGADO'!K107+CAMANA!K107+APLAO!K107+'AREQUIPA PERIFERICA'!K107+IREN!K107</f>
        <v>5758208</v>
      </c>
      <c r="L107" s="369">
        <f>'GERESA - ISLAY'!L107+GOYONECHE!L107+'HONORIO DELGADO'!L107+CAMANA!L107+APLAO!L107+'AREQUIPA PERIFERICA'!L107+IREN!L107</f>
        <v>5755343</v>
      </c>
      <c r="M107" s="526">
        <f t="shared" si="7"/>
        <v>0.99218206693110111</v>
      </c>
      <c r="N107" s="514">
        <f t="shared" si="6"/>
        <v>8.6002548046916982E-2</v>
      </c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</row>
    <row r="108" spans="1:26" ht="19.5" customHeight="1" thickBot="1" x14ac:dyDescent="0.3">
      <c r="A108" s="721" t="s">
        <v>109</v>
      </c>
      <c r="B108" s="722"/>
      <c r="C108" s="722"/>
      <c r="D108" s="722"/>
      <c r="E108" s="722"/>
      <c r="F108" s="499">
        <f>'GERESA - ISLAY'!F108+GOYONECHE!F108+'HONORIO DELGADO'!F108+CAMANA!F108+APLAO!F108+'AREQUIPA PERIFERICA'!F108+IREN!F108</f>
        <v>0</v>
      </c>
      <c r="G108" s="499">
        <f>'GERESA - ISLAY'!G108+GOYONECHE!G108+'HONORIO DELGADO'!G108+CAMANA!G108+APLAO!G108+'AREQUIPA PERIFERICA'!G108+IREN!G108</f>
        <v>5514587</v>
      </c>
      <c r="H108" s="499">
        <f>'GERESA - ISLAY'!H108+GOYONECHE!H108+'HONORIO DELGADO'!H108+CAMANA!H108+APLAO!H108+'AREQUIPA PERIFERICA'!H108+IREN!H108</f>
        <v>4022957</v>
      </c>
      <c r="I108" s="499">
        <f>'GERESA - ISLAY'!I108+GOYONECHE!I108+'HONORIO DELGADO'!I108+CAMANA!I108+APLAO!I108+'AREQUIPA PERIFERICA'!I108+IREN!I108</f>
        <v>2988452</v>
      </c>
      <c r="J108" s="499">
        <f>'GERESA - ISLAY'!J108+GOYONECHE!J108+'HONORIO DELGADO'!J108+CAMANA!J108+APLAO!J108+'AREQUIPA PERIFERICA'!J108+IREN!J108</f>
        <v>2962879</v>
      </c>
      <c r="K108" s="499">
        <f>'GERESA - ISLAY'!K108+GOYONECHE!K108+'HONORIO DELGADO'!K108+CAMANA!K108+APLAO!K108+'AREQUIPA PERIFERICA'!K108+IREN!K108</f>
        <v>2035000</v>
      </c>
      <c r="L108" s="499">
        <f>'GERESA - ISLAY'!L108+GOYONECHE!L108+'HONORIO DELGADO'!L108+CAMANA!L108+APLAO!L108+'AREQUIPA PERIFERICA'!L108+IREN!L108</f>
        <v>1421490</v>
      </c>
      <c r="M108" s="475">
        <f t="shared" si="7"/>
        <v>0.36902128844825549</v>
      </c>
      <c r="N108" s="525">
        <f t="shared" si="6"/>
        <v>8.1719995834709569E-2</v>
      </c>
      <c r="O108" s="473">
        <v>1</v>
      </c>
      <c r="P108" s="302">
        <v>2</v>
      </c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</row>
    <row r="109" spans="1:26" ht="19.5" customHeight="1" thickBot="1" x14ac:dyDescent="0.3">
      <c r="A109" s="472"/>
      <c r="B109" s="723" t="s">
        <v>110</v>
      </c>
      <c r="C109" s="722"/>
      <c r="D109" s="722"/>
      <c r="E109" s="722"/>
      <c r="F109" s="488">
        <f>'GERESA - ISLAY'!F109+GOYONECHE!F109+'HONORIO DELGADO'!F109+CAMANA!F109+APLAO!F109+'AREQUIPA PERIFERICA'!F109+IREN!F109</f>
        <v>0</v>
      </c>
      <c r="G109" s="488">
        <f>'GERESA - ISLAY'!G109+GOYONECHE!G109+'HONORIO DELGADO'!G109+CAMANA!G109+APLAO!G109+'AREQUIPA PERIFERICA'!G109+IREN!G109</f>
        <v>77775</v>
      </c>
      <c r="H109" s="488">
        <f>'GERESA - ISLAY'!H109+GOYONECHE!H109+'HONORIO DELGADO'!H109+CAMANA!H109+APLAO!H109+'AREQUIPA PERIFERICA'!H109+IREN!H109</f>
        <v>7689</v>
      </c>
      <c r="I109" s="488">
        <f>'GERESA - ISLAY'!I109+GOYONECHE!I109+'HONORIO DELGADO'!I109+CAMANA!I109+APLAO!I109+'AREQUIPA PERIFERICA'!I109+IREN!I109</f>
        <v>7689</v>
      </c>
      <c r="J109" s="488">
        <f>'GERESA - ISLAY'!J109+GOYONECHE!J109+'HONORIO DELGADO'!J109+CAMANA!J109+APLAO!J109+'AREQUIPA PERIFERICA'!J109+IREN!J109</f>
        <v>7689</v>
      </c>
      <c r="K109" s="488">
        <f>'GERESA - ISLAY'!K109+GOYONECHE!K109+'HONORIO DELGADO'!K109+CAMANA!K109+APLAO!K109+'AREQUIPA PERIFERICA'!K109+IREN!K109</f>
        <v>7689</v>
      </c>
      <c r="L109" s="488">
        <f>'GERESA - ISLAY'!L109+GOYONECHE!L109+'HONORIO DELGADO'!L109+CAMANA!L109+APLAO!L109+'AREQUIPA PERIFERICA'!L109+IREN!L109</f>
        <v>7689</v>
      </c>
      <c r="M109" s="468">
        <f t="shared" si="7"/>
        <v>9.8862102217936357E-2</v>
      </c>
      <c r="N109" s="513">
        <f t="shared" si="6"/>
        <v>1.1525382909081925E-3</v>
      </c>
      <c r="O109" s="302">
        <v>1</v>
      </c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</row>
    <row r="110" spans="1:26" ht="19.5" customHeight="1" x14ac:dyDescent="0.25">
      <c r="A110" s="492"/>
      <c r="B110" s="524"/>
      <c r="C110" s="736" t="s">
        <v>111</v>
      </c>
      <c r="D110" s="714"/>
      <c r="E110" s="714"/>
      <c r="F110" s="558">
        <f>'GERESA - ISLAY'!F110+GOYONECHE!F110+'HONORIO DELGADO'!F110+CAMANA!F110+APLAO!F110+'AREQUIPA PERIFERICA'!F110+IREN!F110</f>
        <v>0</v>
      </c>
      <c r="G110" s="558">
        <f>'GERESA - ISLAY'!G110+GOYONECHE!G110+'HONORIO DELGADO'!G110+CAMANA!G110+APLAO!G110+'AREQUIPA PERIFERICA'!G110+IREN!G110</f>
        <v>77775</v>
      </c>
      <c r="H110" s="558">
        <f>'GERESA - ISLAY'!H110+GOYONECHE!H110+'HONORIO DELGADO'!H110+CAMANA!H110+APLAO!H110+'AREQUIPA PERIFERICA'!H110+IREN!H110</f>
        <v>7689</v>
      </c>
      <c r="I110" s="558">
        <f>'GERESA - ISLAY'!I110+GOYONECHE!I110+'HONORIO DELGADO'!I110+CAMANA!I110+APLAO!I110+'AREQUIPA PERIFERICA'!I110+IREN!I110</f>
        <v>7689</v>
      </c>
      <c r="J110" s="558">
        <f>'GERESA - ISLAY'!J110+GOYONECHE!J110+'HONORIO DELGADO'!J110+CAMANA!J110+APLAO!J110+'AREQUIPA PERIFERICA'!J110+IREN!J110</f>
        <v>7689</v>
      </c>
      <c r="K110" s="558">
        <f>'GERESA - ISLAY'!K110+GOYONECHE!K110+'HONORIO DELGADO'!K110+CAMANA!K110+APLAO!K110+'AREQUIPA PERIFERICA'!K110+IREN!K110</f>
        <v>7689</v>
      </c>
      <c r="L110" s="558">
        <f>'GERESA - ISLAY'!L110+GOYONECHE!L110+'HONORIO DELGADO'!L110+CAMANA!L110+APLAO!L110+'AREQUIPA PERIFERICA'!L110+IREN!L110</f>
        <v>7689</v>
      </c>
      <c r="M110" s="463">
        <f t="shared" si="7"/>
        <v>9.8862102217936357E-2</v>
      </c>
      <c r="N110" s="522">
        <f t="shared" si="6"/>
        <v>1.1525382909081925E-3</v>
      </c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</row>
    <row r="111" spans="1:26" ht="19.5" customHeight="1" x14ac:dyDescent="0.25">
      <c r="A111" s="492"/>
      <c r="B111" s="523"/>
      <c r="C111" s="493"/>
      <c r="D111" s="716" t="s">
        <v>112</v>
      </c>
      <c r="E111" s="717"/>
      <c r="F111" s="377">
        <f>'GERESA - ISLAY'!F111+GOYONECHE!F111+'HONORIO DELGADO'!F111+CAMANA!F111+APLAO!F111+'AREQUIPA PERIFERICA'!F111+IREN!F111</f>
        <v>0</v>
      </c>
      <c r="G111" s="377">
        <f>'GERESA - ISLAY'!G111+GOYONECHE!G111+'HONORIO DELGADO'!G111+CAMANA!G111+APLAO!G111+'AREQUIPA PERIFERICA'!G111+IREN!G111</f>
        <v>77775</v>
      </c>
      <c r="H111" s="377">
        <f>'GERESA - ISLAY'!H111+GOYONECHE!H111+'HONORIO DELGADO'!H111+CAMANA!H111+APLAO!H111+'AREQUIPA PERIFERICA'!H111+IREN!H111</f>
        <v>7689</v>
      </c>
      <c r="I111" s="377">
        <f>'GERESA - ISLAY'!I111+GOYONECHE!I111+'HONORIO DELGADO'!I111+CAMANA!I111+APLAO!I111+'AREQUIPA PERIFERICA'!I111+IREN!I111</f>
        <v>7689</v>
      </c>
      <c r="J111" s="377">
        <f>'GERESA - ISLAY'!J111+GOYONECHE!J111+'HONORIO DELGADO'!J111+CAMANA!J111+APLAO!J111+'AREQUIPA PERIFERICA'!J111+IREN!J111</f>
        <v>7689</v>
      </c>
      <c r="K111" s="377">
        <f>'GERESA - ISLAY'!K111+GOYONECHE!K111+'HONORIO DELGADO'!K111+CAMANA!K111+APLAO!K111+'AREQUIPA PERIFERICA'!K111+IREN!K111</f>
        <v>7689</v>
      </c>
      <c r="L111" s="377">
        <f>'GERESA - ISLAY'!L111+GOYONECHE!L111+'HONORIO DELGADO'!L111+CAMANA!L111+APLAO!L111+'AREQUIPA PERIFERICA'!L111+IREN!L111</f>
        <v>7689</v>
      </c>
      <c r="M111" s="519">
        <f t="shared" si="7"/>
        <v>9.8862102217936357E-2</v>
      </c>
      <c r="N111" s="518">
        <f t="shared" si="6"/>
        <v>1.1525382909081925E-3</v>
      </c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</row>
    <row r="112" spans="1:26" ht="19.5" customHeight="1" thickBot="1" x14ac:dyDescent="0.3">
      <c r="A112" s="492"/>
      <c r="B112" s="523"/>
      <c r="C112" s="491"/>
      <c r="D112" s="507"/>
      <c r="E112" s="409" t="s">
        <v>113</v>
      </c>
      <c r="F112" s="369">
        <f>'GERESA - ISLAY'!F112+GOYONECHE!F112+'HONORIO DELGADO'!F112+CAMANA!F112+APLAO!F112+'AREQUIPA PERIFERICA'!F112+IREN!F112</f>
        <v>0</v>
      </c>
      <c r="G112" s="369">
        <f>'GERESA - ISLAY'!G112+GOYONECHE!G112+'HONORIO DELGADO'!G112+CAMANA!G112+APLAO!G112+'AREQUIPA PERIFERICA'!G112+IREN!G112</f>
        <v>77775</v>
      </c>
      <c r="H112" s="369">
        <f>'GERESA - ISLAY'!H112+GOYONECHE!H112+'HONORIO DELGADO'!H112+CAMANA!H112+APLAO!H112+'AREQUIPA PERIFERICA'!H112+IREN!H112</f>
        <v>7689</v>
      </c>
      <c r="I112" s="369">
        <f>'GERESA - ISLAY'!I112+GOYONECHE!I112+'HONORIO DELGADO'!I112+CAMANA!I112+APLAO!I112+'AREQUIPA PERIFERICA'!I112+IREN!I112</f>
        <v>7689</v>
      </c>
      <c r="J112" s="369">
        <f>'GERESA - ISLAY'!J112+GOYONECHE!J112+'HONORIO DELGADO'!J112+CAMANA!J112+APLAO!J112+'AREQUIPA PERIFERICA'!J112+IREN!J112</f>
        <v>7689</v>
      </c>
      <c r="K112" s="369">
        <f>'GERESA - ISLAY'!K112+GOYONECHE!K112+'HONORIO DELGADO'!K112+CAMANA!K112+APLAO!K112+'AREQUIPA PERIFERICA'!K112+IREN!K112</f>
        <v>7689</v>
      </c>
      <c r="L112" s="369">
        <f>'GERESA - ISLAY'!L112+GOYONECHE!L112+'HONORIO DELGADO'!L112+CAMANA!L112+APLAO!L112+'AREQUIPA PERIFERICA'!L112+IREN!L112</f>
        <v>7689</v>
      </c>
      <c r="M112" s="515">
        <f t="shared" si="7"/>
        <v>9.8862102217936357E-2</v>
      </c>
      <c r="N112" s="514">
        <f t="shared" si="6"/>
        <v>1.1525382909081925E-3</v>
      </c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</row>
    <row r="113" spans="1:26" ht="19.5" customHeight="1" thickBot="1" x14ac:dyDescent="0.3">
      <c r="A113" s="472"/>
      <c r="B113" s="723" t="s">
        <v>114</v>
      </c>
      <c r="C113" s="722"/>
      <c r="D113" s="722"/>
      <c r="E113" s="722"/>
      <c r="F113" s="488">
        <f>'GERESA - ISLAY'!F113+GOYONECHE!F113+'HONORIO DELGADO'!F113+CAMANA!F113+APLAO!F113+'AREQUIPA PERIFERICA'!F113+IREN!F113</f>
        <v>0</v>
      </c>
      <c r="G113" s="488">
        <f>'GERESA - ISLAY'!G113+GOYONECHE!G113+'HONORIO DELGADO'!G113+CAMANA!G113+APLAO!G113+'AREQUIPA PERIFERICA'!G113+IREN!G113</f>
        <v>5425728</v>
      </c>
      <c r="H113" s="488">
        <f>'GERESA - ISLAY'!H113+GOYONECHE!H113+'HONORIO DELGADO'!H113+CAMANA!H113+APLAO!H113+'AREQUIPA PERIFERICA'!H113+IREN!H113</f>
        <v>4037628</v>
      </c>
      <c r="I113" s="488">
        <f>'GERESA - ISLAY'!I113+GOYONECHE!I113+'HONORIO DELGADO'!I113+CAMANA!I113+APLAO!I113+'AREQUIPA PERIFERICA'!I113+IREN!I113</f>
        <v>3003123</v>
      </c>
      <c r="J113" s="488">
        <f>'GERESA - ISLAY'!J113+GOYONECHE!J113+'HONORIO DELGADO'!J113+CAMANA!J113+APLAO!J113+'AREQUIPA PERIFERICA'!J113+IREN!J113</f>
        <v>2977550</v>
      </c>
      <c r="K113" s="488">
        <f>'GERESA - ISLAY'!K113+GOYONECHE!K113+'HONORIO DELGADO'!K113+CAMANA!K113+APLAO!K113+'AREQUIPA PERIFERICA'!K113+IREN!K113</f>
        <v>2034167</v>
      </c>
      <c r="L113" s="488">
        <f>'GERESA - ISLAY'!L113+GOYONECHE!L113+'HONORIO DELGADO'!L113+CAMANA!L113+APLAO!L113+'AREQUIPA PERIFERICA'!L113+IREN!L113</f>
        <v>1424692</v>
      </c>
      <c r="M113" s="468">
        <f t="shared" si="7"/>
        <v>0.37491134830201589</v>
      </c>
      <c r="N113" s="513">
        <f t="shared" si="6"/>
        <v>8.0403205092288349E-2</v>
      </c>
      <c r="O113" s="466">
        <v>1</v>
      </c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</row>
    <row r="114" spans="1:26" ht="19.5" customHeight="1" x14ac:dyDescent="0.25">
      <c r="A114" s="492"/>
      <c r="B114" s="465"/>
      <c r="C114" s="736" t="s">
        <v>115</v>
      </c>
      <c r="D114" s="714"/>
      <c r="E114" s="737"/>
      <c r="F114" s="558">
        <f>'GERESA - ISLAY'!F114+GOYONECHE!F114+'HONORIO DELGADO'!F114+CAMANA!F114+APLAO!F114+'AREQUIPA PERIFERICA'!F114+IREN!F114</f>
        <v>0</v>
      </c>
      <c r="G114" s="558">
        <f>'GERESA - ISLAY'!G114+GOYONECHE!G114+'HONORIO DELGADO'!G114+CAMANA!G114+APLAO!G114+'AREQUIPA PERIFERICA'!G114+IREN!G114</f>
        <v>5425728</v>
      </c>
      <c r="H114" s="558">
        <f>'GERESA - ISLAY'!H114+GOYONECHE!H114+'HONORIO DELGADO'!H114+CAMANA!H114+APLAO!H114+'AREQUIPA PERIFERICA'!H114+IREN!H114</f>
        <v>4012628</v>
      </c>
      <c r="I114" s="558">
        <f>'GERESA - ISLAY'!I114+GOYONECHE!I114+'HONORIO DELGADO'!I114+CAMANA!I114+APLAO!I114+'AREQUIPA PERIFERICA'!I114+IREN!I114</f>
        <v>2978123</v>
      </c>
      <c r="J114" s="558">
        <f>'GERESA - ISLAY'!J114+GOYONECHE!J114+'HONORIO DELGADO'!J114+CAMANA!J114+APLAO!J114+'AREQUIPA PERIFERICA'!J114+IREN!J114</f>
        <v>2977550</v>
      </c>
      <c r="K114" s="558">
        <f>'GERESA - ISLAY'!K114+GOYONECHE!K114+'HONORIO DELGADO'!K114+CAMANA!K114+APLAO!K114+'AREQUIPA PERIFERICA'!K114+IREN!K114</f>
        <v>2034167</v>
      </c>
      <c r="L114" s="558">
        <f>'GERESA - ISLAY'!L114+GOYONECHE!L114+'HONORIO DELGADO'!L114+CAMANA!L114+APLAO!L114+'AREQUIPA PERIFERICA'!L114+IREN!L114</f>
        <v>1424692</v>
      </c>
      <c r="M114" s="463">
        <f t="shared" si="7"/>
        <v>0.37491134830201589</v>
      </c>
      <c r="N114" s="522">
        <f t="shared" si="6"/>
        <v>8.0403205092288349E-2</v>
      </c>
      <c r="O114" s="461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</row>
    <row r="115" spans="1:26" ht="19.5" customHeight="1" x14ac:dyDescent="0.25">
      <c r="A115" s="492"/>
      <c r="B115" s="509"/>
      <c r="C115" s="508"/>
      <c r="D115" s="713" t="s">
        <v>116</v>
      </c>
      <c r="E115" s="714"/>
      <c r="F115" s="377">
        <f>'GERESA - ISLAY'!F115+GOYONECHE!F115+'HONORIO DELGADO'!F115+CAMANA!F115+APLAO!F115+'AREQUIPA PERIFERICA'!F115+IREN!F115</f>
        <v>0</v>
      </c>
      <c r="G115" s="377">
        <f>'GERESA - ISLAY'!G115+GOYONECHE!G115+'HONORIO DELGADO'!G115+CAMANA!G115+APLAO!G115+'AREQUIPA PERIFERICA'!G115+IREN!G115</f>
        <v>66580</v>
      </c>
      <c r="H115" s="377">
        <f>'GERESA - ISLAY'!H115+GOYONECHE!H115+'HONORIO DELGADO'!H115+CAMANA!H115+APLAO!H115+'AREQUIPA PERIFERICA'!H115+IREN!H115</f>
        <v>32237</v>
      </c>
      <c r="I115" s="377">
        <f>'GERESA - ISLAY'!I115+GOYONECHE!I115+'HONORIO DELGADO'!I115+CAMANA!I115+APLAO!I115+'AREQUIPA PERIFERICA'!I115+IREN!I115</f>
        <v>32237</v>
      </c>
      <c r="J115" s="377">
        <f>'GERESA - ISLAY'!J115+GOYONECHE!J115+'HONORIO DELGADO'!J115+CAMANA!J115+APLAO!J115+'AREQUIPA PERIFERICA'!J115+IREN!J115</f>
        <v>31664</v>
      </c>
      <c r="K115" s="377">
        <f>'GERESA - ISLAY'!K115+GOYONECHE!K115+'HONORIO DELGADO'!K115+CAMANA!K115+APLAO!K115+'AREQUIPA PERIFERICA'!K115+IREN!K115</f>
        <v>31044</v>
      </c>
      <c r="L115" s="377">
        <f>'GERESA - ISLAY'!L115+GOYONECHE!L115+'HONORIO DELGADO'!L115+CAMANA!L115+APLAO!L115+'AREQUIPA PERIFERICA'!L115+IREN!L115</f>
        <v>29636</v>
      </c>
      <c r="M115" s="511">
        <f t="shared" si="7"/>
        <v>0.46626614598978672</v>
      </c>
      <c r="N115" s="518">
        <f t="shared" ref="N115:N124" si="8">G115/$G$7</f>
        <v>9.8664094385943375E-4</v>
      </c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</row>
    <row r="116" spans="1:26" ht="19.5" customHeight="1" x14ac:dyDescent="0.25">
      <c r="A116" s="492"/>
      <c r="B116" s="509"/>
      <c r="C116" s="508"/>
      <c r="D116" s="507"/>
      <c r="E116" s="391" t="s">
        <v>117</v>
      </c>
      <c r="F116" s="369">
        <f>'GERESA - ISLAY'!F116+GOYONECHE!F116+'HONORIO DELGADO'!F116+CAMANA!F116+APLAO!F116+'AREQUIPA PERIFERICA'!F116+IREN!F116</f>
        <v>0</v>
      </c>
      <c r="G116" s="369">
        <f>'GERESA - ISLAY'!G116+GOYONECHE!G116+'HONORIO DELGADO'!G116+CAMANA!G116+APLAO!G116+'AREQUIPA PERIFERICA'!G116+IREN!G116</f>
        <v>13695</v>
      </c>
      <c r="H116" s="369">
        <f>'GERESA - ISLAY'!H116+GOYONECHE!H116+'HONORIO DELGADO'!H116+CAMANA!H116+APLAO!H116+'AREQUIPA PERIFERICA'!H116+IREN!H116</f>
        <v>9056</v>
      </c>
      <c r="I116" s="369">
        <f>'GERESA - ISLAY'!I116+GOYONECHE!I116+'HONORIO DELGADO'!I116+CAMANA!I116+APLAO!I116+'AREQUIPA PERIFERICA'!I116+IREN!I116</f>
        <v>9056</v>
      </c>
      <c r="J116" s="369">
        <f>'GERESA - ISLAY'!J116+GOYONECHE!J116+'HONORIO DELGADO'!J116+CAMANA!J116+APLAO!J116+'AREQUIPA PERIFERICA'!J116+IREN!J116</f>
        <v>9056</v>
      </c>
      <c r="K116" s="369">
        <f>'GERESA - ISLAY'!K116+GOYONECHE!K116+'HONORIO DELGADO'!K116+CAMANA!K116+APLAO!K116+'AREQUIPA PERIFERICA'!K116+IREN!K116</f>
        <v>9056</v>
      </c>
      <c r="L116" s="369">
        <f>'GERESA - ISLAY'!L116+GOYONECHE!L116+'HONORIO DELGADO'!L116+CAMANA!L116+APLAO!L116+'AREQUIPA PERIFERICA'!L116+IREN!L116</f>
        <v>9056</v>
      </c>
      <c r="M116" s="506">
        <f t="shared" si="7"/>
        <v>0.66126323475721072</v>
      </c>
      <c r="N116" s="441">
        <f t="shared" si="8"/>
        <v>2.0294454379926323E-4</v>
      </c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</row>
    <row r="117" spans="1:26" ht="19.5" customHeight="1" x14ac:dyDescent="0.25">
      <c r="A117" s="492"/>
      <c r="B117" s="509"/>
      <c r="C117" s="508"/>
      <c r="D117" s="419"/>
      <c r="E117" s="373" t="s">
        <v>78</v>
      </c>
      <c r="F117" s="369">
        <f>'GERESA - ISLAY'!F117+GOYONECHE!F117+'HONORIO DELGADO'!F117+CAMANA!F117+APLAO!F117+'AREQUIPA PERIFERICA'!F117+IREN!F117</f>
        <v>0</v>
      </c>
      <c r="G117" s="369">
        <f>'GERESA - ISLAY'!G117+GOYONECHE!G117+'HONORIO DELGADO'!G117+CAMANA!G117+APLAO!G117+'AREQUIPA PERIFERICA'!G117+IREN!G117</f>
        <v>52885</v>
      </c>
      <c r="H117" s="369">
        <f>'GERESA - ISLAY'!H117+GOYONECHE!H117+'HONORIO DELGADO'!H117+CAMANA!H117+APLAO!H117+'AREQUIPA PERIFERICA'!H117+IREN!H117</f>
        <v>23181</v>
      </c>
      <c r="I117" s="369">
        <f>'GERESA - ISLAY'!I117+GOYONECHE!I117+'HONORIO DELGADO'!I117+CAMANA!I117+APLAO!I117+'AREQUIPA PERIFERICA'!I117+IREN!I117</f>
        <v>23181</v>
      </c>
      <c r="J117" s="369">
        <f>'GERESA - ISLAY'!J117+GOYONECHE!J117+'HONORIO DELGADO'!J117+CAMANA!J117+APLAO!J117+'AREQUIPA PERIFERICA'!J117+IREN!J117</f>
        <v>22608</v>
      </c>
      <c r="K117" s="369">
        <f>'GERESA - ISLAY'!K117+GOYONECHE!K117+'HONORIO DELGADO'!K117+CAMANA!K117+APLAO!K117+'AREQUIPA PERIFERICA'!K117+IREN!K117</f>
        <v>21988</v>
      </c>
      <c r="L117" s="369">
        <f>'GERESA - ISLAY'!L117+GOYONECHE!L117+'HONORIO DELGADO'!L117+CAMANA!L117+APLAO!L117+'AREQUIPA PERIFERICA'!L117+IREN!L117</f>
        <v>20580</v>
      </c>
      <c r="M117" s="506">
        <f t="shared" si="7"/>
        <v>0.41577006712678455</v>
      </c>
      <c r="N117" s="441">
        <f t="shared" si="8"/>
        <v>7.8369640006017061E-4</v>
      </c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</row>
    <row r="118" spans="1:26" ht="19.5" customHeight="1" x14ac:dyDescent="0.25">
      <c r="A118" s="492"/>
      <c r="B118" s="509"/>
      <c r="C118" s="508"/>
      <c r="D118" s="713" t="s">
        <v>118</v>
      </c>
      <c r="E118" s="714"/>
      <c r="F118" s="377">
        <f>'GERESA - ISLAY'!F118+GOYONECHE!F118+'HONORIO DELGADO'!F118+CAMANA!F118+APLAO!F118+'AREQUIPA PERIFERICA'!F118+IREN!F118</f>
        <v>0</v>
      </c>
      <c r="G118" s="377">
        <f>'GERESA - ISLAY'!G118+GOYONECHE!G118+'HONORIO DELGADO'!G118+CAMANA!G118+APLAO!G118+'AREQUIPA PERIFERICA'!G118+IREN!G118</f>
        <v>8670</v>
      </c>
      <c r="H118" s="377">
        <f>'GERESA - ISLAY'!H118+GOYONECHE!H118+'HONORIO DELGADO'!H118+CAMANA!H118+APLAO!H118+'AREQUIPA PERIFERICA'!H118+IREN!H118</f>
        <v>4856</v>
      </c>
      <c r="I118" s="377">
        <f>'GERESA - ISLAY'!I118+GOYONECHE!I118+'HONORIO DELGADO'!I118+CAMANA!I118+APLAO!I118+'AREQUIPA PERIFERICA'!I118+IREN!I118</f>
        <v>4856</v>
      </c>
      <c r="J118" s="377">
        <f>'GERESA - ISLAY'!J118+GOYONECHE!J118+'HONORIO DELGADO'!J118+CAMANA!J118+APLAO!J118+'AREQUIPA PERIFERICA'!J118+IREN!J118</f>
        <v>4856</v>
      </c>
      <c r="K118" s="377">
        <f>'GERESA - ISLAY'!K118+GOYONECHE!K118+'HONORIO DELGADO'!K118+CAMANA!K118+APLAO!K118+'AREQUIPA PERIFERICA'!K118+IREN!K118</f>
        <v>4856</v>
      </c>
      <c r="L118" s="377">
        <f>'GERESA - ISLAY'!L118+GOYONECHE!L118+'HONORIO DELGADO'!L118+CAMANA!L118+APLAO!L118+'AREQUIPA PERIFERICA'!L118+IREN!L118</f>
        <v>4856</v>
      </c>
      <c r="M118" s="519">
        <f t="shared" si="7"/>
        <v>0.56009227220299884</v>
      </c>
      <c r="N118" s="518">
        <f t="shared" si="8"/>
        <v>1.2847967833074935E-4</v>
      </c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</row>
    <row r="119" spans="1:26" ht="19.5" customHeight="1" x14ac:dyDescent="0.25">
      <c r="A119" s="492"/>
      <c r="B119" s="509"/>
      <c r="C119" s="508"/>
      <c r="D119" s="507"/>
      <c r="E119" s="373" t="s">
        <v>117</v>
      </c>
      <c r="F119" s="369">
        <f>'GERESA - ISLAY'!F119+GOYONECHE!F119+'HONORIO DELGADO'!F119+CAMANA!F119+APLAO!F119+'AREQUIPA PERIFERICA'!F119+IREN!F119</f>
        <v>0</v>
      </c>
      <c r="G119" s="369">
        <f>'GERESA - ISLAY'!G119+GOYONECHE!G119+'HONORIO DELGADO'!G119+CAMANA!G119+APLAO!G119+'AREQUIPA PERIFERICA'!G119+IREN!G119</f>
        <v>8670</v>
      </c>
      <c r="H119" s="369">
        <f>'GERESA - ISLAY'!H119+GOYONECHE!H119+'HONORIO DELGADO'!H119+CAMANA!H119+APLAO!H119+'AREQUIPA PERIFERICA'!H119+IREN!H119</f>
        <v>4856</v>
      </c>
      <c r="I119" s="369">
        <f>'GERESA - ISLAY'!I119+GOYONECHE!I119+'HONORIO DELGADO'!I119+CAMANA!I119+APLAO!I119+'AREQUIPA PERIFERICA'!I119+IREN!I119</f>
        <v>4856</v>
      </c>
      <c r="J119" s="369">
        <f>'GERESA - ISLAY'!J119+GOYONECHE!J119+'HONORIO DELGADO'!J119+CAMANA!J119+APLAO!J119+'AREQUIPA PERIFERICA'!J119+IREN!J119</f>
        <v>4856</v>
      </c>
      <c r="K119" s="369">
        <f>'GERESA - ISLAY'!K119+GOYONECHE!K119+'HONORIO DELGADO'!K119+CAMANA!K119+APLAO!K119+'AREQUIPA PERIFERICA'!K119+IREN!K119</f>
        <v>4856</v>
      </c>
      <c r="L119" s="369">
        <f>'GERESA - ISLAY'!L119+GOYONECHE!L119+'HONORIO DELGADO'!L119+CAMANA!L119+APLAO!L119+'AREQUIPA PERIFERICA'!L119+IREN!L119</f>
        <v>4856</v>
      </c>
      <c r="M119" s="506">
        <f t="shared" si="7"/>
        <v>0.56009227220299884</v>
      </c>
      <c r="N119" s="441">
        <f t="shared" si="8"/>
        <v>1.2847967833074935E-4</v>
      </c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</row>
    <row r="120" spans="1:26" ht="19.5" customHeight="1" x14ac:dyDescent="0.25">
      <c r="A120" s="492"/>
      <c r="B120" s="509"/>
      <c r="C120" s="508"/>
      <c r="D120" s="419"/>
      <c r="E120" s="373" t="s">
        <v>78</v>
      </c>
      <c r="F120" s="369">
        <f>'GERESA - ISLAY'!F120+GOYONECHE!F120+'HONORIO DELGADO'!F120+CAMANA!F120+APLAO!F120+'AREQUIPA PERIFERICA'!F120+IREN!F120</f>
        <v>0</v>
      </c>
      <c r="G120" s="369">
        <f>'GERESA - ISLAY'!G120+GOYONECHE!G120+'HONORIO DELGADO'!G120+CAMANA!G120+APLAO!G120+'AREQUIPA PERIFERICA'!G120+IREN!G120</f>
        <v>0</v>
      </c>
      <c r="H120" s="369">
        <f>'GERESA - ISLAY'!H120+GOYONECHE!H120+'HONORIO DELGADO'!H120+CAMANA!H120+APLAO!H120+'AREQUIPA PERIFERICA'!H120+IREN!H120</f>
        <v>0</v>
      </c>
      <c r="I120" s="369">
        <f>'GERESA - ISLAY'!I120+GOYONECHE!I120+'HONORIO DELGADO'!I120+CAMANA!I120+APLAO!I120+'AREQUIPA PERIFERICA'!I120+IREN!I120</f>
        <v>0</v>
      </c>
      <c r="J120" s="369">
        <f>'GERESA - ISLAY'!J120+GOYONECHE!J120+'HONORIO DELGADO'!J120+CAMANA!J120+APLAO!J120+'AREQUIPA PERIFERICA'!J120+IREN!J120</f>
        <v>0</v>
      </c>
      <c r="K120" s="369">
        <f>'GERESA - ISLAY'!K120+GOYONECHE!K120+'HONORIO DELGADO'!K120+CAMANA!K120+APLAO!K120+'AREQUIPA PERIFERICA'!K120+IREN!K120</f>
        <v>0</v>
      </c>
      <c r="L120" s="369">
        <f>'GERESA - ISLAY'!L120+GOYONECHE!L120+'HONORIO DELGADO'!L120+CAMANA!L120+APLAO!L120+'AREQUIPA PERIFERICA'!L120+IREN!L120</f>
        <v>0</v>
      </c>
      <c r="M120" s="506" t="e">
        <f t="shared" si="7"/>
        <v>#DIV/0!</v>
      </c>
      <c r="N120" s="441">
        <f t="shared" si="8"/>
        <v>0</v>
      </c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</row>
    <row r="121" spans="1:26" ht="19.5" customHeight="1" x14ac:dyDescent="0.25">
      <c r="A121" s="492"/>
      <c r="B121" s="509"/>
      <c r="C121" s="508"/>
      <c r="D121" s="713" t="s">
        <v>119</v>
      </c>
      <c r="E121" s="714"/>
      <c r="F121" s="377">
        <f>'GERESA - ISLAY'!F121+GOYONECHE!F121+'HONORIO DELGADO'!F121+CAMANA!F121+APLAO!F121+'AREQUIPA PERIFERICA'!F121+IREN!F121</f>
        <v>0</v>
      </c>
      <c r="G121" s="377">
        <f>'GERESA - ISLAY'!G121+GOYONECHE!G121+'HONORIO DELGADO'!G121+CAMANA!G121+APLAO!G121+'AREQUIPA PERIFERICA'!G121+IREN!G121</f>
        <v>311129</v>
      </c>
      <c r="H121" s="377">
        <f>'GERESA - ISLAY'!H121+GOYONECHE!H121+'HONORIO DELGADO'!H121+CAMANA!H121+APLAO!H121+'AREQUIPA PERIFERICA'!H121+IREN!H121</f>
        <v>156388</v>
      </c>
      <c r="I121" s="377">
        <f>'GERESA - ISLAY'!I121+GOYONECHE!I121+'HONORIO DELGADO'!I121+CAMANA!I121+APLAO!I121+'AREQUIPA PERIFERICA'!I121+IREN!I121</f>
        <v>156388</v>
      </c>
      <c r="J121" s="377">
        <f>'GERESA - ISLAY'!J121+GOYONECHE!J121+'HONORIO DELGADO'!J121+CAMANA!J121+APLAO!J121+'AREQUIPA PERIFERICA'!J121+IREN!J121</f>
        <v>156388</v>
      </c>
      <c r="K121" s="377">
        <f>'GERESA - ISLAY'!K121+GOYONECHE!K121+'HONORIO DELGADO'!K121+CAMANA!K121+APLAO!K121+'AREQUIPA PERIFERICA'!K121+IREN!K121</f>
        <v>143626</v>
      </c>
      <c r="L121" s="377">
        <f>'GERESA - ISLAY'!L121+GOYONECHE!L121+'HONORIO DELGADO'!L121+CAMANA!L121+APLAO!L121+'AREQUIPA PERIFERICA'!L121+IREN!L121</f>
        <v>140126</v>
      </c>
      <c r="M121" s="519">
        <f t="shared" si="7"/>
        <v>0.4616284563637591</v>
      </c>
      <c r="N121" s="518">
        <f t="shared" si="8"/>
        <v>4.610582911115076E-3</v>
      </c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</row>
    <row r="122" spans="1:26" ht="19.5" customHeight="1" x14ac:dyDescent="0.25">
      <c r="A122" s="492"/>
      <c r="B122" s="509"/>
      <c r="C122" s="508"/>
      <c r="D122" s="507"/>
      <c r="E122" s="344" t="s">
        <v>79</v>
      </c>
      <c r="F122" s="369">
        <f>'GERESA - ISLAY'!F122+GOYONECHE!F122+'HONORIO DELGADO'!F122+CAMANA!F122+APLAO!F122+'AREQUIPA PERIFERICA'!F122+IREN!F122</f>
        <v>0</v>
      </c>
      <c r="G122" s="369">
        <f>'GERESA - ISLAY'!G122+GOYONECHE!G122+'HONORIO DELGADO'!G122+CAMANA!G122+APLAO!G122+'AREQUIPA PERIFERICA'!G122+IREN!G122</f>
        <v>306979</v>
      </c>
      <c r="H122" s="369">
        <f>'GERESA - ISLAY'!H122+GOYONECHE!H122+'HONORIO DELGADO'!H122+CAMANA!H122+APLAO!H122+'AREQUIPA PERIFERICA'!H122+IREN!H122</f>
        <v>155382</v>
      </c>
      <c r="I122" s="369">
        <f>'GERESA - ISLAY'!I122+GOYONECHE!I122+'HONORIO DELGADO'!I122+CAMANA!I122+APLAO!I122+'AREQUIPA PERIFERICA'!I122+IREN!I122</f>
        <v>155382</v>
      </c>
      <c r="J122" s="369">
        <f>'GERESA - ISLAY'!J122+GOYONECHE!J122+'HONORIO DELGADO'!J122+CAMANA!J122+APLAO!J122+'AREQUIPA PERIFERICA'!J122+IREN!J122</f>
        <v>155382</v>
      </c>
      <c r="K122" s="369">
        <f>'GERESA - ISLAY'!K122+GOYONECHE!K122+'HONORIO DELGADO'!K122+CAMANA!K122+APLAO!K122+'AREQUIPA PERIFERICA'!K122+IREN!K122</f>
        <v>142620</v>
      </c>
      <c r="L122" s="369">
        <f>'GERESA - ISLAY'!L122+GOYONECHE!L122+'HONORIO DELGADO'!L122+CAMANA!L122+APLAO!L122+'AREQUIPA PERIFERICA'!L122+IREN!L122</f>
        <v>139120</v>
      </c>
      <c r="M122" s="521">
        <f t="shared" si="7"/>
        <v>0.46459204049788422</v>
      </c>
      <c r="N122" s="441">
        <f t="shared" si="8"/>
        <v>4.5490845645092389E-3</v>
      </c>
      <c r="O122" s="302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  <c r="Z122" s="302"/>
    </row>
    <row r="123" spans="1:26" ht="19.5" customHeight="1" x14ac:dyDescent="0.25">
      <c r="A123" s="492"/>
      <c r="B123" s="509"/>
      <c r="C123" s="508"/>
      <c r="D123" s="419"/>
      <c r="E123" s="373" t="s">
        <v>126</v>
      </c>
      <c r="F123" s="369">
        <f>'GERESA - ISLAY'!F123+GOYONECHE!F123+'HONORIO DELGADO'!F123+CAMANA!F123+APLAO!F123+'AREQUIPA PERIFERICA'!F123+IREN!F123</f>
        <v>0</v>
      </c>
      <c r="G123" s="369">
        <f>'GERESA - ISLAY'!G123+GOYONECHE!G123+'HONORIO DELGADO'!G123+CAMANA!G123+APLAO!G123+'AREQUIPA PERIFERICA'!G123+IREN!G123</f>
        <v>1000</v>
      </c>
      <c r="H123" s="369">
        <f>'GERESA - ISLAY'!H123+GOYONECHE!H123+'HONORIO DELGADO'!H123+CAMANA!H123+APLAO!H123+'AREQUIPA PERIFERICA'!H123+IREN!H123</f>
        <v>507</v>
      </c>
      <c r="I123" s="369">
        <f>'GERESA - ISLAY'!I123+GOYONECHE!I123+'HONORIO DELGADO'!I123+CAMANA!I123+APLAO!I123+'AREQUIPA PERIFERICA'!I123+IREN!I123</f>
        <v>507</v>
      </c>
      <c r="J123" s="369">
        <f>'GERESA - ISLAY'!J123+GOYONECHE!J123+'HONORIO DELGADO'!J123+CAMANA!J123+APLAO!J123+'AREQUIPA PERIFERICA'!J123+IREN!J123</f>
        <v>507</v>
      </c>
      <c r="K123" s="369">
        <f>'GERESA - ISLAY'!K123+GOYONECHE!K123+'HONORIO DELGADO'!K123+CAMANA!K123+APLAO!K123+'AREQUIPA PERIFERICA'!K123+IREN!K123</f>
        <v>507</v>
      </c>
      <c r="L123" s="369">
        <f>'GERESA - ISLAY'!L123+GOYONECHE!L123+'HONORIO DELGADO'!L123+CAMANA!L123+APLAO!L123+'AREQUIPA PERIFERICA'!L123+IREN!L123</f>
        <v>507</v>
      </c>
      <c r="M123" s="506">
        <f t="shared" si="7"/>
        <v>0.50700000000000001</v>
      </c>
      <c r="N123" s="441">
        <f t="shared" si="8"/>
        <v>1.4818878700201769E-5</v>
      </c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</row>
    <row r="124" spans="1:26" customFormat="1" ht="19.5" customHeight="1" x14ac:dyDescent="0.25">
      <c r="A124" s="177"/>
      <c r="B124" s="161"/>
      <c r="C124" s="151"/>
      <c r="D124" s="148"/>
      <c r="E124" s="179" t="s">
        <v>159</v>
      </c>
      <c r="F124" s="369">
        <f>'GERESA - ISLAY'!F124+GOYONECHE!F124+'HONORIO DELGADO'!F124+CAMANA!F124+APLAO!F124+'AREQUIPA PERIFERICA'!F124+IREN!F124</f>
        <v>0</v>
      </c>
      <c r="G124" s="369">
        <f>'GERESA - ISLAY'!G124+GOYONECHE!G124+'HONORIO DELGADO'!G124+CAMANA!G124+APLAO!G124+'AREQUIPA PERIFERICA'!G124+IREN!G124</f>
        <v>3150</v>
      </c>
      <c r="H124" s="369">
        <f>'GERESA - ISLAY'!H124+GOYONECHE!H124+'HONORIO DELGADO'!H124+CAMANA!H124+APLAO!H124+'AREQUIPA PERIFERICA'!H124+IREN!H124</f>
        <v>499</v>
      </c>
      <c r="I124" s="369">
        <f>'GERESA - ISLAY'!I124+GOYONECHE!I124+'HONORIO DELGADO'!I124+CAMANA!I124+APLAO!I124+'AREQUIPA PERIFERICA'!I124+IREN!I124</f>
        <v>499</v>
      </c>
      <c r="J124" s="369">
        <f>'GERESA - ISLAY'!J124+GOYONECHE!J124+'HONORIO DELGADO'!J124+CAMANA!J124+APLAO!J124+'AREQUIPA PERIFERICA'!J124+IREN!J124</f>
        <v>499</v>
      </c>
      <c r="K124" s="369">
        <f>'GERESA - ISLAY'!K124+GOYONECHE!K124+'HONORIO DELGADO'!K124+CAMANA!K124+APLAO!K124+'AREQUIPA PERIFERICA'!K124+IREN!K124</f>
        <v>0</v>
      </c>
      <c r="L124" s="369">
        <f>'GERESA - ISLAY'!L124+GOYONECHE!L124+'HONORIO DELGADO'!L124+CAMANA!L124+APLAO!L124+'AREQUIPA PERIFERICA'!L124+IREN!L124</f>
        <v>0</v>
      </c>
      <c r="M124" s="213" t="s">
        <v>26</v>
      </c>
      <c r="N124" s="441">
        <f t="shared" si="8"/>
        <v>4.6679467905635575E-5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thickBot="1" x14ac:dyDescent="0.3">
      <c r="A125" s="492"/>
      <c r="B125" s="509"/>
      <c r="C125" s="508"/>
      <c r="D125" s="738" t="s">
        <v>80</v>
      </c>
      <c r="E125" s="735"/>
      <c r="F125" s="377">
        <f>'GERESA - ISLAY'!F125+GOYONECHE!F125+'HONORIO DELGADO'!F125+CAMANA!F125+APLAO!F125+'AREQUIPA PERIFERICA'!F125+IREN!F125</f>
        <v>0</v>
      </c>
      <c r="G125" s="377">
        <f>'GERESA - ISLAY'!G125+GOYONECHE!G125+'HONORIO DELGADO'!G125+CAMANA!G125+APLAO!G125+'AREQUIPA PERIFERICA'!G125+IREN!G125</f>
        <v>4751010</v>
      </c>
      <c r="H125" s="377">
        <f>'GERESA - ISLAY'!H125+GOYONECHE!H125+'HONORIO DELGADO'!H125+CAMANA!H125+APLAO!H125+'AREQUIPA PERIFERICA'!H125+IREN!H125</f>
        <v>3593011</v>
      </c>
      <c r="I125" s="377">
        <f>'GERESA - ISLAY'!I125+GOYONECHE!I125+'HONORIO DELGADO'!I125+CAMANA!I125+APLAO!I125+'AREQUIPA PERIFERICA'!I125+IREN!I125</f>
        <v>2558506</v>
      </c>
      <c r="J125" s="377">
        <f>'GERESA - ISLAY'!J125+GOYONECHE!J125+'HONORIO DELGADO'!J125+CAMANA!J125+APLAO!J125+'AREQUIPA PERIFERICA'!J125+IREN!J125</f>
        <v>2558506</v>
      </c>
      <c r="K125" s="377">
        <f>'GERESA - ISLAY'!K125+GOYONECHE!K125+'HONORIO DELGADO'!K125+CAMANA!K125+APLAO!K125+'AREQUIPA PERIFERICA'!K125+IREN!K125</f>
        <v>1658683</v>
      </c>
      <c r="L125" s="377">
        <f>'GERESA - ISLAY'!L125+GOYONECHE!L125+'HONORIO DELGADO'!L125+CAMANA!L125+APLAO!L125+'AREQUIPA PERIFERICA'!L125+IREN!L125</f>
        <v>1055146</v>
      </c>
      <c r="M125" s="519">
        <f t="shared" ref="M125:M143" si="9">K125/G125</f>
        <v>0.34912218665083844</v>
      </c>
      <c r="N125" s="518">
        <f t="shared" ref="N125:N143" si="10">G125/$G$7</f>
        <v>7.0404640893445614E-2</v>
      </c>
      <c r="O125" s="520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</row>
    <row r="126" spans="1:26" ht="19.5" customHeight="1" x14ac:dyDescent="0.25">
      <c r="A126" s="492"/>
      <c r="B126" s="509"/>
      <c r="C126" s="508"/>
      <c r="D126" s="507"/>
      <c r="E126" s="391" t="s">
        <v>81</v>
      </c>
      <c r="F126" s="369">
        <f>'GERESA - ISLAY'!F126+GOYONECHE!F126+'HONORIO DELGADO'!F126+CAMANA!F126+APLAO!F126+'AREQUIPA PERIFERICA'!F126+IREN!F126</f>
        <v>0</v>
      </c>
      <c r="G126" s="369">
        <f>'GERESA - ISLAY'!G126+GOYONECHE!G126+'HONORIO DELGADO'!G126+CAMANA!G126+APLAO!G126+'AREQUIPA PERIFERICA'!G126+IREN!G126</f>
        <v>174290</v>
      </c>
      <c r="H126" s="369">
        <f>'GERESA - ISLAY'!H126+GOYONECHE!H126+'HONORIO DELGADO'!H126+CAMANA!H126+APLAO!H126+'AREQUIPA PERIFERICA'!H126+IREN!H126</f>
        <v>149342</v>
      </c>
      <c r="I126" s="369">
        <f>'GERESA - ISLAY'!I126+GOYONECHE!I126+'HONORIO DELGADO'!I126+CAMANA!I126+APLAO!I126+'AREQUIPA PERIFERICA'!I126+IREN!I126</f>
        <v>100202</v>
      </c>
      <c r="J126" s="369">
        <f>'GERESA - ISLAY'!J126+GOYONECHE!J126+'HONORIO DELGADO'!J126+CAMANA!J126+APLAO!J126+'AREQUIPA PERIFERICA'!J126+IREN!J126</f>
        <v>100202</v>
      </c>
      <c r="K126" s="369">
        <f>'GERESA - ISLAY'!K126+GOYONECHE!K126+'HONORIO DELGADO'!K126+CAMANA!K126+APLAO!K126+'AREQUIPA PERIFERICA'!K126+IREN!K126</f>
        <v>93528</v>
      </c>
      <c r="L126" s="369">
        <f>'GERESA - ISLAY'!L126+GOYONECHE!L126+'HONORIO DELGADO'!L126+CAMANA!L126+APLAO!L126+'AREQUIPA PERIFERICA'!L126+IREN!L126</f>
        <v>93528</v>
      </c>
      <c r="M126" s="506">
        <f t="shared" si="9"/>
        <v>0.53662286992942798</v>
      </c>
      <c r="N126" s="441">
        <f t="shared" si="10"/>
        <v>2.5827823686581665E-3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</row>
    <row r="127" spans="1:26" ht="19.5" customHeight="1" x14ac:dyDescent="0.25">
      <c r="A127" s="492"/>
      <c r="B127" s="509"/>
      <c r="C127" s="508"/>
      <c r="D127" s="419"/>
      <c r="E127" s="391" t="s">
        <v>82</v>
      </c>
      <c r="F127" s="369">
        <f>'GERESA - ISLAY'!F127+GOYONECHE!F127+'HONORIO DELGADO'!F127+CAMANA!F127+APLAO!F127+'AREQUIPA PERIFERICA'!F127+IREN!F127</f>
        <v>0</v>
      </c>
      <c r="G127" s="369">
        <f>'GERESA - ISLAY'!G127+GOYONECHE!G127+'HONORIO DELGADO'!G127+CAMANA!G127+APLAO!G127+'AREQUIPA PERIFERICA'!G127+IREN!G127</f>
        <v>4576720</v>
      </c>
      <c r="H127" s="369">
        <f>'GERESA - ISLAY'!H127+GOYONECHE!H127+'HONORIO DELGADO'!H127+CAMANA!H127+APLAO!H127+'AREQUIPA PERIFERICA'!H127+IREN!H127</f>
        <v>3443669</v>
      </c>
      <c r="I127" s="369">
        <f>'GERESA - ISLAY'!I127+GOYONECHE!I127+'HONORIO DELGADO'!I127+CAMANA!I127+APLAO!I127+'AREQUIPA PERIFERICA'!I127+IREN!I127</f>
        <v>2458304</v>
      </c>
      <c r="J127" s="369">
        <f>'GERESA - ISLAY'!J127+GOYONECHE!J127+'HONORIO DELGADO'!J127+CAMANA!J127+APLAO!J127+'AREQUIPA PERIFERICA'!J127+IREN!J127</f>
        <v>2458304</v>
      </c>
      <c r="K127" s="369">
        <f>'GERESA - ISLAY'!K127+GOYONECHE!K127+'HONORIO DELGADO'!K127+CAMANA!K127+APLAO!K127+'AREQUIPA PERIFERICA'!K127+IREN!K127</f>
        <v>1565155</v>
      </c>
      <c r="L127" s="369">
        <f>'GERESA - ISLAY'!L127+GOYONECHE!L127+'HONORIO DELGADO'!L127+CAMANA!L127+APLAO!L127+'AREQUIPA PERIFERICA'!L127+IREN!L127</f>
        <v>961618</v>
      </c>
      <c r="M127" s="506">
        <f t="shared" si="9"/>
        <v>0.34198181230226016</v>
      </c>
      <c r="N127" s="441">
        <f t="shared" si="10"/>
        <v>6.7821858524787448E-2</v>
      </c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</row>
    <row r="128" spans="1:26" ht="19.5" customHeight="1" thickBot="1" x14ac:dyDescent="0.3">
      <c r="A128" s="492"/>
      <c r="B128" s="509"/>
      <c r="C128" s="508"/>
      <c r="D128" s="738" t="s">
        <v>139</v>
      </c>
      <c r="E128" s="735"/>
      <c r="F128" s="377">
        <f>'GERESA - ISLAY'!F128+GOYONECHE!F128+'HONORIO DELGADO'!F128+CAMANA!F128+APLAO!F128+'AREQUIPA PERIFERICA'!F128+IREN!F128</f>
        <v>0</v>
      </c>
      <c r="G128" s="377">
        <f>'GERESA - ISLAY'!G128+GOYONECHE!G128+'HONORIO DELGADO'!G128+CAMANA!G128+APLAO!G128+'AREQUIPA PERIFERICA'!G128+IREN!G128</f>
        <v>6400</v>
      </c>
      <c r="H128" s="377">
        <f>'GERESA - ISLAY'!H128+GOYONECHE!H128+'HONORIO DELGADO'!H128+CAMANA!H128+APLAO!H128+'AREQUIPA PERIFERICA'!H128+IREN!H128</f>
        <v>6350</v>
      </c>
      <c r="I128" s="377">
        <f>'GERESA - ISLAY'!I128+GOYONECHE!I128+'HONORIO DELGADO'!I128+CAMANA!I128+APLAO!I128+'AREQUIPA PERIFERICA'!I128+IREN!I128</f>
        <v>6350</v>
      </c>
      <c r="J128" s="377">
        <f>'GERESA - ISLAY'!J128+GOYONECHE!J128+'HONORIO DELGADO'!J128+CAMANA!J128+APLAO!J128+'AREQUIPA PERIFERICA'!J128+IREN!J128</f>
        <v>6350</v>
      </c>
      <c r="K128" s="377">
        <f>'GERESA - ISLAY'!K128+GOYONECHE!K128+'HONORIO DELGADO'!K128+CAMANA!K128+APLAO!K128+'AREQUIPA PERIFERICA'!K128+IREN!K128</f>
        <v>6350</v>
      </c>
      <c r="L128" s="377">
        <f>'GERESA - ISLAY'!L128+GOYONECHE!L128+'HONORIO DELGADO'!L128+CAMANA!L128+APLAO!L128+'AREQUIPA PERIFERICA'!L128+IREN!L128</f>
        <v>6350</v>
      </c>
      <c r="M128" s="519">
        <f t="shared" si="9"/>
        <v>0.9921875</v>
      </c>
      <c r="N128" s="518">
        <f t="shared" si="10"/>
        <v>9.4840823681291325E-5</v>
      </c>
      <c r="O128" s="520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</row>
    <row r="129" spans="1:26" ht="19.5" customHeight="1" x14ac:dyDescent="0.25">
      <c r="A129" s="492"/>
      <c r="B129" s="509"/>
      <c r="C129" s="508"/>
      <c r="D129" s="507"/>
      <c r="E129" s="391" t="s">
        <v>140</v>
      </c>
      <c r="F129" s="369">
        <f>'GERESA - ISLAY'!F129+GOYONECHE!F129+'HONORIO DELGADO'!F129+CAMANA!F129+APLAO!F129+'AREQUIPA PERIFERICA'!F129+IREN!F129</f>
        <v>0</v>
      </c>
      <c r="G129" s="369">
        <f>'GERESA - ISLAY'!G129+GOYONECHE!G129+'HONORIO DELGADO'!G129+CAMANA!G129+APLAO!G129+'AREQUIPA PERIFERICA'!G129+IREN!G129</f>
        <v>6400</v>
      </c>
      <c r="H129" s="369">
        <f>'GERESA - ISLAY'!H129+GOYONECHE!H129+'HONORIO DELGADO'!H129+CAMANA!H129+APLAO!H129+'AREQUIPA PERIFERICA'!H129+IREN!H129</f>
        <v>6350</v>
      </c>
      <c r="I129" s="369">
        <f>'GERESA - ISLAY'!I129+GOYONECHE!I129+'HONORIO DELGADO'!I129+CAMANA!I129+APLAO!I129+'AREQUIPA PERIFERICA'!I129+IREN!I129</f>
        <v>6350</v>
      </c>
      <c r="J129" s="369">
        <f>'GERESA - ISLAY'!J129+GOYONECHE!J129+'HONORIO DELGADO'!J129+CAMANA!J129+APLAO!J129+'AREQUIPA PERIFERICA'!J129+IREN!J129</f>
        <v>6350</v>
      </c>
      <c r="K129" s="369">
        <f>'GERESA - ISLAY'!K129+GOYONECHE!K129+'HONORIO DELGADO'!K129+CAMANA!K129+APLAO!K129+'AREQUIPA PERIFERICA'!K129+IREN!K129</f>
        <v>6350</v>
      </c>
      <c r="L129" s="369">
        <f>'GERESA - ISLAY'!L129+GOYONECHE!L129+'HONORIO DELGADO'!L129+CAMANA!L129+APLAO!L129+'AREQUIPA PERIFERICA'!L129+IREN!L129</f>
        <v>6350</v>
      </c>
      <c r="M129" s="506">
        <f t="shared" si="9"/>
        <v>0.9921875</v>
      </c>
      <c r="N129" s="441">
        <f t="shared" si="10"/>
        <v>9.4840823681291325E-5</v>
      </c>
      <c r="O129" s="302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  <c r="Z129" s="302"/>
    </row>
    <row r="130" spans="1:26" ht="19.5" customHeight="1" x14ac:dyDescent="0.25">
      <c r="A130" s="492"/>
      <c r="B130" s="509"/>
      <c r="C130" s="508"/>
      <c r="D130" s="713" t="s">
        <v>83</v>
      </c>
      <c r="E130" s="714"/>
      <c r="F130" s="377">
        <f>'GERESA - ISLAY'!F130+GOYONECHE!F130+'HONORIO DELGADO'!F130+CAMANA!F130+APLAO!F130+'AREQUIPA PERIFERICA'!F130+IREN!F130</f>
        <v>0</v>
      </c>
      <c r="G130" s="377">
        <f>'GERESA - ISLAY'!G130+GOYONECHE!G130+'HONORIO DELGADO'!G130+CAMANA!G130+APLAO!G130+'AREQUIPA PERIFERICA'!G130+IREN!G130</f>
        <v>281939</v>
      </c>
      <c r="H130" s="377">
        <f>'GERESA - ISLAY'!H130+GOYONECHE!H130+'HONORIO DELGADO'!H130+CAMANA!H130+APLAO!H130+'AREQUIPA PERIFERICA'!H130+IREN!H130</f>
        <v>219785</v>
      </c>
      <c r="I130" s="377">
        <f>'GERESA - ISLAY'!I130+GOYONECHE!I130+'HONORIO DELGADO'!I130+CAMANA!I130+APLAO!I130+'AREQUIPA PERIFERICA'!I130+IREN!I130</f>
        <v>219785</v>
      </c>
      <c r="J130" s="377">
        <f>'GERESA - ISLAY'!J130+GOYONECHE!J130+'HONORIO DELGADO'!J130+CAMANA!J130+APLAO!J130+'AREQUIPA PERIFERICA'!J130+IREN!J130</f>
        <v>219785</v>
      </c>
      <c r="K130" s="377">
        <f>'GERESA - ISLAY'!K130+GOYONECHE!K130+'HONORIO DELGADO'!K130+CAMANA!K130+APLAO!K130+'AREQUIPA PERIFERICA'!K130+IREN!K130</f>
        <v>189608</v>
      </c>
      <c r="L130" s="377">
        <f>'GERESA - ISLAY'!L130+GOYONECHE!L130+'HONORIO DELGADO'!L130+CAMANA!L130+APLAO!L130+'AREQUIPA PERIFERICA'!L130+IREN!L130</f>
        <v>188577</v>
      </c>
      <c r="M130" s="519">
        <f t="shared" si="9"/>
        <v>0.67251426727057984</v>
      </c>
      <c r="N130" s="518">
        <f t="shared" si="10"/>
        <v>4.178019841856187E-3</v>
      </c>
      <c r="O130" s="302"/>
      <c r="P130" s="302"/>
      <c r="Q130" s="302"/>
      <c r="R130" s="302"/>
      <c r="S130" s="302"/>
      <c r="T130" s="302"/>
      <c r="U130" s="302"/>
      <c r="V130" s="302"/>
      <c r="W130" s="302"/>
      <c r="X130" s="302"/>
      <c r="Y130" s="302"/>
      <c r="Z130" s="302"/>
    </row>
    <row r="131" spans="1:26" ht="19.5" customHeight="1" x14ac:dyDescent="0.25">
      <c r="A131" s="492"/>
      <c r="B131" s="509"/>
      <c r="C131" s="508"/>
      <c r="D131" s="517"/>
      <c r="E131" s="391" t="s">
        <v>120</v>
      </c>
      <c r="F131" s="369">
        <f>'GERESA - ISLAY'!F131+GOYONECHE!F131+'HONORIO DELGADO'!F131+CAMANA!F131+APLAO!F131+'AREQUIPA PERIFERICA'!F131+IREN!F131</f>
        <v>0</v>
      </c>
      <c r="G131" s="369">
        <f>'GERESA - ISLAY'!G131+GOYONECHE!G131+'HONORIO DELGADO'!G131+CAMANA!G131+APLAO!G131+'AREQUIPA PERIFERICA'!G131+IREN!G131</f>
        <v>8144</v>
      </c>
      <c r="H131" s="369">
        <f>'GERESA - ISLAY'!H131+GOYONECHE!H131+'HONORIO DELGADO'!H131+CAMANA!H131+APLAO!H131+'AREQUIPA PERIFERICA'!H131+IREN!H131</f>
        <v>1838</v>
      </c>
      <c r="I131" s="369">
        <f>'GERESA - ISLAY'!I131+GOYONECHE!I131+'HONORIO DELGADO'!I131+CAMANA!I131+APLAO!I131+'AREQUIPA PERIFERICA'!I131+IREN!I131</f>
        <v>1838</v>
      </c>
      <c r="J131" s="369">
        <f>'GERESA - ISLAY'!J131+GOYONECHE!J131+'HONORIO DELGADO'!J131+CAMANA!J131+APLAO!J131+'AREQUIPA PERIFERICA'!J131+IREN!J131</f>
        <v>1838</v>
      </c>
      <c r="K131" s="369">
        <f>'GERESA - ISLAY'!K131+GOYONECHE!K131+'HONORIO DELGADO'!K131+CAMANA!K131+APLAO!K131+'AREQUIPA PERIFERICA'!K131+IREN!K131</f>
        <v>1626</v>
      </c>
      <c r="L131" s="369">
        <f>'GERESA - ISLAY'!L131+GOYONECHE!L131+'HONORIO DELGADO'!L131+CAMANA!L131+APLAO!L131+'AREQUIPA PERIFERICA'!L131+IREN!L131</f>
        <v>700</v>
      </c>
      <c r="M131" s="506">
        <f t="shared" si="9"/>
        <v>0.19965618860510806</v>
      </c>
      <c r="N131" s="441">
        <f t="shared" si="10"/>
        <v>1.2068494813444322E-4</v>
      </c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</row>
    <row r="132" spans="1:26" ht="19.5" customHeight="1" x14ac:dyDescent="0.25">
      <c r="A132" s="492"/>
      <c r="B132" s="509"/>
      <c r="C132" s="508"/>
      <c r="D132" s="517"/>
      <c r="E132" s="391" t="s">
        <v>154</v>
      </c>
      <c r="F132" s="369">
        <f>'GERESA - ISLAY'!F132+GOYONECHE!F132+'HONORIO DELGADO'!F132+CAMANA!F132+APLAO!F132+'AREQUIPA PERIFERICA'!F132+IREN!F132</f>
        <v>0</v>
      </c>
      <c r="G132" s="369">
        <f>'GERESA - ISLAY'!G132+GOYONECHE!G132+'HONORIO DELGADO'!G132+CAMANA!G132+APLAO!G132+'AREQUIPA PERIFERICA'!G132+IREN!G132</f>
        <v>1500</v>
      </c>
      <c r="H132" s="369">
        <f>'GERESA - ISLAY'!H132+GOYONECHE!H132+'HONORIO DELGADO'!H132+CAMANA!H132+APLAO!H132+'AREQUIPA PERIFERICA'!H132+IREN!H132</f>
        <v>1378</v>
      </c>
      <c r="I132" s="369">
        <f>'GERESA - ISLAY'!I132+GOYONECHE!I132+'HONORIO DELGADO'!I132+CAMANA!I132+APLAO!I132+'AREQUIPA PERIFERICA'!I132+IREN!I132</f>
        <v>1378</v>
      </c>
      <c r="J132" s="369">
        <f>'GERESA - ISLAY'!J132+GOYONECHE!J132+'HONORIO DELGADO'!J132+CAMANA!J132+APLAO!J132+'AREQUIPA PERIFERICA'!J132+IREN!J132</f>
        <v>1378</v>
      </c>
      <c r="K132" s="369">
        <f>'GERESA - ISLAY'!K132+GOYONECHE!K132+'HONORIO DELGADO'!K132+CAMANA!K132+APLAO!K132+'AREQUIPA PERIFERICA'!K132+IREN!K132</f>
        <v>1378</v>
      </c>
      <c r="L132" s="369">
        <f>'GERESA - ISLAY'!L132+GOYONECHE!L132+'HONORIO DELGADO'!L132+CAMANA!L132+APLAO!L132+'AREQUIPA PERIFERICA'!L132+IREN!L132</f>
        <v>1378</v>
      </c>
      <c r="M132" s="506">
        <f t="shared" si="9"/>
        <v>0.91866666666666663</v>
      </c>
      <c r="N132" s="441">
        <f t="shared" si="10"/>
        <v>2.2228318050302655E-5</v>
      </c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  <c r="Z132" s="302"/>
    </row>
    <row r="133" spans="1:26" ht="19.5" customHeight="1" x14ac:dyDescent="0.25">
      <c r="A133" s="492"/>
      <c r="B133" s="509"/>
      <c r="C133" s="508"/>
      <c r="D133" s="517"/>
      <c r="E133" s="373" t="s">
        <v>84</v>
      </c>
      <c r="F133" s="369">
        <f>'GERESA - ISLAY'!F133+GOYONECHE!F133+'HONORIO DELGADO'!F133+CAMANA!F133+APLAO!F133+'AREQUIPA PERIFERICA'!F133+IREN!F133</f>
        <v>0</v>
      </c>
      <c r="G133" s="369">
        <f>'GERESA - ISLAY'!G133+GOYONECHE!G133+'HONORIO DELGADO'!G133+CAMANA!G133+APLAO!G133+'AREQUIPA PERIFERICA'!G133+IREN!G133</f>
        <v>4000</v>
      </c>
      <c r="H133" s="369">
        <f>'GERESA - ISLAY'!H133+GOYONECHE!H133+'HONORIO DELGADO'!H133+CAMANA!H133+APLAO!H133+'AREQUIPA PERIFERICA'!H133+IREN!H133</f>
        <v>782</v>
      </c>
      <c r="I133" s="369">
        <f>'GERESA - ISLAY'!I133+GOYONECHE!I133+'HONORIO DELGADO'!I133+CAMANA!I133+APLAO!I133+'AREQUIPA PERIFERICA'!I133+IREN!I133</f>
        <v>782</v>
      </c>
      <c r="J133" s="369">
        <f>'GERESA - ISLAY'!J133+GOYONECHE!J133+'HONORIO DELGADO'!J133+CAMANA!J133+APLAO!J133+'AREQUIPA PERIFERICA'!J133+IREN!J133</f>
        <v>782</v>
      </c>
      <c r="K133" s="369">
        <f>'GERESA - ISLAY'!K133+GOYONECHE!K133+'HONORIO DELGADO'!K133+CAMANA!K133+APLAO!K133+'AREQUIPA PERIFERICA'!K133+IREN!K133</f>
        <v>782</v>
      </c>
      <c r="L133" s="369">
        <f>'GERESA - ISLAY'!L133+GOYONECHE!L133+'HONORIO DELGADO'!L133+CAMANA!L133+APLAO!L133+'AREQUIPA PERIFERICA'!L133+IREN!L133</f>
        <v>782</v>
      </c>
      <c r="M133" s="506">
        <f t="shared" si="9"/>
        <v>0.19550000000000001</v>
      </c>
      <c r="N133" s="441">
        <f t="shared" si="10"/>
        <v>5.9275514800807076E-5</v>
      </c>
      <c r="O133" s="302"/>
      <c r="P133" s="302"/>
      <c r="Q133" s="302"/>
      <c r="R133" s="302"/>
      <c r="S133" s="302"/>
      <c r="T133" s="302"/>
      <c r="U133" s="302"/>
      <c r="V133" s="302"/>
      <c r="W133" s="302"/>
      <c r="X133" s="302"/>
      <c r="Y133" s="302"/>
      <c r="Z133" s="302"/>
    </row>
    <row r="134" spans="1:26" ht="19.5" customHeight="1" x14ac:dyDescent="0.25">
      <c r="A134" s="492"/>
      <c r="B134" s="509"/>
      <c r="C134" s="508"/>
      <c r="D134" s="517"/>
      <c r="E134" s="391" t="s">
        <v>85</v>
      </c>
      <c r="F134" s="369">
        <f>'GERESA - ISLAY'!F134+GOYONECHE!F134+'HONORIO DELGADO'!F134+CAMANA!F134+APLAO!F134+'AREQUIPA PERIFERICA'!F134+IREN!F134</f>
        <v>0</v>
      </c>
      <c r="G134" s="369">
        <f>'GERESA - ISLAY'!G134+GOYONECHE!G134+'HONORIO DELGADO'!G134+CAMANA!G134+APLAO!G134+'AREQUIPA PERIFERICA'!G134+IREN!G134</f>
        <v>233045</v>
      </c>
      <c r="H134" s="369">
        <f>'GERESA - ISLAY'!H134+GOYONECHE!H134+'HONORIO DELGADO'!H134+CAMANA!H134+APLAO!H134+'AREQUIPA PERIFERICA'!H134+IREN!H134</f>
        <v>184199</v>
      </c>
      <c r="I134" s="369">
        <f>'GERESA - ISLAY'!I134+GOYONECHE!I134+'HONORIO DELGADO'!I134+CAMANA!I134+APLAO!I134+'AREQUIPA PERIFERICA'!I134+IREN!I134</f>
        <v>184199</v>
      </c>
      <c r="J134" s="369">
        <f>'GERESA - ISLAY'!J134+GOYONECHE!J134+'HONORIO DELGADO'!J134+CAMANA!J134+APLAO!J134+'AREQUIPA PERIFERICA'!J134+IREN!J134</f>
        <v>184199</v>
      </c>
      <c r="K134" s="369">
        <f>'GERESA - ISLAY'!K134+GOYONECHE!K134+'HONORIO DELGADO'!K134+CAMANA!K134+APLAO!K134+'AREQUIPA PERIFERICA'!K134+IREN!K134</f>
        <v>174322</v>
      </c>
      <c r="L134" s="369">
        <f>'GERESA - ISLAY'!L134+GOYONECHE!L134+'HONORIO DELGADO'!L134+CAMANA!L134+APLAO!L134+'AREQUIPA PERIFERICA'!L134+IREN!L134</f>
        <v>174217</v>
      </c>
      <c r="M134" s="506">
        <f t="shared" si="9"/>
        <v>0.74801862301272282</v>
      </c>
      <c r="N134" s="441">
        <f t="shared" si="10"/>
        <v>3.4534655866885213E-3</v>
      </c>
      <c r="O134" s="302"/>
      <c r="P134" s="302"/>
      <c r="Q134" s="302"/>
      <c r="R134" s="302"/>
      <c r="S134" s="302"/>
      <c r="T134" s="302"/>
      <c r="U134" s="302"/>
      <c r="V134" s="302"/>
      <c r="W134" s="302"/>
      <c r="X134" s="302"/>
      <c r="Y134" s="302"/>
      <c r="Z134" s="302"/>
    </row>
    <row r="135" spans="1:26" ht="19.5" customHeight="1" thickBot="1" x14ac:dyDescent="0.3">
      <c r="A135" s="492"/>
      <c r="B135" s="509"/>
      <c r="C135" s="508"/>
      <c r="D135" s="517"/>
      <c r="E135" s="516" t="s">
        <v>121</v>
      </c>
      <c r="F135" s="369">
        <f>'GERESA - ISLAY'!F135+GOYONECHE!F135+'HONORIO DELGADO'!F135+CAMANA!F135+APLAO!F135+'AREQUIPA PERIFERICA'!F135+IREN!F135</f>
        <v>0</v>
      </c>
      <c r="G135" s="369">
        <f>'GERESA - ISLAY'!G135+GOYONECHE!G135+'HONORIO DELGADO'!G135+CAMANA!G135+APLAO!G135+'AREQUIPA PERIFERICA'!G135+IREN!G135</f>
        <v>35250</v>
      </c>
      <c r="H135" s="369">
        <f>'GERESA - ISLAY'!H135+GOYONECHE!H135+'HONORIO DELGADO'!H135+CAMANA!H135+APLAO!H135+'AREQUIPA PERIFERICA'!H135+IREN!H135</f>
        <v>31588</v>
      </c>
      <c r="I135" s="369">
        <f>'GERESA - ISLAY'!I135+GOYONECHE!I135+'HONORIO DELGADO'!I135+CAMANA!I135+APLAO!I135+'AREQUIPA PERIFERICA'!I135+IREN!I135</f>
        <v>31588</v>
      </c>
      <c r="J135" s="369">
        <f>'GERESA - ISLAY'!J135+GOYONECHE!J135+'HONORIO DELGADO'!J135+CAMANA!J135+APLAO!J135+'AREQUIPA PERIFERICA'!J135+IREN!J135</f>
        <v>31588</v>
      </c>
      <c r="K135" s="369">
        <f>'GERESA - ISLAY'!K135+GOYONECHE!K135+'HONORIO DELGADO'!K135+CAMANA!K135+APLAO!K135+'AREQUIPA PERIFERICA'!K135+IREN!K135</f>
        <v>11500</v>
      </c>
      <c r="L135" s="369">
        <f>'GERESA - ISLAY'!L135+GOYONECHE!L135+'HONORIO DELGADO'!L135+CAMANA!L135+APLAO!L135+'AREQUIPA PERIFERICA'!L135+IREN!L135</f>
        <v>11500</v>
      </c>
      <c r="M135" s="515">
        <f t="shared" si="9"/>
        <v>0.32624113475177308</v>
      </c>
      <c r="N135" s="514">
        <f t="shared" si="10"/>
        <v>5.2236547418211242E-4</v>
      </c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</row>
    <row r="136" spans="1:26" ht="19.5" customHeight="1" thickBot="1" x14ac:dyDescent="0.3">
      <c r="A136" s="471"/>
      <c r="B136" s="723" t="s">
        <v>141</v>
      </c>
      <c r="C136" s="722"/>
      <c r="D136" s="722"/>
      <c r="E136" s="722"/>
      <c r="F136" s="488">
        <f>'GERESA - ISLAY'!F136+GOYONECHE!F136+'HONORIO DELGADO'!F136+CAMANA!F136+APLAO!F136+'AREQUIPA PERIFERICA'!F136+IREN!F136</f>
        <v>0</v>
      </c>
      <c r="G136" s="488">
        <f>'GERESA - ISLAY'!G136+GOYONECHE!G136+'HONORIO DELGADO'!G136+CAMANA!G136+APLAO!G136+'AREQUIPA PERIFERICA'!G136+IREN!G136</f>
        <v>3000</v>
      </c>
      <c r="H136" s="488">
        <f>'GERESA - ISLAY'!H136+GOYONECHE!H136+'HONORIO DELGADO'!H136+CAMANA!H136+APLAO!H136+'AREQUIPA PERIFERICA'!H136+IREN!H136</f>
        <v>3000</v>
      </c>
      <c r="I136" s="488">
        <f>'GERESA - ISLAY'!I136+GOYONECHE!I136+'HONORIO DELGADO'!I136+CAMANA!I136+APLAO!I136+'AREQUIPA PERIFERICA'!I136+IREN!I136</f>
        <v>3000</v>
      </c>
      <c r="J136" s="488">
        <f>'GERESA - ISLAY'!J136+GOYONECHE!J136+'HONORIO DELGADO'!J136+CAMANA!J136+APLAO!J136+'AREQUIPA PERIFERICA'!J136+IREN!J136</f>
        <v>3000</v>
      </c>
      <c r="K136" s="488">
        <f>'GERESA - ISLAY'!K136+GOYONECHE!K136+'HONORIO DELGADO'!K136+CAMANA!K136+APLAO!K136+'AREQUIPA PERIFERICA'!K136+IREN!K136</f>
        <v>3000</v>
      </c>
      <c r="L136" s="488">
        <f>'GERESA - ISLAY'!L136+GOYONECHE!L136+'HONORIO DELGADO'!L136+CAMANA!L136+APLAO!L136+'AREQUIPA PERIFERICA'!L136+IREN!L136</f>
        <v>3000</v>
      </c>
      <c r="M136" s="468">
        <f t="shared" si="9"/>
        <v>1</v>
      </c>
      <c r="N136" s="513">
        <f t="shared" si="10"/>
        <v>4.4456636100605311E-5</v>
      </c>
      <c r="O136" s="466">
        <v>1</v>
      </c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</row>
    <row r="137" spans="1:26" ht="19.5" customHeight="1" x14ac:dyDescent="0.25">
      <c r="A137" s="422"/>
      <c r="B137" s="465"/>
      <c r="C137" s="736" t="s">
        <v>142</v>
      </c>
      <c r="D137" s="714"/>
      <c r="E137" s="737"/>
      <c r="F137" s="558">
        <f>'GERESA - ISLAY'!F137+GOYONECHE!F137+'HONORIO DELGADO'!F137+CAMANA!F137+APLAO!F137+'AREQUIPA PERIFERICA'!F137+IREN!F137</f>
        <v>0</v>
      </c>
      <c r="G137" s="558">
        <f>'GERESA - ISLAY'!G137+GOYONECHE!G137+'HONORIO DELGADO'!G137+CAMANA!G137+APLAO!G137+'AREQUIPA PERIFERICA'!G137+IREN!G137</f>
        <v>3000</v>
      </c>
      <c r="H137" s="558">
        <f>'GERESA - ISLAY'!H137+GOYONECHE!H137+'HONORIO DELGADO'!H137+CAMANA!H137+APLAO!H137+'AREQUIPA PERIFERICA'!H137+IREN!H137</f>
        <v>3000</v>
      </c>
      <c r="I137" s="558">
        <f>'GERESA - ISLAY'!I137+GOYONECHE!I137+'HONORIO DELGADO'!I137+CAMANA!I137+APLAO!I137+'AREQUIPA PERIFERICA'!I137+IREN!I137</f>
        <v>3000</v>
      </c>
      <c r="J137" s="558">
        <f>'GERESA - ISLAY'!J137+GOYONECHE!J137+'HONORIO DELGADO'!J137+CAMANA!J137+APLAO!J137+'AREQUIPA PERIFERICA'!J137+IREN!J137</f>
        <v>3000</v>
      </c>
      <c r="K137" s="558">
        <f>'GERESA - ISLAY'!K137+GOYONECHE!K137+'HONORIO DELGADO'!K137+CAMANA!K137+APLAO!K137+'AREQUIPA PERIFERICA'!K137+IREN!K137</f>
        <v>3000</v>
      </c>
      <c r="L137" s="558">
        <f>'GERESA - ISLAY'!L137+GOYONECHE!L137+'HONORIO DELGADO'!L137+CAMANA!L137+APLAO!L137+'AREQUIPA PERIFERICA'!L137+IREN!L137</f>
        <v>3000</v>
      </c>
      <c r="M137" s="463">
        <f t="shared" si="9"/>
        <v>1</v>
      </c>
      <c r="N137" s="512">
        <f t="shared" si="10"/>
        <v>4.4456636100605311E-5</v>
      </c>
      <c r="O137" s="461">
        <v>1</v>
      </c>
      <c r="P137" s="302"/>
      <c r="Q137" s="302"/>
      <c r="R137" s="302"/>
      <c r="S137" s="302"/>
      <c r="T137" s="302"/>
      <c r="U137" s="302"/>
      <c r="V137" s="302"/>
      <c r="W137" s="302"/>
      <c r="X137" s="302"/>
      <c r="Y137" s="302"/>
      <c r="Z137" s="302"/>
    </row>
    <row r="138" spans="1:26" ht="19.5" customHeight="1" x14ac:dyDescent="0.25">
      <c r="A138" s="422"/>
      <c r="B138" s="509"/>
      <c r="C138" s="508"/>
      <c r="D138" s="713" t="s">
        <v>143</v>
      </c>
      <c r="E138" s="714"/>
      <c r="F138" s="377">
        <f>'GERESA - ISLAY'!F138+GOYONECHE!F138+'HONORIO DELGADO'!F138+CAMANA!F138+APLAO!F138+'AREQUIPA PERIFERICA'!F138+IREN!F138</f>
        <v>0</v>
      </c>
      <c r="G138" s="377">
        <f>'GERESA - ISLAY'!G138+GOYONECHE!G138+'HONORIO DELGADO'!G138+CAMANA!G138+APLAO!G138+'AREQUIPA PERIFERICA'!G138+IREN!G138</f>
        <v>3000</v>
      </c>
      <c r="H138" s="377">
        <f>'GERESA - ISLAY'!H138+GOYONECHE!H138+'HONORIO DELGADO'!H138+CAMANA!H138+APLAO!H138+'AREQUIPA PERIFERICA'!H138+IREN!H138</f>
        <v>3000</v>
      </c>
      <c r="I138" s="377">
        <f>'GERESA - ISLAY'!I138+GOYONECHE!I138+'HONORIO DELGADO'!I138+CAMANA!I138+APLAO!I138+'AREQUIPA PERIFERICA'!I138+IREN!I138</f>
        <v>3000</v>
      </c>
      <c r="J138" s="377">
        <f>'GERESA - ISLAY'!J138+GOYONECHE!J138+'HONORIO DELGADO'!J138+CAMANA!J138+APLAO!J138+'AREQUIPA PERIFERICA'!J138+IREN!J138</f>
        <v>3000</v>
      </c>
      <c r="K138" s="377">
        <f>'GERESA - ISLAY'!K138+GOYONECHE!K138+'HONORIO DELGADO'!K138+CAMANA!K138+APLAO!K138+'AREQUIPA PERIFERICA'!K138+IREN!K138</f>
        <v>3000</v>
      </c>
      <c r="L138" s="377">
        <f>'GERESA - ISLAY'!L138+GOYONECHE!L138+'HONORIO DELGADO'!L138+CAMANA!L138+APLAO!L138+'AREQUIPA PERIFERICA'!L138+IREN!L138</f>
        <v>3000</v>
      </c>
      <c r="M138" s="511">
        <f t="shared" si="9"/>
        <v>1</v>
      </c>
      <c r="N138" s="510">
        <f t="shared" si="10"/>
        <v>4.4456636100605311E-5</v>
      </c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  <c r="Z138" s="302"/>
    </row>
    <row r="139" spans="1:26" ht="19.5" customHeight="1" thickBot="1" x14ac:dyDescent="0.3">
      <c r="A139" s="422"/>
      <c r="B139" s="509"/>
      <c r="C139" s="508"/>
      <c r="D139" s="507"/>
      <c r="E139" s="391" t="s">
        <v>144</v>
      </c>
      <c r="F139" s="369">
        <f>'GERESA - ISLAY'!F139+GOYONECHE!F139+'HONORIO DELGADO'!F139+CAMANA!F139+APLAO!F139+'AREQUIPA PERIFERICA'!F139+IREN!F139</f>
        <v>0</v>
      </c>
      <c r="G139" s="369">
        <f>'GERESA - ISLAY'!G139+GOYONECHE!G139+'HONORIO DELGADO'!G139+CAMANA!G139+APLAO!G139+'AREQUIPA PERIFERICA'!G139+IREN!G139</f>
        <v>3000</v>
      </c>
      <c r="H139" s="369">
        <f>'GERESA - ISLAY'!H139+GOYONECHE!H139+'HONORIO DELGADO'!H139+CAMANA!H139+APLAO!H139+'AREQUIPA PERIFERICA'!H139+IREN!H139</f>
        <v>3000</v>
      </c>
      <c r="I139" s="369">
        <f>'GERESA - ISLAY'!I139+GOYONECHE!I139+'HONORIO DELGADO'!I139+CAMANA!I139+APLAO!I139+'AREQUIPA PERIFERICA'!I139+IREN!I139</f>
        <v>3000</v>
      </c>
      <c r="J139" s="369">
        <f>'GERESA - ISLAY'!J139+GOYONECHE!J139+'HONORIO DELGADO'!J139+CAMANA!J139+APLAO!J139+'AREQUIPA PERIFERICA'!J139+IREN!J139</f>
        <v>3000</v>
      </c>
      <c r="K139" s="369">
        <f>'GERESA - ISLAY'!K139+GOYONECHE!K139+'HONORIO DELGADO'!K139+CAMANA!K139+APLAO!K139+'AREQUIPA PERIFERICA'!K139+IREN!K139</f>
        <v>3000</v>
      </c>
      <c r="L139" s="369">
        <f>'GERESA - ISLAY'!L139+GOYONECHE!L139+'HONORIO DELGADO'!L139+CAMANA!L139+APLAO!L139+'AREQUIPA PERIFERICA'!L139+IREN!L139</f>
        <v>3000</v>
      </c>
      <c r="M139" s="506">
        <f t="shared" si="9"/>
        <v>1</v>
      </c>
      <c r="N139" s="305">
        <f t="shared" si="10"/>
        <v>4.4456636100605311E-5</v>
      </c>
      <c r="O139" s="302"/>
      <c r="P139" s="302"/>
      <c r="Q139" s="302"/>
      <c r="R139" s="302"/>
      <c r="S139" s="302"/>
      <c r="T139" s="302"/>
      <c r="U139" s="302"/>
      <c r="V139" s="302"/>
      <c r="W139" s="302"/>
      <c r="X139" s="302"/>
      <c r="Y139" s="302"/>
      <c r="Z139" s="302"/>
    </row>
    <row r="140" spans="1:26" customFormat="1" ht="19.5" customHeight="1" thickBot="1" x14ac:dyDescent="0.3">
      <c r="A140" s="16"/>
      <c r="B140" s="739" t="s">
        <v>181</v>
      </c>
      <c r="C140" s="740"/>
      <c r="D140" s="740"/>
      <c r="E140" s="740"/>
      <c r="F140" s="488">
        <f>'GERESA - ISLAY'!F140+GOYONECHE!F140+'HONORIO DELGADO'!F140+CAMANA!F140+APLAO!F140+'AREQUIPA PERIFERICA'!F140+IREN!F140</f>
        <v>0</v>
      </c>
      <c r="G140" s="488">
        <f>'GERESA - ISLAY'!G140+GOYONECHE!G140+'HONORIO DELGADO'!G140+CAMANA!G140+APLAO!G140+'AREQUIPA PERIFERICA'!G140+IREN!G140</f>
        <v>8084</v>
      </c>
      <c r="H140" s="488">
        <f>'GERESA - ISLAY'!H140+GOYONECHE!H140+'HONORIO DELGADO'!H140+CAMANA!H140+APLAO!H140+'AREQUIPA PERIFERICA'!H140+IREN!H140</f>
        <v>8084</v>
      </c>
      <c r="I140" s="488">
        <f>'GERESA - ISLAY'!I140+GOYONECHE!I140+'HONORIO DELGADO'!I140+CAMANA!I140+APLAO!I140+'AREQUIPA PERIFERICA'!I140+IREN!I140</f>
        <v>8084</v>
      </c>
      <c r="J140" s="488">
        <f>'GERESA - ISLAY'!J140+GOYONECHE!J140+'HONORIO DELGADO'!J140+CAMANA!J140+APLAO!J140+'AREQUIPA PERIFERICA'!J140+IREN!J140</f>
        <v>8084</v>
      </c>
      <c r="K140" s="488">
        <f>'GERESA - ISLAY'!K140+GOYONECHE!K140+'HONORIO DELGADO'!K140+CAMANA!K140+APLAO!K140+'AREQUIPA PERIFERICA'!K140+IREN!K140</f>
        <v>3500</v>
      </c>
      <c r="L140" s="488">
        <f>'GERESA - ISLAY'!L140+GOYONECHE!L140+'HONORIO DELGADO'!L140+CAMANA!L140+APLAO!L140+'AREQUIPA PERIFERICA'!L140+IREN!L140</f>
        <v>0</v>
      </c>
      <c r="M140" s="468">
        <f t="shared" si="9"/>
        <v>0.43295398317664524</v>
      </c>
      <c r="N140" s="70">
        <f t="shared" si="10"/>
        <v>1.197958154124311E-4</v>
      </c>
      <c r="O140" s="78">
        <v>1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customFormat="1" ht="19.5" customHeight="1" x14ac:dyDescent="0.25">
      <c r="A141" s="20"/>
      <c r="B141" s="160"/>
      <c r="C141" s="741" t="s">
        <v>182</v>
      </c>
      <c r="D141" s="742"/>
      <c r="E141" s="743"/>
      <c r="F141" s="558">
        <f>'GERESA - ISLAY'!F141+GOYONECHE!F141+'HONORIO DELGADO'!F141+CAMANA!F141+APLAO!F141+'AREQUIPA PERIFERICA'!F141+IREN!F141</f>
        <v>0</v>
      </c>
      <c r="G141" s="558">
        <f>'GERESA - ISLAY'!G141+GOYONECHE!G141+'HONORIO DELGADO'!G141+CAMANA!G141+APLAO!G141+'AREQUIPA PERIFERICA'!G141+IREN!G141</f>
        <v>8084</v>
      </c>
      <c r="H141" s="558">
        <f>'GERESA - ISLAY'!H141+GOYONECHE!H141+'HONORIO DELGADO'!H141+CAMANA!H141+APLAO!H141+'AREQUIPA PERIFERICA'!H141+IREN!H141</f>
        <v>8084</v>
      </c>
      <c r="I141" s="558">
        <f>'GERESA - ISLAY'!I141+GOYONECHE!I141+'HONORIO DELGADO'!I141+CAMANA!I141+APLAO!I141+'AREQUIPA PERIFERICA'!I141+IREN!I141</f>
        <v>8084</v>
      </c>
      <c r="J141" s="558">
        <f>'GERESA - ISLAY'!J141+GOYONECHE!J141+'HONORIO DELGADO'!J141+CAMANA!J141+APLAO!J141+'AREQUIPA PERIFERICA'!J141+IREN!J141</f>
        <v>8084</v>
      </c>
      <c r="K141" s="558">
        <f>'GERESA - ISLAY'!K141+GOYONECHE!K141+'HONORIO DELGADO'!K141+CAMANA!K141+APLAO!K141+'AREQUIPA PERIFERICA'!K141+IREN!K141</f>
        <v>3500</v>
      </c>
      <c r="L141" s="558">
        <f>'GERESA - ISLAY'!L141+GOYONECHE!L141+'HONORIO DELGADO'!L141+CAMANA!L141+APLAO!L141+'AREQUIPA PERIFERICA'!L141+IREN!L141</f>
        <v>0</v>
      </c>
      <c r="M141" s="463">
        <f t="shared" si="9"/>
        <v>0.43295398317664524</v>
      </c>
      <c r="N141" s="45">
        <f t="shared" si="10"/>
        <v>1.197958154124311E-4</v>
      </c>
      <c r="O141" s="81">
        <v>1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customFormat="1" ht="19.5" customHeight="1" x14ac:dyDescent="0.25">
      <c r="A142" s="20"/>
      <c r="B142" s="161"/>
      <c r="C142" s="151"/>
      <c r="D142" s="744" t="s">
        <v>183</v>
      </c>
      <c r="E142" s="742"/>
      <c r="F142" s="377">
        <f>'GERESA - ISLAY'!F142+GOYONECHE!F142+'HONORIO DELGADO'!F142+CAMANA!F142+APLAO!F142+'AREQUIPA PERIFERICA'!F142+IREN!F142</f>
        <v>0</v>
      </c>
      <c r="G142" s="377">
        <f>'GERESA - ISLAY'!G142+GOYONECHE!G142+'HONORIO DELGADO'!G142+CAMANA!G142+APLAO!G142+'AREQUIPA PERIFERICA'!G142+IREN!G142</f>
        <v>8084</v>
      </c>
      <c r="H142" s="377">
        <f>'GERESA - ISLAY'!H142+GOYONECHE!H142+'HONORIO DELGADO'!H142+CAMANA!H142+APLAO!H142+'AREQUIPA PERIFERICA'!H142+IREN!H142</f>
        <v>8084</v>
      </c>
      <c r="I142" s="377">
        <f>'GERESA - ISLAY'!I142+GOYONECHE!I142+'HONORIO DELGADO'!I142+CAMANA!I142+APLAO!I142+'AREQUIPA PERIFERICA'!I142+IREN!I142</f>
        <v>8084</v>
      </c>
      <c r="J142" s="377">
        <f>'GERESA - ISLAY'!J142+GOYONECHE!J142+'HONORIO DELGADO'!J142+CAMANA!J142+APLAO!J142+'AREQUIPA PERIFERICA'!J142+IREN!J142</f>
        <v>8084</v>
      </c>
      <c r="K142" s="377">
        <f>'GERESA - ISLAY'!K142+GOYONECHE!K142+'HONORIO DELGADO'!K142+CAMANA!K142+APLAO!K142+'AREQUIPA PERIFERICA'!K142+IREN!K142</f>
        <v>3500</v>
      </c>
      <c r="L142" s="377">
        <f>'GERESA - ISLAY'!L142+GOYONECHE!L142+'HONORIO DELGADO'!L142+CAMANA!L142+APLAO!L142+'AREQUIPA PERIFERICA'!L142+IREN!L142</f>
        <v>0</v>
      </c>
      <c r="M142" s="511">
        <f t="shared" si="9"/>
        <v>0.43295398317664524</v>
      </c>
      <c r="N142" s="47">
        <f t="shared" si="10"/>
        <v>1.197958154124311E-4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customFormat="1" ht="19.5" customHeight="1" x14ac:dyDescent="0.25">
      <c r="A143" s="20"/>
      <c r="B143" s="161"/>
      <c r="C143" s="151"/>
      <c r="D143" s="137"/>
      <c r="E143" s="97" t="s">
        <v>184</v>
      </c>
      <c r="F143" s="369">
        <f>'GERESA - ISLAY'!F143+GOYONECHE!F143+'HONORIO DELGADO'!F143+CAMANA!F143+APLAO!F143+'AREQUIPA PERIFERICA'!F143+IREN!F143</f>
        <v>0</v>
      </c>
      <c r="G143" s="369">
        <f>'GERESA - ISLAY'!G143+GOYONECHE!G143+'HONORIO DELGADO'!G143+CAMANA!G143+APLAO!G143+'AREQUIPA PERIFERICA'!G143+IREN!G143</f>
        <v>8084</v>
      </c>
      <c r="H143" s="369">
        <f>'GERESA - ISLAY'!H143+GOYONECHE!H143+'HONORIO DELGADO'!H143+CAMANA!H143+APLAO!H143+'AREQUIPA PERIFERICA'!H143+IREN!H143</f>
        <v>8084</v>
      </c>
      <c r="I143" s="369">
        <f>'GERESA - ISLAY'!I143+GOYONECHE!I143+'HONORIO DELGADO'!I143+CAMANA!I143+APLAO!I143+'AREQUIPA PERIFERICA'!I143+IREN!I143</f>
        <v>8084</v>
      </c>
      <c r="J143" s="369">
        <f>'GERESA - ISLAY'!J143+GOYONECHE!J143+'HONORIO DELGADO'!J143+CAMANA!J143+APLAO!J143+'AREQUIPA PERIFERICA'!J143+IREN!J143</f>
        <v>8084</v>
      </c>
      <c r="K143" s="369">
        <f>'GERESA - ISLAY'!K143+GOYONECHE!K143+'HONORIO DELGADO'!K143+CAMANA!K143+APLAO!K143+'AREQUIPA PERIFERICA'!K143+IREN!K143</f>
        <v>3500</v>
      </c>
      <c r="L143" s="369">
        <f>'GERESA - ISLAY'!L143+GOYONECHE!L143+'HONORIO DELGADO'!L143+CAMANA!L143+APLAO!L143+'AREQUIPA PERIFERICA'!L143+IREN!L143</f>
        <v>0</v>
      </c>
      <c r="M143" s="506">
        <f t="shared" si="9"/>
        <v>0.43295398317664524</v>
      </c>
      <c r="N143" s="27">
        <f t="shared" si="10"/>
        <v>1.197958154124311E-4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25">
      <c r="A144" s="460"/>
      <c r="B144" s="460"/>
      <c r="C144" s="460"/>
      <c r="D144" s="460"/>
      <c r="E144" s="460"/>
      <c r="F144" s="304"/>
      <c r="G144" s="304"/>
      <c r="H144" s="304"/>
      <c r="I144" s="304"/>
      <c r="J144" s="304"/>
      <c r="K144" s="304"/>
      <c r="L144" s="304"/>
      <c r="M144" s="303"/>
      <c r="N144" s="303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</row>
    <row r="145" spans="1:26" ht="19.5" customHeight="1" x14ac:dyDescent="0.25">
      <c r="A145" s="460"/>
      <c r="B145" s="460"/>
      <c r="C145" s="460"/>
      <c r="D145" s="460"/>
      <c r="E145" s="460"/>
      <c r="F145" s="304"/>
      <c r="G145" s="304"/>
      <c r="H145" s="304"/>
      <c r="I145" s="304"/>
      <c r="J145" s="304"/>
      <c r="K145" s="304"/>
      <c r="L145" s="304"/>
      <c r="M145" s="303"/>
      <c r="N145" s="303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2"/>
    </row>
    <row r="146" spans="1:26" ht="19.5" customHeight="1" x14ac:dyDescent="0.25">
      <c r="A146" s="460"/>
      <c r="B146" s="460"/>
      <c r="C146" s="460"/>
      <c r="D146" s="460"/>
      <c r="E146" s="460"/>
      <c r="F146" s="304"/>
      <c r="G146" s="304"/>
      <c r="H146" s="304"/>
      <c r="I146" s="304"/>
      <c r="J146" s="304"/>
      <c r="K146" s="304"/>
      <c r="L146" s="304"/>
      <c r="M146" s="303"/>
      <c r="N146" s="303"/>
      <c r="O146" s="302"/>
      <c r="P146" s="302"/>
      <c r="Q146" s="302"/>
      <c r="R146" s="302"/>
      <c r="S146" s="302"/>
      <c r="T146" s="302"/>
      <c r="U146" s="302"/>
      <c r="V146" s="302"/>
      <c r="W146" s="302"/>
      <c r="X146" s="302"/>
      <c r="Y146" s="302"/>
      <c r="Z146" s="302"/>
    </row>
    <row r="147" spans="1:26" ht="19.5" customHeight="1" x14ac:dyDescent="0.25">
      <c r="A147" s="460"/>
      <c r="B147" s="460"/>
      <c r="C147" s="460"/>
      <c r="D147" s="460"/>
      <c r="E147" s="460"/>
      <c r="F147" s="304"/>
      <c r="G147" s="304"/>
      <c r="H147" s="304"/>
      <c r="I147" s="304"/>
      <c r="J147" s="304"/>
      <c r="K147" s="304"/>
      <c r="L147" s="304"/>
      <c r="M147" s="303"/>
      <c r="N147" s="303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</row>
    <row r="148" spans="1:26" ht="19.5" customHeight="1" x14ac:dyDescent="0.25">
      <c r="A148" s="460"/>
      <c r="B148" s="460"/>
      <c r="C148" s="460"/>
      <c r="D148" s="460"/>
      <c r="E148" s="460"/>
      <c r="F148" s="304"/>
      <c r="G148" s="304"/>
      <c r="H148" s="304"/>
      <c r="I148" s="304"/>
      <c r="J148" s="304"/>
      <c r="K148" s="304"/>
      <c r="L148" s="304"/>
      <c r="M148" s="303"/>
      <c r="N148" s="303"/>
      <c r="O148" s="302"/>
      <c r="P148" s="302"/>
      <c r="Q148" s="302"/>
      <c r="R148" s="302"/>
      <c r="S148" s="302"/>
      <c r="T148" s="302"/>
      <c r="U148" s="302"/>
      <c r="V148" s="302"/>
      <c r="W148" s="302"/>
      <c r="X148" s="302"/>
      <c r="Y148" s="302"/>
      <c r="Z148" s="302"/>
    </row>
    <row r="149" spans="1:26" ht="19.5" customHeight="1" x14ac:dyDescent="0.25">
      <c r="A149" s="460"/>
      <c r="B149" s="460"/>
      <c r="C149" s="460"/>
      <c r="D149" s="460"/>
      <c r="E149" s="460"/>
      <c r="F149" s="304"/>
      <c r="G149" s="304"/>
      <c r="H149" s="304"/>
      <c r="I149" s="304"/>
      <c r="J149" s="304"/>
      <c r="K149" s="304"/>
      <c r="L149" s="304"/>
      <c r="M149" s="303"/>
      <c r="N149" s="303"/>
      <c r="O149" s="302"/>
      <c r="P149" s="302"/>
      <c r="Q149" s="302"/>
      <c r="R149" s="302"/>
      <c r="S149" s="302"/>
      <c r="T149" s="302"/>
      <c r="U149" s="302"/>
      <c r="V149" s="302"/>
      <c r="W149" s="302"/>
      <c r="X149" s="302"/>
      <c r="Y149" s="302"/>
      <c r="Z149" s="302"/>
    </row>
    <row r="150" spans="1:26" ht="15.75" customHeight="1" x14ac:dyDescent="0.25">
      <c r="A150" s="697" t="s">
        <v>0</v>
      </c>
      <c r="B150" s="698"/>
      <c r="C150" s="698"/>
      <c r="D150" s="698"/>
      <c r="E150" s="698"/>
      <c r="F150" s="698"/>
      <c r="G150" s="698"/>
      <c r="H150" s="698"/>
      <c r="I150" s="698"/>
      <c r="J150" s="435"/>
      <c r="K150" s="435"/>
      <c r="L150" s="435"/>
      <c r="M150" s="435"/>
      <c r="N150" s="435"/>
      <c r="O150" s="435"/>
      <c r="P150" s="434"/>
      <c r="Q150" s="434"/>
      <c r="R150" s="434"/>
      <c r="S150" s="434"/>
      <c r="T150" s="434"/>
      <c r="U150" s="434"/>
      <c r="V150" s="434"/>
      <c r="W150" s="434"/>
      <c r="X150" s="434"/>
      <c r="Y150" s="434"/>
      <c r="Z150" s="434"/>
    </row>
    <row r="151" spans="1:26" ht="18.75" customHeight="1" x14ac:dyDescent="0.25">
      <c r="A151" s="665" t="s">
        <v>168</v>
      </c>
      <c r="B151" s="699"/>
      <c r="C151" s="699"/>
      <c r="D151" s="699"/>
      <c r="E151" s="699"/>
      <c r="F151" s="505"/>
      <c r="G151" s="505"/>
      <c r="H151" s="505"/>
      <c r="I151" s="505"/>
      <c r="J151" s="435"/>
      <c r="K151" s="435"/>
      <c r="L151" s="435"/>
      <c r="M151" s="435"/>
      <c r="N151" s="435"/>
      <c r="O151" s="435"/>
      <c r="P151" s="434"/>
      <c r="Q151" s="434"/>
      <c r="R151" s="434"/>
      <c r="S151" s="434"/>
      <c r="T151" s="434"/>
      <c r="U151" s="434"/>
      <c r="V151" s="434"/>
      <c r="W151" s="434"/>
      <c r="X151" s="434"/>
      <c r="Y151" s="434"/>
      <c r="Z151" s="434"/>
    </row>
    <row r="152" spans="1:26" ht="18" customHeight="1" x14ac:dyDescent="0.25">
      <c r="A152" s="666" t="s">
        <v>1</v>
      </c>
      <c r="B152" s="698"/>
      <c r="C152" s="698"/>
      <c r="D152" s="698"/>
      <c r="E152" s="698"/>
      <c r="F152" s="698"/>
      <c r="G152" s="698"/>
      <c r="H152" s="698"/>
      <c r="I152" s="698"/>
      <c r="J152" s="698"/>
      <c r="K152" s="698"/>
      <c r="L152" s="698"/>
      <c r="M152" s="698"/>
      <c r="N152" s="698"/>
      <c r="O152" s="435"/>
      <c r="P152" s="434"/>
      <c r="Q152" s="434"/>
      <c r="R152" s="434"/>
      <c r="S152" s="434"/>
      <c r="T152" s="434"/>
      <c r="U152" s="434"/>
      <c r="V152" s="434"/>
      <c r="W152" s="434"/>
      <c r="X152" s="434"/>
      <c r="Y152" s="434"/>
      <c r="Z152" s="434"/>
    </row>
    <row r="153" spans="1:26" ht="13.5" customHeight="1" thickBot="1" x14ac:dyDescent="0.3">
      <c r="A153" s="504"/>
      <c r="B153" s="504"/>
      <c r="C153" s="504"/>
      <c r="D153" s="504"/>
      <c r="E153" s="504"/>
      <c r="F153" s="435"/>
      <c r="G153" s="435"/>
      <c r="H153" s="503"/>
      <c r="I153" s="502"/>
      <c r="J153" s="502"/>
      <c r="K153" s="502"/>
      <c r="L153" s="502"/>
      <c r="M153" s="502"/>
      <c r="N153" s="435"/>
      <c r="O153" s="435"/>
      <c r="P153" s="434"/>
      <c r="Q153" s="434"/>
      <c r="R153" s="434"/>
      <c r="S153" s="434"/>
      <c r="T153" s="434"/>
      <c r="U153" s="434"/>
      <c r="V153" s="434"/>
      <c r="W153" s="434"/>
      <c r="X153" s="434"/>
      <c r="Y153" s="434"/>
      <c r="Z153" s="434"/>
    </row>
    <row r="154" spans="1:26" ht="15" customHeight="1" thickBot="1" x14ac:dyDescent="0.3">
      <c r="A154" s="700" t="s">
        <v>7</v>
      </c>
      <c r="B154" s="701"/>
      <c r="C154" s="701"/>
      <c r="D154" s="701"/>
      <c r="E154" s="702"/>
      <c r="F154" s="705" t="s">
        <v>9</v>
      </c>
      <c r="G154" s="705" t="s">
        <v>10</v>
      </c>
      <c r="H154" s="707" t="s">
        <v>11</v>
      </c>
      <c r="I154" s="707" t="s">
        <v>12</v>
      </c>
      <c r="J154" s="708" t="s">
        <v>13</v>
      </c>
      <c r="K154" s="709"/>
      <c r="L154" s="710"/>
      <c r="M154" s="711" t="s">
        <v>14</v>
      </c>
      <c r="N154" s="718" t="s">
        <v>15</v>
      </c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</row>
    <row r="155" spans="1:26" ht="43.5" customHeight="1" thickBot="1" x14ac:dyDescent="0.3">
      <c r="A155" s="703"/>
      <c r="B155" s="699"/>
      <c r="C155" s="699"/>
      <c r="D155" s="699"/>
      <c r="E155" s="704"/>
      <c r="F155" s="706"/>
      <c r="G155" s="706"/>
      <c r="H155" s="706"/>
      <c r="I155" s="706"/>
      <c r="J155" s="433" t="s">
        <v>16</v>
      </c>
      <c r="K155" s="432" t="s">
        <v>17</v>
      </c>
      <c r="L155" s="432" t="s">
        <v>18</v>
      </c>
      <c r="M155" s="712"/>
      <c r="N155" s="719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</row>
    <row r="156" spans="1:26" ht="19.5" customHeight="1" thickBot="1" x14ac:dyDescent="0.3">
      <c r="A156" s="720" t="s">
        <v>19</v>
      </c>
      <c r="B156" s="701"/>
      <c r="C156" s="701"/>
      <c r="D156" s="701"/>
      <c r="E156" s="701"/>
      <c r="F156" s="501">
        <f t="shared" ref="F156:L158" si="11">F7</f>
        <v>0</v>
      </c>
      <c r="G156" s="501">
        <f t="shared" si="11"/>
        <v>67481489</v>
      </c>
      <c r="H156" s="501">
        <f t="shared" si="11"/>
        <v>55316538</v>
      </c>
      <c r="I156" s="501">
        <f t="shared" si="11"/>
        <v>44376340</v>
      </c>
      <c r="J156" s="501">
        <f t="shared" si="11"/>
        <v>40366613</v>
      </c>
      <c r="K156" s="501">
        <f t="shared" si="11"/>
        <v>35996164</v>
      </c>
      <c r="L156" s="501">
        <f t="shared" si="11"/>
        <v>33803931</v>
      </c>
      <c r="M156" s="500">
        <f>K156/G156</f>
        <v>0.53342278798856968</v>
      </c>
      <c r="N156" s="719"/>
      <c r="O156" s="302"/>
      <c r="P156" s="302"/>
      <c r="Q156" s="302"/>
      <c r="R156" s="302"/>
      <c r="S156" s="302"/>
      <c r="T156" s="302"/>
      <c r="U156" s="302"/>
      <c r="V156" s="302"/>
      <c r="W156" s="302"/>
      <c r="X156" s="302"/>
      <c r="Y156" s="302"/>
      <c r="Z156" s="302"/>
    </row>
    <row r="157" spans="1:26" ht="19.5" customHeight="1" thickBot="1" x14ac:dyDescent="0.3">
      <c r="A157" s="721" t="s">
        <v>20</v>
      </c>
      <c r="B157" s="722"/>
      <c r="C157" s="722"/>
      <c r="D157" s="722"/>
      <c r="E157" s="722"/>
      <c r="F157" s="499">
        <f t="shared" si="11"/>
        <v>0</v>
      </c>
      <c r="G157" s="499">
        <f t="shared" si="11"/>
        <v>56163322</v>
      </c>
      <c r="H157" s="499">
        <f t="shared" si="11"/>
        <v>45461663</v>
      </c>
      <c r="I157" s="499">
        <f t="shared" si="11"/>
        <v>35563467</v>
      </c>
      <c r="J157" s="499">
        <f t="shared" si="11"/>
        <v>31612084</v>
      </c>
      <c r="K157" s="499">
        <f t="shared" si="11"/>
        <v>28189600</v>
      </c>
      <c r="L157" s="499">
        <f t="shared" si="11"/>
        <v>26613209</v>
      </c>
      <c r="M157" s="498">
        <f>K157/G157</f>
        <v>0.50192187705705871</v>
      </c>
      <c r="N157" s="497">
        <f>G157/$G$156</f>
        <v>0.83227745611837345</v>
      </c>
      <c r="O157" s="496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</row>
    <row r="158" spans="1:26" ht="19.5" customHeight="1" thickBot="1" x14ac:dyDescent="0.3">
      <c r="A158" s="472"/>
      <c r="B158" s="723" t="s">
        <v>21</v>
      </c>
      <c r="C158" s="722"/>
      <c r="D158" s="722"/>
      <c r="E158" s="722"/>
      <c r="F158" s="488">
        <f t="shared" si="11"/>
        <v>0</v>
      </c>
      <c r="G158" s="488">
        <f t="shared" si="11"/>
        <v>46465270</v>
      </c>
      <c r="H158" s="488">
        <f t="shared" si="11"/>
        <v>38937981</v>
      </c>
      <c r="I158" s="488">
        <f t="shared" si="11"/>
        <v>30023038</v>
      </c>
      <c r="J158" s="488">
        <f t="shared" si="11"/>
        <v>27043614</v>
      </c>
      <c r="K158" s="488">
        <f t="shared" si="11"/>
        <v>23927799</v>
      </c>
      <c r="L158" s="488">
        <f t="shared" si="11"/>
        <v>22647989</v>
      </c>
      <c r="M158" s="487">
        <f>K158/G158</f>
        <v>0.51496093749159322</v>
      </c>
      <c r="N158" s="486">
        <f>G158/$G$156</f>
        <v>0.68856319990212422</v>
      </c>
      <c r="O158" s="485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</row>
    <row r="159" spans="1:26" ht="19.5" customHeight="1" x14ac:dyDescent="0.25">
      <c r="A159" s="492"/>
      <c r="B159" s="421"/>
      <c r="C159" s="715" t="s">
        <v>48</v>
      </c>
      <c r="D159" s="714"/>
      <c r="E159" s="714"/>
      <c r="F159" s="380">
        <v>0</v>
      </c>
      <c r="G159" s="380">
        <v>29026449</v>
      </c>
      <c r="H159" s="380">
        <v>19176404</v>
      </c>
      <c r="I159" s="380">
        <v>15505188</v>
      </c>
      <c r="J159" s="380">
        <v>13023074</v>
      </c>
      <c r="K159" s="380">
        <v>9429605</v>
      </c>
      <c r="L159" s="380">
        <v>9253005</v>
      </c>
      <c r="M159" s="495">
        <v>0.32486250729464011</v>
      </c>
      <c r="N159" s="494">
        <v>0.59144922645053855</v>
      </c>
      <c r="O159" s="414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  <c r="Z159" s="302"/>
    </row>
    <row r="160" spans="1:26" ht="19.5" customHeight="1" x14ac:dyDescent="0.25">
      <c r="A160" s="492"/>
      <c r="B160" s="421"/>
      <c r="C160" s="493"/>
      <c r="D160" s="716" t="s">
        <v>49</v>
      </c>
      <c r="E160" s="717"/>
      <c r="F160" s="377">
        <v>0</v>
      </c>
      <c r="G160" s="377">
        <v>16679967</v>
      </c>
      <c r="H160" s="377">
        <v>11788174</v>
      </c>
      <c r="I160" s="377">
        <v>9528381</v>
      </c>
      <c r="J160" s="377">
        <v>7700065</v>
      </c>
      <c r="K160" s="377">
        <v>5495876</v>
      </c>
      <c r="L160" s="377">
        <v>5367248</v>
      </c>
      <c r="M160" s="490">
        <v>0.32948962069289467</v>
      </c>
      <c r="N160" s="489">
        <v>0.33987462880390606</v>
      </c>
      <c r="O160" s="413">
        <v>1</v>
      </c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</row>
    <row r="161" spans="1:26" ht="19.5" customHeight="1" thickBot="1" x14ac:dyDescent="0.3">
      <c r="A161" s="492"/>
      <c r="B161" s="421"/>
      <c r="C161" s="491"/>
      <c r="D161" s="713" t="s">
        <v>52</v>
      </c>
      <c r="E161" s="714"/>
      <c r="F161" s="377">
        <v>0</v>
      </c>
      <c r="G161" s="377">
        <v>12346482</v>
      </c>
      <c r="H161" s="377">
        <v>7388231</v>
      </c>
      <c r="I161" s="377">
        <v>5976806</v>
      </c>
      <c r="J161" s="377">
        <v>5323009</v>
      </c>
      <c r="K161" s="377">
        <v>3933731</v>
      </c>
      <c r="L161" s="377">
        <v>3885758</v>
      </c>
      <c r="M161" s="490">
        <v>0.31861148787160587</v>
      </c>
      <c r="N161" s="489">
        <v>0.25157459764663248</v>
      </c>
      <c r="O161" s="413">
        <v>1</v>
      </c>
      <c r="P161" s="302"/>
      <c r="Q161" s="302"/>
      <c r="R161" s="302"/>
      <c r="S161" s="302"/>
      <c r="T161" s="302"/>
      <c r="U161" s="302"/>
      <c r="V161" s="302"/>
      <c r="W161" s="302"/>
      <c r="X161" s="302"/>
      <c r="Y161" s="302"/>
      <c r="Z161" s="302"/>
    </row>
    <row r="162" spans="1:26" ht="19.5" customHeight="1" thickBot="1" x14ac:dyDescent="0.3">
      <c r="A162" s="472"/>
      <c r="B162" s="723" t="s">
        <v>61</v>
      </c>
      <c r="C162" s="722"/>
      <c r="D162" s="722"/>
      <c r="E162" s="722"/>
      <c r="F162" s="488">
        <v>0</v>
      </c>
      <c r="G162" s="488">
        <v>7419427</v>
      </c>
      <c r="H162" s="488">
        <v>2761782</v>
      </c>
      <c r="I162" s="488">
        <v>1889936</v>
      </c>
      <c r="J162" s="488">
        <v>1750814</v>
      </c>
      <c r="K162" s="488">
        <v>1444850</v>
      </c>
      <c r="L162" s="488">
        <v>1097078</v>
      </c>
      <c r="M162" s="487">
        <v>0.19473875812781768</v>
      </c>
      <c r="N162" s="486">
        <v>0.15117985530562972</v>
      </c>
      <c r="O162" s="485">
        <v>1</v>
      </c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</row>
    <row r="163" spans="1:26" ht="19.5" customHeight="1" thickBot="1" x14ac:dyDescent="0.3">
      <c r="A163" s="721" t="s">
        <v>104</v>
      </c>
      <c r="B163" s="722"/>
      <c r="C163" s="722"/>
      <c r="D163" s="722"/>
      <c r="E163" s="722"/>
      <c r="F163" s="484">
        <v>0</v>
      </c>
      <c r="G163" s="484">
        <v>5552882</v>
      </c>
      <c r="H163" s="484">
        <v>5519383</v>
      </c>
      <c r="I163" s="484">
        <v>5519383</v>
      </c>
      <c r="J163" s="484">
        <v>5519382</v>
      </c>
      <c r="K163" s="484">
        <v>5519382</v>
      </c>
      <c r="L163" s="484">
        <v>5504750</v>
      </c>
      <c r="M163" s="483">
        <v>0.99396709672562822</v>
      </c>
      <c r="N163" s="474">
        <v>0.11314672915970946</v>
      </c>
      <c r="O163" s="482">
        <v>1</v>
      </c>
      <c r="P163" s="302"/>
      <c r="Q163" s="302"/>
      <c r="R163" s="302"/>
      <c r="S163" s="302"/>
      <c r="T163" s="302"/>
      <c r="U163" s="302"/>
      <c r="V163" s="302"/>
      <c r="W163" s="302"/>
      <c r="X163" s="302"/>
      <c r="Y163" s="302"/>
      <c r="Z163" s="302"/>
    </row>
    <row r="164" spans="1:26" ht="19.5" customHeight="1" thickBot="1" x14ac:dyDescent="0.3">
      <c r="A164" s="472"/>
      <c r="B164" s="734" t="s">
        <v>107</v>
      </c>
      <c r="C164" s="735"/>
      <c r="D164" s="735"/>
      <c r="E164" s="735"/>
      <c r="F164" s="481">
        <v>0</v>
      </c>
      <c r="G164" s="481">
        <v>5552882</v>
      </c>
      <c r="H164" s="481">
        <v>5519383</v>
      </c>
      <c r="I164" s="481">
        <v>5519383</v>
      </c>
      <c r="J164" s="481">
        <v>5519382</v>
      </c>
      <c r="K164" s="481">
        <v>5519382</v>
      </c>
      <c r="L164" s="481">
        <v>5504750</v>
      </c>
      <c r="M164" s="480">
        <v>0.99396709672562822</v>
      </c>
      <c r="N164" s="479">
        <v>0.11314672915970946</v>
      </c>
      <c r="O164" s="478">
        <v>1</v>
      </c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2"/>
    </row>
    <row r="165" spans="1:26" ht="19.5" customHeight="1" thickBot="1" x14ac:dyDescent="0.3">
      <c r="A165" s="721" t="s">
        <v>109</v>
      </c>
      <c r="B165" s="722"/>
      <c r="C165" s="722"/>
      <c r="D165" s="722"/>
      <c r="E165" s="722"/>
      <c r="F165" s="477">
        <v>0</v>
      </c>
      <c r="G165" s="476">
        <v>4722968</v>
      </c>
      <c r="H165" s="476">
        <v>2538070</v>
      </c>
      <c r="I165" s="476">
        <v>819665</v>
      </c>
      <c r="J165" s="476">
        <v>805033</v>
      </c>
      <c r="K165" s="476">
        <v>122724</v>
      </c>
      <c r="L165" s="476">
        <v>122724</v>
      </c>
      <c r="M165" s="475">
        <v>2.5984508046635081E-2</v>
      </c>
      <c r="N165" s="474">
        <v>9.6236221321824356E-2</v>
      </c>
      <c r="O165" s="473">
        <v>1</v>
      </c>
      <c r="P165" s="302"/>
      <c r="Q165" s="302"/>
      <c r="R165" s="302"/>
      <c r="S165" s="302"/>
      <c r="T165" s="302"/>
      <c r="U165" s="302"/>
      <c r="V165" s="302"/>
      <c r="W165" s="302"/>
      <c r="X165" s="302"/>
      <c r="Y165" s="302"/>
      <c r="Z165" s="302"/>
    </row>
    <row r="166" spans="1:26" ht="19.5" customHeight="1" thickBot="1" x14ac:dyDescent="0.3">
      <c r="A166" s="472"/>
      <c r="B166" s="723" t="s">
        <v>110</v>
      </c>
      <c r="C166" s="722"/>
      <c r="D166" s="722"/>
      <c r="E166" s="722"/>
      <c r="F166" s="470">
        <v>0</v>
      </c>
      <c r="G166" s="469">
        <v>77775</v>
      </c>
      <c r="H166" s="469">
        <v>7689</v>
      </c>
      <c r="I166" s="469">
        <v>7689</v>
      </c>
      <c r="J166" s="469">
        <v>7689</v>
      </c>
      <c r="K166" s="469">
        <v>7689</v>
      </c>
      <c r="L166" s="469">
        <v>7689</v>
      </c>
      <c r="M166" s="468">
        <v>9.8862102217936357E-2</v>
      </c>
      <c r="N166" s="467">
        <v>1.5847602849108631E-3</v>
      </c>
      <c r="O166" s="302">
        <v>1</v>
      </c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</row>
    <row r="167" spans="1:26" ht="19.5" customHeight="1" thickBot="1" x14ac:dyDescent="0.3">
      <c r="A167" s="472"/>
      <c r="B167" s="723" t="s">
        <v>114</v>
      </c>
      <c r="C167" s="722"/>
      <c r="D167" s="722"/>
      <c r="E167" s="722"/>
      <c r="F167" s="470">
        <v>0</v>
      </c>
      <c r="G167" s="469">
        <v>4634109</v>
      </c>
      <c r="H167" s="469">
        <v>2527381</v>
      </c>
      <c r="I167" s="469">
        <v>808976</v>
      </c>
      <c r="J167" s="469">
        <v>794344</v>
      </c>
      <c r="K167" s="469">
        <v>114435</v>
      </c>
      <c r="L167" s="469">
        <v>114435</v>
      </c>
      <c r="M167" s="468">
        <v>2.4694067403248393E-2</v>
      </c>
      <c r="N167" s="467">
        <v>9.4425611046583022E-2</v>
      </c>
      <c r="O167" s="466">
        <v>1</v>
      </c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</row>
    <row r="168" spans="1:26" ht="19.5" customHeight="1" thickBot="1" x14ac:dyDescent="0.3">
      <c r="A168" s="471"/>
      <c r="B168" s="723" t="s">
        <v>141</v>
      </c>
      <c r="C168" s="722"/>
      <c r="D168" s="722"/>
      <c r="E168" s="722"/>
      <c r="F168" s="470">
        <v>0</v>
      </c>
      <c r="G168" s="469">
        <v>3000</v>
      </c>
      <c r="H168" s="469">
        <v>3000</v>
      </c>
      <c r="I168" s="469">
        <v>600</v>
      </c>
      <c r="J168" s="469">
        <v>600</v>
      </c>
      <c r="K168" s="469">
        <v>600</v>
      </c>
      <c r="L168" s="469">
        <v>600</v>
      </c>
      <c r="M168" s="468">
        <v>0.2</v>
      </c>
      <c r="N168" s="467">
        <v>6.1128651298393948E-5</v>
      </c>
      <c r="O168" s="466">
        <v>1</v>
      </c>
      <c r="P168" s="302"/>
      <c r="Q168" s="302"/>
      <c r="R168" s="302"/>
      <c r="S168" s="302"/>
      <c r="T168" s="302"/>
      <c r="U168" s="302"/>
      <c r="V168" s="302"/>
      <c r="W168" s="302"/>
      <c r="X168" s="302"/>
      <c r="Y168" s="302"/>
      <c r="Z168" s="302"/>
    </row>
    <row r="169" spans="1:26" ht="19.5" customHeight="1" x14ac:dyDescent="0.25">
      <c r="A169" s="422"/>
      <c r="B169" s="465"/>
      <c r="C169" s="736" t="s">
        <v>142</v>
      </c>
      <c r="D169" s="714"/>
      <c r="E169" s="737"/>
      <c r="F169" s="464">
        <v>0</v>
      </c>
      <c r="G169" s="464">
        <v>3000</v>
      </c>
      <c r="H169" s="464">
        <v>3000</v>
      </c>
      <c r="I169" s="464">
        <v>600</v>
      </c>
      <c r="J169" s="464">
        <v>600</v>
      </c>
      <c r="K169" s="464">
        <v>600</v>
      </c>
      <c r="L169" s="464">
        <v>600</v>
      </c>
      <c r="M169" s="463">
        <v>0.2</v>
      </c>
      <c r="N169" s="462">
        <v>6.1128651298393948E-5</v>
      </c>
      <c r="O169" s="461">
        <v>1</v>
      </c>
      <c r="P169" s="302"/>
      <c r="Q169" s="302"/>
      <c r="R169" s="302"/>
      <c r="S169" s="302"/>
      <c r="T169" s="302"/>
      <c r="U169" s="302"/>
      <c r="V169" s="302"/>
      <c r="W169" s="302"/>
      <c r="X169" s="302"/>
      <c r="Y169" s="302"/>
      <c r="Z169" s="302"/>
    </row>
    <row r="170" spans="1:26" ht="19.5" customHeight="1" x14ac:dyDescent="0.25">
      <c r="A170" s="460"/>
      <c r="B170" s="460"/>
      <c r="C170" s="460"/>
      <c r="D170" s="460"/>
      <c r="E170" s="460"/>
      <c r="F170" s="303"/>
      <c r="G170" s="303"/>
      <c r="H170" s="303"/>
      <c r="I170" s="303"/>
      <c r="J170" s="303"/>
      <c r="K170" s="303"/>
      <c r="L170" s="303"/>
      <c r="M170" s="303"/>
      <c r="N170" s="303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2"/>
    </row>
    <row r="181" spans="1:26" ht="19.5" customHeight="1" x14ac:dyDescent="0.25">
      <c r="A181" s="460"/>
      <c r="B181" s="460"/>
      <c r="C181" s="460"/>
      <c r="D181" s="460"/>
      <c r="E181" s="460"/>
      <c r="F181" s="303"/>
      <c r="G181" s="303"/>
      <c r="H181" s="303"/>
      <c r="I181" s="303"/>
      <c r="J181" s="303"/>
      <c r="K181" s="303"/>
      <c r="L181" s="303"/>
      <c r="M181" s="303"/>
      <c r="N181" s="303"/>
      <c r="O181" s="302"/>
      <c r="P181" s="302"/>
      <c r="Q181" s="302"/>
      <c r="R181" s="302"/>
      <c r="S181" s="302"/>
      <c r="T181" s="302"/>
      <c r="U181" s="302"/>
      <c r="V181" s="302"/>
      <c r="W181" s="302"/>
      <c r="X181" s="302"/>
      <c r="Y181" s="302"/>
      <c r="Z181" s="302"/>
    </row>
    <row r="182" spans="1:26" ht="19.5" customHeight="1" x14ac:dyDescent="0.25">
      <c r="A182" s="460"/>
      <c r="B182" s="460"/>
      <c r="C182" s="460"/>
      <c r="D182" s="460"/>
      <c r="E182" s="460"/>
      <c r="F182" s="303"/>
      <c r="G182" s="303"/>
      <c r="H182" s="303"/>
      <c r="I182" s="303"/>
      <c r="J182" s="303"/>
      <c r="K182" s="303"/>
      <c r="L182" s="303"/>
      <c r="M182" s="303"/>
      <c r="N182" s="303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</row>
    <row r="183" spans="1:26" ht="19.5" customHeight="1" x14ac:dyDescent="0.25">
      <c r="A183" s="460"/>
      <c r="B183" s="460"/>
      <c r="C183" s="460"/>
      <c r="D183" s="460"/>
      <c r="E183" s="460"/>
      <c r="F183" s="303"/>
      <c r="G183" s="303"/>
      <c r="H183" s="303"/>
      <c r="I183" s="303"/>
      <c r="J183" s="303"/>
      <c r="K183" s="303"/>
      <c r="L183" s="303"/>
      <c r="M183" s="303"/>
      <c r="N183" s="303"/>
      <c r="O183" s="302"/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</row>
    <row r="184" spans="1:26" ht="19.5" customHeight="1" x14ac:dyDescent="0.25">
      <c r="A184" s="460"/>
      <c r="B184" s="460"/>
      <c r="C184" s="460"/>
      <c r="D184" s="460"/>
      <c r="E184" s="460"/>
      <c r="F184" s="303"/>
      <c r="G184" s="303"/>
      <c r="H184" s="303"/>
      <c r="I184" s="303"/>
      <c r="J184" s="303"/>
      <c r="K184" s="303"/>
      <c r="L184" s="303"/>
      <c r="M184" s="303"/>
      <c r="N184" s="303"/>
      <c r="O184" s="302"/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  <c r="Z184" s="302"/>
    </row>
    <row r="185" spans="1:26" ht="19.5" customHeight="1" x14ac:dyDescent="0.25">
      <c r="A185" s="460"/>
      <c r="B185" s="460"/>
      <c r="C185" s="460"/>
      <c r="D185" s="460"/>
      <c r="E185" s="460"/>
      <c r="F185" s="303"/>
      <c r="G185" s="303"/>
      <c r="H185" s="303"/>
      <c r="I185" s="303"/>
      <c r="J185" s="303"/>
      <c r="K185" s="303"/>
      <c r="L185" s="303"/>
      <c r="M185" s="303"/>
      <c r="N185" s="303"/>
      <c r="O185" s="302"/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  <c r="Z185" s="302"/>
    </row>
    <row r="186" spans="1:26" ht="19.5" customHeight="1" x14ac:dyDescent="0.25">
      <c r="A186" s="460"/>
      <c r="B186" s="460"/>
      <c r="C186" s="460"/>
      <c r="D186" s="460"/>
      <c r="E186" s="460"/>
      <c r="F186" s="303"/>
      <c r="G186" s="303"/>
      <c r="H186" s="303"/>
      <c r="I186" s="303"/>
      <c r="J186" s="303"/>
      <c r="K186" s="303"/>
      <c r="L186" s="303"/>
      <c r="M186" s="303"/>
      <c r="N186" s="303"/>
      <c r="O186" s="302"/>
      <c r="P186" s="302"/>
      <c r="Q186" s="302"/>
      <c r="R186" s="302"/>
      <c r="S186" s="302"/>
      <c r="T186" s="302"/>
      <c r="U186" s="302"/>
      <c r="V186" s="302"/>
      <c r="W186" s="302"/>
      <c r="X186" s="302"/>
      <c r="Y186" s="302"/>
      <c r="Z186" s="302"/>
    </row>
    <row r="187" spans="1:26" ht="19.5" customHeight="1" x14ac:dyDescent="0.25">
      <c r="A187" s="460"/>
      <c r="B187" s="460"/>
      <c r="C187" s="460"/>
      <c r="D187" s="460"/>
      <c r="E187" s="460"/>
      <c r="F187" s="303"/>
      <c r="G187" s="303"/>
      <c r="H187" s="303"/>
      <c r="I187" s="303"/>
      <c r="J187" s="303"/>
      <c r="K187" s="303"/>
      <c r="L187" s="303"/>
      <c r="M187" s="303"/>
      <c r="N187" s="303"/>
      <c r="O187" s="302"/>
      <c r="P187" s="302"/>
      <c r="Q187" s="302"/>
      <c r="R187" s="302"/>
      <c r="S187" s="302"/>
      <c r="T187" s="302"/>
      <c r="U187" s="302"/>
      <c r="V187" s="302"/>
      <c r="W187" s="302"/>
      <c r="X187" s="302"/>
      <c r="Y187" s="302"/>
      <c r="Z187" s="302"/>
    </row>
    <row r="188" spans="1:26" ht="19.5" customHeight="1" x14ac:dyDescent="0.25">
      <c r="A188" s="460"/>
      <c r="B188" s="460"/>
      <c r="C188" s="460"/>
      <c r="D188" s="460"/>
      <c r="E188" s="460"/>
      <c r="F188" s="303"/>
      <c r="G188" s="303"/>
      <c r="H188" s="303"/>
      <c r="I188" s="303"/>
      <c r="J188" s="303"/>
      <c r="K188" s="303"/>
      <c r="L188" s="303"/>
      <c r="M188" s="303"/>
      <c r="N188" s="303"/>
      <c r="O188" s="302"/>
      <c r="P188" s="302"/>
      <c r="Q188" s="302"/>
      <c r="R188" s="302"/>
      <c r="S188" s="302"/>
      <c r="T188" s="302"/>
      <c r="U188" s="302"/>
      <c r="V188" s="302"/>
      <c r="W188" s="302"/>
      <c r="X188" s="302"/>
      <c r="Y188" s="302"/>
      <c r="Z188" s="302"/>
    </row>
    <row r="189" spans="1:26" ht="19.5" customHeight="1" x14ac:dyDescent="0.25">
      <c r="A189" s="460"/>
      <c r="B189" s="460"/>
      <c r="C189" s="460"/>
      <c r="D189" s="460"/>
      <c r="E189" s="460"/>
      <c r="F189" s="303"/>
      <c r="G189" s="303"/>
      <c r="H189" s="303"/>
      <c r="I189" s="303"/>
      <c r="J189" s="303"/>
      <c r="K189" s="303"/>
      <c r="L189" s="303"/>
      <c r="M189" s="303"/>
      <c r="N189" s="303"/>
      <c r="O189" s="302"/>
      <c r="P189" s="302"/>
      <c r="Q189" s="302"/>
      <c r="R189" s="302"/>
      <c r="S189" s="302"/>
      <c r="T189" s="302"/>
      <c r="U189" s="302"/>
      <c r="V189" s="302"/>
      <c r="W189" s="302"/>
      <c r="X189" s="302"/>
      <c r="Y189" s="302"/>
      <c r="Z189" s="302"/>
    </row>
    <row r="190" spans="1:26" ht="19.5" customHeight="1" x14ac:dyDescent="0.25">
      <c r="F190" s="303"/>
      <c r="G190" s="303"/>
      <c r="H190" s="303"/>
      <c r="I190" s="303"/>
      <c r="J190" s="303"/>
      <c r="K190" s="303"/>
      <c r="L190" s="303"/>
      <c r="M190" s="303"/>
      <c r="N190" s="303"/>
      <c r="O190" s="302"/>
      <c r="P190" s="302"/>
      <c r="Q190" s="302"/>
      <c r="R190" s="302"/>
      <c r="S190" s="302"/>
      <c r="T190" s="302"/>
      <c r="U190" s="302"/>
      <c r="V190" s="302"/>
      <c r="W190" s="302"/>
      <c r="X190" s="302"/>
      <c r="Y190" s="302"/>
      <c r="Z190" s="302"/>
    </row>
    <row r="191" spans="1:26" ht="15.75" x14ac:dyDescent="0.25">
      <c r="F191" s="303"/>
      <c r="G191" s="303"/>
      <c r="H191" s="303"/>
      <c r="I191" s="303"/>
      <c r="J191" s="303"/>
      <c r="K191" s="303"/>
      <c r="L191" s="303"/>
      <c r="M191" s="303"/>
      <c r="N191" s="303"/>
      <c r="O191" s="302"/>
      <c r="P191" s="302"/>
      <c r="Q191" s="302"/>
      <c r="R191" s="302"/>
      <c r="S191" s="302"/>
      <c r="T191" s="302"/>
      <c r="U191" s="302"/>
      <c r="V191" s="302"/>
      <c r="W191" s="302"/>
      <c r="X191" s="302"/>
      <c r="Y191" s="302"/>
      <c r="Z191" s="302"/>
    </row>
    <row r="192" spans="1:26" ht="15.75" x14ac:dyDescent="0.25">
      <c r="F192" s="303"/>
      <c r="G192" s="303"/>
      <c r="H192" s="303"/>
      <c r="I192" s="303"/>
      <c r="J192" s="303"/>
      <c r="K192" s="303"/>
      <c r="L192" s="303"/>
      <c r="M192" s="303"/>
      <c r="N192" s="303"/>
      <c r="O192" s="302"/>
      <c r="P192" s="302"/>
      <c r="Q192" s="302"/>
      <c r="R192" s="302"/>
      <c r="S192" s="302"/>
      <c r="T192" s="302"/>
      <c r="U192" s="302"/>
      <c r="V192" s="302"/>
      <c r="W192" s="302"/>
      <c r="X192" s="302"/>
      <c r="Y192" s="302"/>
      <c r="Z192" s="302"/>
    </row>
    <row r="193" spans="6:26" ht="15.75" x14ac:dyDescent="0.25">
      <c r="F193" s="303"/>
      <c r="G193" s="303"/>
      <c r="H193" s="303"/>
      <c r="I193" s="303"/>
      <c r="J193" s="303"/>
      <c r="K193" s="303"/>
      <c r="L193" s="303"/>
      <c r="M193" s="303"/>
      <c r="N193" s="303"/>
      <c r="O193" s="302"/>
      <c r="P193" s="302"/>
      <c r="Q193" s="302"/>
      <c r="R193" s="302"/>
      <c r="S193" s="302"/>
      <c r="T193" s="302"/>
      <c r="U193" s="302"/>
      <c r="V193" s="302"/>
      <c r="W193" s="302"/>
      <c r="X193" s="302"/>
      <c r="Y193" s="302"/>
      <c r="Z193" s="302"/>
    </row>
    <row r="194" spans="6:26" ht="15.75" x14ac:dyDescent="0.25">
      <c r="F194" s="303"/>
      <c r="G194" s="303"/>
      <c r="H194" s="303"/>
      <c r="I194" s="303"/>
      <c r="J194" s="303"/>
      <c r="K194" s="303"/>
      <c r="L194" s="303"/>
      <c r="M194" s="303"/>
      <c r="N194" s="303"/>
      <c r="O194" s="302"/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2"/>
    </row>
    <row r="195" spans="6:26" ht="15.75" x14ac:dyDescent="0.25">
      <c r="F195" s="303"/>
      <c r="G195" s="303"/>
      <c r="H195" s="303"/>
      <c r="I195" s="303"/>
      <c r="J195" s="303"/>
      <c r="K195" s="303"/>
      <c r="L195" s="303"/>
      <c r="M195" s="303"/>
      <c r="N195" s="303"/>
      <c r="O195" s="302"/>
      <c r="P195" s="302"/>
      <c r="Q195" s="302"/>
      <c r="R195" s="302"/>
      <c r="S195" s="302"/>
      <c r="T195" s="302"/>
      <c r="U195" s="302"/>
      <c r="V195" s="302"/>
      <c r="W195" s="302"/>
      <c r="X195" s="302"/>
      <c r="Y195" s="302"/>
      <c r="Z195" s="302"/>
    </row>
    <row r="196" spans="6:26" ht="15.75" x14ac:dyDescent="0.25">
      <c r="F196" s="303"/>
      <c r="G196" s="303"/>
      <c r="H196" s="303"/>
      <c r="I196" s="303"/>
      <c r="J196" s="303"/>
      <c r="K196" s="303"/>
      <c r="L196" s="303"/>
      <c r="M196" s="303"/>
      <c r="N196" s="303"/>
      <c r="O196" s="302"/>
      <c r="P196" s="302"/>
      <c r="Q196" s="302"/>
      <c r="R196" s="302"/>
      <c r="S196" s="302"/>
      <c r="T196" s="302"/>
      <c r="U196" s="302"/>
      <c r="V196" s="302"/>
      <c r="W196" s="302"/>
      <c r="X196" s="302"/>
      <c r="Y196" s="302"/>
      <c r="Z196" s="302"/>
    </row>
    <row r="197" spans="6:26" ht="15.75" x14ac:dyDescent="0.25">
      <c r="F197" s="303"/>
      <c r="G197" s="303"/>
      <c r="H197" s="303"/>
      <c r="I197" s="303"/>
      <c r="J197" s="303"/>
      <c r="K197" s="303"/>
      <c r="L197" s="303"/>
      <c r="M197" s="303"/>
      <c r="N197" s="303"/>
      <c r="O197" s="302"/>
      <c r="P197" s="302"/>
      <c r="Q197" s="302"/>
      <c r="R197" s="302"/>
      <c r="S197" s="302"/>
      <c r="T197" s="302"/>
      <c r="U197" s="302"/>
      <c r="V197" s="302"/>
      <c r="W197" s="302"/>
      <c r="X197" s="302"/>
      <c r="Y197" s="302"/>
      <c r="Z197" s="302"/>
    </row>
    <row r="198" spans="6:26" ht="15.75" x14ac:dyDescent="0.25">
      <c r="F198" s="303"/>
      <c r="G198" s="303"/>
      <c r="H198" s="303"/>
      <c r="I198" s="303"/>
      <c r="J198" s="303"/>
      <c r="K198" s="303"/>
      <c r="L198" s="303"/>
      <c r="M198" s="303"/>
      <c r="N198" s="303"/>
      <c r="O198" s="302"/>
      <c r="P198" s="302"/>
      <c r="Q198" s="302"/>
      <c r="R198" s="302"/>
      <c r="S198" s="302"/>
      <c r="T198" s="302"/>
      <c r="U198" s="302"/>
      <c r="V198" s="302"/>
      <c r="W198" s="302"/>
      <c r="X198" s="302"/>
      <c r="Y198" s="302"/>
      <c r="Z198" s="302"/>
    </row>
    <row r="199" spans="6:26" ht="15.75" x14ac:dyDescent="0.25">
      <c r="F199" s="303"/>
      <c r="G199" s="303"/>
      <c r="H199" s="303"/>
      <c r="I199" s="303"/>
      <c r="J199" s="303"/>
      <c r="K199" s="303"/>
      <c r="L199" s="303"/>
      <c r="M199" s="303"/>
      <c r="N199" s="303"/>
      <c r="O199" s="302"/>
      <c r="P199" s="302"/>
      <c r="Q199" s="302"/>
      <c r="R199" s="302"/>
      <c r="S199" s="302"/>
      <c r="T199" s="302"/>
      <c r="U199" s="302"/>
      <c r="V199" s="302"/>
      <c r="W199" s="302"/>
      <c r="X199" s="302"/>
      <c r="Y199" s="302"/>
      <c r="Z199" s="302"/>
    </row>
    <row r="200" spans="6:26" ht="15.75" x14ac:dyDescent="0.25">
      <c r="F200" s="303"/>
      <c r="G200" s="303"/>
      <c r="H200" s="303"/>
      <c r="I200" s="303"/>
      <c r="J200" s="303"/>
      <c r="K200" s="303"/>
      <c r="L200" s="303"/>
      <c r="M200" s="303"/>
      <c r="N200" s="303"/>
      <c r="O200" s="302"/>
      <c r="P200" s="302"/>
      <c r="Q200" s="302"/>
      <c r="R200" s="302"/>
      <c r="S200" s="302"/>
      <c r="T200" s="302"/>
      <c r="U200" s="302"/>
      <c r="V200" s="302"/>
      <c r="W200" s="302"/>
      <c r="X200" s="302"/>
      <c r="Y200" s="302"/>
      <c r="Z200" s="302"/>
    </row>
    <row r="201" spans="6:26" ht="15.75" x14ac:dyDescent="0.25">
      <c r="F201" s="303"/>
      <c r="G201" s="303"/>
      <c r="H201" s="303"/>
      <c r="I201" s="303"/>
      <c r="J201" s="303"/>
      <c r="K201" s="303"/>
      <c r="L201" s="303"/>
      <c r="M201" s="303"/>
      <c r="N201" s="303"/>
      <c r="O201" s="302"/>
      <c r="P201" s="302"/>
      <c r="Q201" s="302"/>
      <c r="R201" s="302"/>
      <c r="S201" s="302"/>
      <c r="T201" s="302"/>
      <c r="U201" s="302"/>
      <c r="V201" s="302"/>
      <c r="W201" s="302"/>
      <c r="X201" s="302"/>
      <c r="Y201" s="302"/>
      <c r="Z201" s="302"/>
    </row>
    <row r="202" spans="6:26" ht="15.75" x14ac:dyDescent="0.25">
      <c r="F202" s="303"/>
      <c r="G202" s="303"/>
      <c r="H202" s="303"/>
      <c r="I202" s="303"/>
      <c r="J202" s="303"/>
      <c r="K202" s="303"/>
      <c r="L202" s="303"/>
      <c r="M202" s="303"/>
      <c r="N202" s="303"/>
      <c r="O202" s="302"/>
      <c r="P202" s="302"/>
      <c r="Q202" s="302"/>
      <c r="R202" s="302"/>
      <c r="S202" s="302"/>
      <c r="T202" s="302"/>
      <c r="U202" s="302"/>
      <c r="V202" s="302"/>
      <c r="W202" s="302"/>
      <c r="X202" s="302"/>
      <c r="Y202" s="302"/>
      <c r="Z202" s="302"/>
    </row>
    <row r="203" spans="6:26" ht="15.75" x14ac:dyDescent="0.25">
      <c r="F203" s="303"/>
      <c r="G203" s="303"/>
      <c r="H203" s="303"/>
      <c r="I203" s="303"/>
      <c r="J203" s="303"/>
      <c r="K203" s="303"/>
      <c r="L203" s="303"/>
      <c r="M203" s="303"/>
      <c r="N203" s="303"/>
      <c r="O203" s="302"/>
      <c r="P203" s="302"/>
      <c r="Q203" s="302"/>
      <c r="R203" s="302"/>
      <c r="S203" s="302"/>
      <c r="T203" s="302"/>
      <c r="U203" s="302"/>
      <c r="V203" s="302"/>
      <c r="W203" s="302"/>
      <c r="X203" s="302"/>
      <c r="Y203" s="302"/>
      <c r="Z203" s="302"/>
    </row>
    <row r="204" spans="6:26" ht="15.75" x14ac:dyDescent="0.25">
      <c r="F204" s="303"/>
      <c r="G204" s="303"/>
      <c r="H204" s="303"/>
      <c r="I204" s="303"/>
      <c r="J204" s="303"/>
      <c r="K204" s="303"/>
      <c r="L204" s="303"/>
      <c r="M204" s="303"/>
      <c r="N204" s="303"/>
      <c r="O204" s="302"/>
      <c r="P204" s="302"/>
      <c r="Q204" s="302"/>
      <c r="R204" s="302"/>
      <c r="S204" s="302"/>
      <c r="T204" s="302"/>
      <c r="U204" s="302"/>
      <c r="V204" s="302"/>
      <c r="W204" s="302"/>
      <c r="X204" s="302"/>
      <c r="Y204" s="302"/>
      <c r="Z204" s="302"/>
    </row>
    <row r="205" spans="6:26" ht="15.75" x14ac:dyDescent="0.25">
      <c r="F205" s="303"/>
      <c r="G205" s="303"/>
      <c r="H205" s="303"/>
      <c r="I205" s="303"/>
      <c r="J205" s="303"/>
      <c r="K205" s="303"/>
      <c r="L205" s="303"/>
      <c r="M205" s="303"/>
      <c r="N205" s="303"/>
      <c r="O205" s="302"/>
      <c r="P205" s="302"/>
      <c r="Q205" s="302"/>
      <c r="R205" s="302"/>
      <c r="S205" s="302"/>
      <c r="T205" s="302"/>
      <c r="U205" s="302"/>
      <c r="V205" s="302"/>
      <c r="W205" s="302"/>
      <c r="X205" s="302"/>
      <c r="Y205" s="302"/>
      <c r="Z205" s="302"/>
    </row>
    <row r="206" spans="6:26" ht="15.75" x14ac:dyDescent="0.25">
      <c r="F206" s="303"/>
      <c r="G206" s="303"/>
      <c r="H206" s="303"/>
      <c r="I206" s="303"/>
      <c r="J206" s="303"/>
      <c r="K206" s="303"/>
      <c r="L206" s="303"/>
      <c r="M206" s="303"/>
      <c r="N206" s="303"/>
      <c r="O206" s="302"/>
      <c r="P206" s="302"/>
      <c r="Q206" s="302"/>
      <c r="R206" s="302"/>
      <c r="S206" s="302"/>
      <c r="T206" s="302"/>
      <c r="U206" s="302"/>
      <c r="V206" s="302"/>
      <c r="W206" s="302"/>
      <c r="X206" s="302"/>
      <c r="Y206" s="302"/>
      <c r="Z206" s="302"/>
    </row>
    <row r="207" spans="6:26" ht="15.75" x14ac:dyDescent="0.25">
      <c r="F207" s="303"/>
      <c r="G207" s="303"/>
      <c r="H207" s="303"/>
      <c r="I207" s="303"/>
      <c r="J207" s="303"/>
      <c r="K207" s="303"/>
      <c r="L207" s="303"/>
      <c r="M207" s="303"/>
      <c r="N207" s="303"/>
      <c r="O207" s="302"/>
      <c r="P207" s="302"/>
      <c r="Q207" s="302"/>
      <c r="R207" s="302"/>
      <c r="S207" s="302"/>
      <c r="T207" s="302"/>
      <c r="U207" s="302"/>
      <c r="V207" s="302"/>
      <c r="W207" s="302"/>
      <c r="X207" s="302"/>
      <c r="Y207" s="302"/>
      <c r="Z207" s="302"/>
    </row>
    <row r="208" spans="6:26" ht="15.75" x14ac:dyDescent="0.25">
      <c r="F208" s="303"/>
      <c r="G208" s="303"/>
      <c r="H208" s="303"/>
      <c r="I208" s="303"/>
      <c r="J208" s="303"/>
      <c r="K208" s="303"/>
      <c r="L208" s="303"/>
      <c r="M208" s="303"/>
      <c r="N208" s="303"/>
      <c r="O208" s="302"/>
      <c r="P208" s="302"/>
      <c r="Q208" s="302"/>
      <c r="R208" s="302"/>
      <c r="S208" s="302"/>
      <c r="T208" s="302"/>
      <c r="U208" s="302"/>
      <c r="V208" s="302"/>
      <c r="W208" s="302"/>
      <c r="X208" s="302"/>
      <c r="Y208" s="302"/>
      <c r="Z208" s="302"/>
    </row>
    <row r="209" spans="6:26" ht="15.75" x14ac:dyDescent="0.25">
      <c r="F209" s="303"/>
      <c r="G209" s="303"/>
      <c r="H209" s="303"/>
      <c r="I209" s="303"/>
      <c r="J209" s="303"/>
      <c r="K209" s="303"/>
      <c r="L209" s="303"/>
      <c r="M209" s="303"/>
      <c r="N209" s="303"/>
      <c r="O209" s="302"/>
      <c r="P209" s="302"/>
      <c r="Q209" s="302"/>
      <c r="R209" s="302"/>
      <c r="S209" s="302"/>
      <c r="T209" s="302"/>
      <c r="U209" s="302"/>
      <c r="V209" s="302"/>
      <c r="W209" s="302"/>
      <c r="X209" s="302"/>
      <c r="Y209" s="302"/>
      <c r="Z209" s="302"/>
    </row>
    <row r="210" spans="6:26" ht="15.75" x14ac:dyDescent="0.25">
      <c r="F210" s="303"/>
      <c r="G210" s="303"/>
      <c r="H210" s="303"/>
      <c r="I210" s="303"/>
      <c r="J210" s="303"/>
      <c r="K210" s="303"/>
      <c r="L210" s="303"/>
      <c r="M210" s="303"/>
      <c r="N210" s="303"/>
      <c r="O210" s="302"/>
      <c r="P210" s="302"/>
      <c r="Q210" s="302"/>
      <c r="R210" s="302"/>
      <c r="S210" s="302"/>
      <c r="T210" s="302"/>
      <c r="U210" s="302"/>
      <c r="V210" s="302"/>
      <c r="W210" s="302"/>
      <c r="X210" s="302"/>
      <c r="Y210" s="302"/>
      <c r="Z210" s="302"/>
    </row>
    <row r="211" spans="6:26" ht="15.75" x14ac:dyDescent="0.25">
      <c r="F211" s="303"/>
      <c r="G211" s="303"/>
      <c r="H211" s="303"/>
      <c r="I211" s="303"/>
      <c r="J211" s="303"/>
      <c r="K211" s="303"/>
      <c r="L211" s="303"/>
      <c r="M211" s="303"/>
      <c r="N211" s="303"/>
      <c r="O211" s="302"/>
      <c r="P211" s="302"/>
      <c r="Q211" s="302"/>
      <c r="R211" s="302"/>
      <c r="S211" s="302"/>
      <c r="T211" s="302"/>
      <c r="U211" s="302"/>
      <c r="V211" s="302"/>
      <c r="W211" s="302"/>
      <c r="X211" s="302"/>
      <c r="Y211" s="302"/>
      <c r="Z211" s="302"/>
    </row>
    <row r="212" spans="6:26" ht="15.75" x14ac:dyDescent="0.25">
      <c r="F212" s="303"/>
      <c r="G212" s="303"/>
      <c r="H212" s="303"/>
      <c r="I212" s="303"/>
      <c r="J212" s="303"/>
      <c r="K212" s="303"/>
      <c r="L212" s="303"/>
      <c r="M212" s="303"/>
      <c r="N212" s="303"/>
      <c r="O212" s="302"/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</row>
    <row r="213" spans="6:26" ht="15.75" x14ac:dyDescent="0.25">
      <c r="F213" s="303"/>
      <c r="G213" s="303"/>
      <c r="H213" s="303"/>
      <c r="I213" s="303"/>
      <c r="J213" s="303"/>
      <c r="K213" s="303"/>
      <c r="L213" s="303"/>
      <c r="M213" s="303"/>
      <c r="N213" s="303"/>
      <c r="O213" s="302"/>
      <c r="P213" s="302"/>
      <c r="Q213" s="302"/>
      <c r="R213" s="302"/>
      <c r="S213" s="302"/>
      <c r="T213" s="302"/>
      <c r="U213" s="302"/>
      <c r="V213" s="302"/>
      <c r="W213" s="302"/>
      <c r="X213" s="302"/>
      <c r="Y213" s="302"/>
      <c r="Z213" s="302"/>
    </row>
    <row r="214" spans="6:26" ht="15.75" x14ac:dyDescent="0.25">
      <c r="F214" s="303"/>
      <c r="G214" s="303"/>
      <c r="H214" s="303"/>
      <c r="I214" s="303"/>
      <c r="J214" s="303"/>
      <c r="K214" s="303"/>
      <c r="L214" s="303"/>
      <c r="M214" s="303"/>
      <c r="N214" s="303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</row>
    <row r="215" spans="6:26" ht="15.75" x14ac:dyDescent="0.25">
      <c r="F215" s="303"/>
      <c r="G215" s="303"/>
      <c r="H215" s="303"/>
      <c r="I215" s="303"/>
      <c r="J215" s="303"/>
      <c r="K215" s="303"/>
      <c r="L215" s="303"/>
      <c r="M215" s="303"/>
      <c r="N215" s="303"/>
      <c r="O215" s="302"/>
      <c r="P215" s="302"/>
      <c r="Q215" s="302"/>
      <c r="R215" s="302"/>
      <c r="S215" s="302"/>
      <c r="T215" s="302"/>
      <c r="U215" s="302"/>
      <c r="V215" s="302"/>
      <c r="W215" s="302"/>
      <c r="X215" s="302"/>
      <c r="Y215" s="302"/>
      <c r="Z215" s="302"/>
    </row>
    <row r="216" spans="6:26" ht="15.75" x14ac:dyDescent="0.25">
      <c r="F216" s="303"/>
      <c r="G216" s="303"/>
      <c r="H216" s="303"/>
      <c r="I216" s="303"/>
      <c r="J216" s="303"/>
      <c r="K216" s="303"/>
      <c r="L216" s="303"/>
      <c r="M216" s="303"/>
      <c r="N216" s="303"/>
      <c r="O216" s="302"/>
      <c r="P216" s="302"/>
      <c r="Q216" s="302"/>
      <c r="R216" s="302"/>
      <c r="S216" s="302"/>
      <c r="T216" s="302"/>
      <c r="U216" s="302"/>
      <c r="V216" s="302"/>
      <c r="W216" s="302"/>
      <c r="X216" s="302"/>
      <c r="Y216" s="302"/>
      <c r="Z216" s="302"/>
    </row>
    <row r="217" spans="6:26" ht="15.75" x14ac:dyDescent="0.25">
      <c r="F217" s="303"/>
      <c r="G217" s="303"/>
      <c r="H217" s="303"/>
      <c r="I217" s="303"/>
      <c r="J217" s="303"/>
      <c r="K217" s="303"/>
      <c r="L217" s="303"/>
      <c r="M217" s="303"/>
      <c r="N217" s="303"/>
      <c r="O217" s="302"/>
      <c r="P217" s="302"/>
      <c r="Q217" s="302"/>
      <c r="R217" s="302"/>
      <c r="S217" s="302"/>
      <c r="T217" s="302"/>
      <c r="U217" s="302"/>
      <c r="V217" s="302"/>
      <c r="W217" s="302"/>
      <c r="X217" s="302"/>
      <c r="Y217" s="302"/>
      <c r="Z217" s="302"/>
    </row>
    <row r="218" spans="6:26" ht="15.75" x14ac:dyDescent="0.25">
      <c r="F218" s="303"/>
      <c r="G218" s="303"/>
      <c r="H218" s="303"/>
      <c r="I218" s="303"/>
      <c r="J218" s="303"/>
      <c r="K218" s="303"/>
      <c r="L218" s="303"/>
      <c r="M218" s="303"/>
      <c r="N218" s="303"/>
      <c r="O218" s="302"/>
      <c r="P218" s="302"/>
      <c r="Q218" s="302"/>
      <c r="R218" s="302"/>
      <c r="S218" s="302"/>
      <c r="T218" s="302"/>
      <c r="U218" s="302"/>
      <c r="V218" s="302"/>
      <c r="W218" s="302"/>
      <c r="X218" s="302"/>
      <c r="Y218" s="302"/>
      <c r="Z218" s="302"/>
    </row>
    <row r="219" spans="6:26" ht="15.75" x14ac:dyDescent="0.25">
      <c r="F219" s="303"/>
      <c r="G219" s="303"/>
      <c r="H219" s="303"/>
      <c r="I219" s="303"/>
      <c r="J219" s="303"/>
      <c r="K219" s="303"/>
      <c r="L219" s="303"/>
      <c r="M219" s="303"/>
      <c r="N219" s="303"/>
      <c r="O219" s="302"/>
      <c r="P219" s="302"/>
      <c r="Q219" s="302"/>
      <c r="R219" s="302"/>
      <c r="S219" s="302"/>
      <c r="T219" s="302"/>
      <c r="U219" s="302"/>
      <c r="V219" s="302"/>
      <c r="W219" s="302"/>
      <c r="X219" s="302"/>
      <c r="Y219" s="302"/>
      <c r="Z219" s="302"/>
    </row>
    <row r="220" spans="6:26" ht="15.75" x14ac:dyDescent="0.25">
      <c r="F220" s="303"/>
      <c r="G220" s="303"/>
      <c r="H220" s="303"/>
      <c r="I220" s="303"/>
      <c r="J220" s="303"/>
      <c r="K220" s="303"/>
      <c r="L220" s="303"/>
      <c r="M220" s="303"/>
      <c r="N220" s="303"/>
      <c r="O220" s="302"/>
      <c r="P220" s="302"/>
      <c r="Q220" s="302"/>
      <c r="R220" s="302"/>
      <c r="S220" s="302"/>
      <c r="T220" s="302"/>
      <c r="U220" s="302"/>
      <c r="V220" s="302"/>
      <c r="W220" s="302"/>
      <c r="X220" s="302"/>
      <c r="Y220" s="302"/>
      <c r="Z220" s="302"/>
    </row>
    <row r="221" spans="6:26" ht="15.75" x14ac:dyDescent="0.25">
      <c r="F221" s="303"/>
      <c r="G221" s="303"/>
      <c r="H221" s="303"/>
      <c r="I221" s="303"/>
      <c r="J221" s="303"/>
      <c r="K221" s="303"/>
      <c r="L221" s="303"/>
      <c r="M221" s="303"/>
      <c r="N221" s="303"/>
      <c r="O221" s="302"/>
      <c r="P221" s="302"/>
      <c r="Q221" s="302"/>
      <c r="R221" s="302"/>
      <c r="S221" s="302"/>
      <c r="T221" s="302"/>
      <c r="U221" s="302"/>
      <c r="V221" s="302"/>
      <c r="W221" s="302"/>
      <c r="X221" s="302"/>
      <c r="Y221" s="302"/>
      <c r="Z221" s="302"/>
    </row>
    <row r="222" spans="6:26" ht="15.75" x14ac:dyDescent="0.25">
      <c r="F222" s="303"/>
      <c r="G222" s="303"/>
      <c r="H222" s="303"/>
      <c r="I222" s="303"/>
      <c r="J222" s="303"/>
      <c r="K222" s="303"/>
      <c r="L222" s="303"/>
      <c r="M222" s="303"/>
      <c r="N222" s="303"/>
      <c r="O222" s="302"/>
      <c r="P222" s="302"/>
      <c r="Q222" s="302"/>
      <c r="R222" s="302"/>
      <c r="S222" s="302"/>
      <c r="T222" s="302"/>
      <c r="U222" s="302"/>
      <c r="V222" s="302"/>
      <c r="W222" s="302"/>
      <c r="X222" s="302"/>
      <c r="Y222" s="302"/>
      <c r="Z222" s="302"/>
    </row>
    <row r="223" spans="6:26" ht="15.75" x14ac:dyDescent="0.25">
      <c r="F223" s="303"/>
      <c r="G223" s="303"/>
      <c r="H223" s="303"/>
      <c r="I223" s="303"/>
      <c r="J223" s="303"/>
      <c r="K223" s="303"/>
      <c r="L223" s="303"/>
      <c r="M223" s="303"/>
      <c r="N223" s="303"/>
      <c r="O223" s="302"/>
      <c r="P223" s="302"/>
      <c r="Q223" s="302"/>
      <c r="R223" s="302"/>
      <c r="S223" s="302"/>
      <c r="T223" s="302"/>
      <c r="U223" s="302"/>
      <c r="V223" s="302"/>
      <c r="W223" s="302"/>
      <c r="X223" s="302"/>
      <c r="Y223" s="302"/>
      <c r="Z223" s="302"/>
    </row>
    <row r="224" spans="6:26" ht="15.75" x14ac:dyDescent="0.25">
      <c r="F224" s="303"/>
      <c r="G224" s="303"/>
      <c r="H224" s="303"/>
      <c r="I224" s="303"/>
      <c r="J224" s="303"/>
      <c r="K224" s="303"/>
      <c r="L224" s="303"/>
      <c r="M224" s="303"/>
      <c r="N224" s="303"/>
      <c r="O224" s="302"/>
      <c r="P224" s="302"/>
      <c r="Q224" s="302"/>
      <c r="R224" s="302"/>
      <c r="S224" s="302"/>
      <c r="T224" s="302"/>
      <c r="U224" s="302"/>
      <c r="V224" s="302"/>
      <c r="W224" s="302"/>
      <c r="X224" s="302"/>
      <c r="Y224" s="302"/>
      <c r="Z224" s="302"/>
    </row>
    <row r="225" spans="6:26" ht="15.75" x14ac:dyDescent="0.25">
      <c r="F225" s="303"/>
      <c r="G225" s="303"/>
      <c r="H225" s="303"/>
      <c r="I225" s="303"/>
      <c r="J225" s="303"/>
      <c r="K225" s="303"/>
      <c r="L225" s="303"/>
      <c r="M225" s="303"/>
      <c r="N225" s="303"/>
      <c r="O225" s="302"/>
      <c r="P225" s="302"/>
      <c r="Q225" s="302"/>
      <c r="R225" s="302"/>
      <c r="S225" s="302"/>
      <c r="T225" s="302"/>
      <c r="U225" s="302"/>
      <c r="V225" s="302"/>
      <c r="W225" s="302"/>
      <c r="X225" s="302"/>
      <c r="Y225" s="302"/>
      <c r="Z225" s="302"/>
    </row>
    <row r="226" spans="6:26" ht="15.75" x14ac:dyDescent="0.25">
      <c r="F226" s="303"/>
      <c r="G226" s="303"/>
      <c r="H226" s="303"/>
      <c r="I226" s="303"/>
      <c r="J226" s="303"/>
      <c r="K226" s="303"/>
      <c r="L226" s="303"/>
      <c r="M226" s="303"/>
      <c r="N226" s="303"/>
      <c r="O226" s="302"/>
      <c r="P226" s="302"/>
      <c r="Q226" s="302"/>
      <c r="R226" s="302"/>
      <c r="S226" s="302"/>
      <c r="T226" s="302"/>
      <c r="U226" s="302"/>
      <c r="V226" s="302"/>
      <c r="W226" s="302"/>
      <c r="X226" s="302"/>
      <c r="Y226" s="302"/>
      <c r="Z226" s="302"/>
    </row>
    <row r="227" spans="6:26" ht="15.75" x14ac:dyDescent="0.25">
      <c r="F227" s="303"/>
      <c r="G227" s="303"/>
      <c r="H227" s="303"/>
      <c r="I227" s="303"/>
      <c r="J227" s="303"/>
      <c r="K227" s="303"/>
      <c r="L227" s="303"/>
      <c r="M227" s="303"/>
      <c r="N227" s="303"/>
      <c r="O227" s="302"/>
      <c r="P227" s="302"/>
      <c r="Q227" s="302"/>
      <c r="R227" s="302"/>
      <c r="S227" s="302"/>
      <c r="T227" s="302"/>
      <c r="U227" s="302"/>
      <c r="V227" s="302"/>
      <c r="W227" s="302"/>
      <c r="X227" s="302"/>
      <c r="Y227" s="302"/>
      <c r="Z227" s="302"/>
    </row>
    <row r="228" spans="6:26" ht="15.75" x14ac:dyDescent="0.25">
      <c r="F228" s="303"/>
      <c r="G228" s="303"/>
      <c r="H228" s="303"/>
      <c r="I228" s="303"/>
      <c r="J228" s="303"/>
      <c r="K228" s="303"/>
      <c r="L228" s="303"/>
      <c r="M228" s="303"/>
      <c r="N228" s="303"/>
      <c r="O228" s="302"/>
      <c r="P228" s="302"/>
      <c r="Q228" s="302"/>
      <c r="R228" s="302"/>
      <c r="S228" s="302"/>
      <c r="T228" s="302"/>
      <c r="U228" s="302"/>
      <c r="V228" s="302"/>
      <c r="W228" s="302"/>
      <c r="X228" s="302"/>
      <c r="Y228" s="302"/>
      <c r="Z228" s="302"/>
    </row>
    <row r="229" spans="6:26" ht="15.75" x14ac:dyDescent="0.25">
      <c r="F229" s="303"/>
      <c r="G229" s="303"/>
      <c r="H229" s="303"/>
      <c r="I229" s="303"/>
      <c r="J229" s="303"/>
      <c r="K229" s="303"/>
      <c r="L229" s="303"/>
      <c r="M229" s="303"/>
      <c r="N229" s="303"/>
      <c r="O229" s="302"/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  <c r="Z229" s="302"/>
    </row>
    <row r="230" spans="6:26" ht="15.75" x14ac:dyDescent="0.25">
      <c r="F230" s="303"/>
      <c r="G230" s="303"/>
      <c r="H230" s="303"/>
      <c r="I230" s="303"/>
      <c r="J230" s="303"/>
      <c r="K230" s="303"/>
      <c r="L230" s="303"/>
      <c r="M230" s="303"/>
      <c r="N230" s="303"/>
      <c r="O230" s="302"/>
      <c r="P230" s="302"/>
      <c r="Q230" s="302"/>
      <c r="R230" s="302"/>
      <c r="S230" s="302"/>
      <c r="T230" s="302"/>
      <c r="U230" s="302"/>
      <c r="V230" s="302"/>
      <c r="W230" s="302"/>
      <c r="X230" s="302"/>
      <c r="Y230" s="302"/>
      <c r="Z230" s="302"/>
    </row>
    <row r="231" spans="6:26" ht="15.75" x14ac:dyDescent="0.25">
      <c r="F231" s="303"/>
      <c r="G231" s="303"/>
      <c r="H231" s="303"/>
      <c r="I231" s="303"/>
      <c r="J231" s="303"/>
      <c r="K231" s="303"/>
      <c r="L231" s="303"/>
      <c r="M231" s="303"/>
      <c r="N231" s="303"/>
      <c r="O231" s="302"/>
      <c r="P231" s="302"/>
      <c r="Q231" s="302"/>
      <c r="R231" s="302"/>
      <c r="S231" s="302"/>
      <c r="T231" s="302"/>
      <c r="U231" s="302"/>
      <c r="V231" s="302"/>
      <c r="W231" s="302"/>
      <c r="X231" s="302"/>
      <c r="Y231" s="302"/>
      <c r="Z231" s="302"/>
    </row>
    <row r="232" spans="6:26" ht="15.75" x14ac:dyDescent="0.25">
      <c r="F232" s="303"/>
      <c r="G232" s="303"/>
      <c r="H232" s="303"/>
      <c r="I232" s="303"/>
      <c r="J232" s="303"/>
      <c r="K232" s="303"/>
      <c r="L232" s="303"/>
      <c r="M232" s="303"/>
      <c r="N232" s="303"/>
      <c r="O232" s="302"/>
      <c r="P232" s="302"/>
      <c r="Q232" s="302"/>
      <c r="R232" s="302"/>
      <c r="S232" s="302"/>
      <c r="T232" s="302"/>
      <c r="U232" s="302"/>
      <c r="V232" s="302"/>
      <c r="W232" s="302"/>
      <c r="X232" s="302"/>
      <c r="Y232" s="302"/>
      <c r="Z232" s="302"/>
    </row>
    <row r="233" spans="6:26" ht="15.75" x14ac:dyDescent="0.25">
      <c r="F233" s="303"/>
      <c r="G233" s="303"/>
      <c r="H233" s="303"/>
      <c r="I233" s="303"/>
      <c r="J233" s="303"/>
      <c r="K233" s="303"/>
      <c r="L233" s="303"/>
      <c r="M233" s="303"/>
      <c r="N233" s="303"/>
      <c r="O233" s="302"/>
      <c r="P233" s="302"/>
      <c r="Q233" s="302"/>
      <c r="R233" s="302"/>
      <c r="S233" s="302"/>
      <c r="T233" s="302"/>
      <c r="U233" s="302"/>
      <c r="V233" s="302"/>
      <c r="W233" s="302"/>
      <c r="X233" s="302"/>
      <c r="Y233" s="302"/>
      <c r="Z233" s="302"/>
    </row>
    <row r="234" spans="6:26" ht="15.75" x14ac:dyDescent="0.25">
      <c r="F234" s="303"/>
      <c r="G234" s="303"/>
      <c r="H234" s="303"/>
      <c r="I234" s="303"/>
      <c r="J234" s="303"/>
      <c r="K234" s="303"/>
      <c r="L234" s="303"/>
      <c r="M234" s="303"/>
      <c r="N234" s="303"/>
      <c r="O234" s="302"/>
      <c r="P234" s="302"/>
      <c r="Q234" s="302"/>
      <c r="R234" s="302"/>
      <c r="S234" s="302"/>
      <c r="T234" s="302"/>
      <c r="U234" s="302"/>
      <c r="V234" s="302"/>
      <c r="W234" s="302"/>
      <c r="X234" s="302"/>
      <c r="Y234" s="302"/>
      <c r="Z234" s="302"/>
    </row>
    <row r="235" spans="6:26" ht="15.75" x14ac:dyDescent="0.25">
      <c r="F235" s="303"/>
      <c r="G235" s="303"/>
      <c r="H235" s="303"/>
      <c r="I235" s="303"/>
      <c r="J235" s="303"/>
      <c r="K235" s="303"/>
      <c r="L235" s="303"/>
      <c r="M235" s="303"/>
      <c r="N235" s="303"/>
      <c r="O235" s="302"/>
      <c r="P235" s="302"/>
      <c r="Q235" s="302"/>
      <c r="R235" s="302"/>
      <c r="S235" s="302"/>
      <c r="T235" s="302"/>
      <c r="U235" s="302"/>
      <c r="V235" s="302"/>
      <c r="W235" s="302"/>
      <c r="X235" s="302"/>
      <c r="Y235" s="302"/>
      <c r="Z235" s="302"/>
    </row>
    <row r="236" spans="6:26" ht="15.75" x14ac:dyDescent="0.25">
      <c r="F236" s="303"/>
      <c r="G236" s="303"/>
      <c r="H236" s="303"/>
      <c r="I236" s="303"/>
      <c r="J236" s="303"/>
      <c r="K236" s="303"/>
      <c r="L236" s="303"/>
      <c r="M236" s="303"/>
      <c r="N236" s="303"/>
      <c r="O236" s="302"/>
      <c r="P236" s="302"/>
      <c r="Q236" s="302"/>
      <c r="R236" s="302"/>
      <c r="S236" s="302"/>
      <c r="T236" s="302"/>
      <c r="U236" s="302"/>
      <c r="V236" s="302"/>
      <c r="W236" s="302"/>
      <c r="X236" s="302"/>
      <c r="Y236" s="302"/>
      <c r="Z236" s="302"/>
    </row>
    <row r="237" spans="6:26" ht="15.75" x14ac:dyDescent="0.25">
      <c r="F237" s="303"/>
      <c r="G237" s="303"/>
      <c r="H237" s="303"/>
      <c r="I237" s="303"/>
      <c r="J237" s="303"/>
      <c r="K237" s="303"/>
      <c r="L237" s="303"/>
      <c r="M237" s="303"/>
      <c r="N237" s="303"/>
      <c r="O237" s="302"/>
      <c r="P237" s="302"/>
      <c r="Q237" s="302"/>
      <c r="R237" s="302"/>
      <c r="S237" s="302"/>
      <c r="T237" s="302"/>
      <c r="U237" s="302"/>
      <c r="V237" s="302"/>
      <c r="W237" s="302"/>
      <c r="X237" s="302"/>
      <c r="Y237" s="302"/>
      <c r="Z237" s="302"/>
    </row>
    <row r="238" spans="6:26" ht="15.75" x14ac:dyDescent="0.25">
      <c r="F238" s="303"/>
      <c r="G238" s="303"/>
      <c r="H238" s="303"/>
      <c r="I238" s="303"/>
      <c r="J238" s="303"/>
      <c r="K238" s="303"/>
      <c r="L238" s="303"/>
      <c r="M238" s="303"/>
      <c r="N238" s="303"/>
      <c r="O238" s="302"/>
      <c r="P238" s="302"/>
      <c r="Q238" s="302"/>
      <c r="R238" s="302"/>
      <c r="S238" s="302"/>
      <c r="T238" s="302"/>
      <c r="U238" s="302"/>
      <c r="V238" s="302"/>
      <c r="W238" s="302"/>
      <c r="X238" s="302"/>
      <c r="Y238" s="302"/>
      <c r="Z238" s="302"/>
    </row>
    <row r="239" spans="6:26" ht="15.75" x14ac:dyDescent="0.25">
      <c r="F239" s="303"/>
      <c r="G239" s="303"/>
      <c r="H239" s="303"/>
      <c r="I239" s="303"/>
      <c r="J239" s="303"/>
      <c r="K239" s="303"/>
      <c r="L239" s="303"/>
      <c r="M239" s="303"/>
      <c r="N239" s="303"/>
      <c r="O239" s="302"/>
      <c r="P239" s="302"/>
      <c r="Q239" s="302"/>
      <c r="R239" s="302"/>
      <c r="S239" s="302"/>
      <c r="T239" s="302"/>
      <c r="U239" s="302"/>
      <c r="V239" s="302"/>
      <c r="W239" s="302"/>
      <c r="X239" s="302"/>
      <c r="Y239" s="302"/>
      <c r="Z239" s="302"/>
    </row>
    <row r="240" spans="6:26" ht="15.75" x14ac:dyDescent="0.25">
      <c r="F240" s="303"/>
      <c r="G240" s="303"/>
      <c r="H240" s="303"/>
      <c r="I240" s="303"/>
      <c r="J240" s="303"/>
      <c r="K240" s="303"/>
      <c r="L240" s="303"/>
      <c r="M240" s="303"/>
      <c r="N240" s="303"/>
      <c r="O240" s="302"/>
      <c r="P240" s="302"/>
      <c r="Q240" s="302"/>
      <c r="R240" s="302"/>
      <c r="S240" s="302"/>
      <c r="T240" s="302"/>
      <c r="U240" s="302"/>
      <c r="V240" s="302"/>
      <c r="W240" s="302"/>
      <c r="X240" s="302"/>
      <c r="Y240" s="302"/>
      <c r="Z240" s="302"/>
    </row>
    <row r="241" spans="6:26" ht="15.75" x14ac:dyDescent="0.25">
      <c r="F241" s="303"/>
      <c r="G241" s="303"/>
      <c r="H241" s="303"/>
      <c r="I241" s="303"/>
      <c r="J241" s="303"/>
      <c r="K241" s="303"/>
      <c r="L241" s="303"/>
      <c r="M241" s="303"/>
      <c r="N241" s="303"/>
      <c r="O241" s="302"/>
      <c r="P241" s="302"/>
      <c r="Q241" s="302"/>
      <c r="R241" s="302"/>
      <c r="S241" s="302"/>
      <c r="T241" s="302"/>
      <c r="U241" s="302"/>
      <c r="V241" s="302"/>
      <c r="W241" s="302"/>
      <c r="X241" s="302"/>
      <c r="Y241" s="302"/>
      <c r="Z241" s="302"/>
    </row>
    <row r="242" spans="6:26" ht="15.75" x14ac:dyDescent="0.25">
      <c r="F242" s="303"/>
      <c r="G242" s="303"/>
      <c r="H242" s="303"/>
      <c r="I242" s="303"/>
      <c r="J242" s="303"/>
      <c r="K242" s="303"/>
      <c r="L242" s="303"/>
      <c r="M242" s="303"/>
      <c r="N242" s="303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</row>
    <row r="243" spans="6:26" ht="15.75" x14ac:dyDescent="0.25">
      <c r="F243" s="303"/>
      <c r="G243" s="303"/>
      <c r="H243" s="303"/>
      <c r="I243" s="303"/>
      <c r="J243" s="303"/>
      <c r="K243" s="303"/>
      <c r="L243" s="303"/>
      <c r="M243" s="303"/>
      <c r="N243" s="303"/>
      <c r="O243" s="302"/>
      <c r="P243" s="302"/>
      <c r="Q243" s="302"/>
      <c r="R243" s="302"/>
      <c r="S243" s="302"/>
      <c r="T243" s="302"/>
      <c r="U243" s="302"/>
      <c r="V243" s="302"/>
      <c r="W243" s="302"/>
      <c r="X243" s="302"/>
      <c r="Y243" s="302"/>
      <c r="Z243" s="302"/>
    </row>
    <row r="244" spans="6:26" ht="15.75" x14ac:dyDescent="0.25">
      <c r="F244" s="303"/>
      <c r="G244" s="303"/>
      <c r="H244" s="303"/>
      <c r="I244" s="303"/>
      <c r="J244" s="303"/>
      <c r="K244" s="303"/>
      <c r="L244" s="303"/>
      <c r="M244" s="303"/>
      <c r="N244" s="303"/>
      <c r="O244" s="302"/>
      <c r="P244" s="302"/>
      <c r="Q244" s="302"/>
      <c r="R244" s="302"/>
      <c r="S244" s="302"/>
      <c r="T244" s="302"/>
      <c r="U244" s="302"/>
      <c r="V244" s="302"/>
      <c r="W244" s="302"/>
      <c r="X244" s="302"/>
      <c r="Y244" s="302"/>
      <c r="Z244" s="302"/>
    </row>
    <row r="245" spans="6:26" ht="15.75" x14ac:dyDescent="0.25">
      <c r="F245" s="303"/>
      <c r="G245" s="303"/>
      <c r="H245" s="303"/>
      <c r="I245" s="303"/>
      <c r="J245" s="303"/>
      <c r="K245" s="303"/>
      <c r="L245" s="303"/>
      <c r="M245" s="303"/>
      <c r="N245" s="303"/>
      <c r="O245" s="302"/>
      <c r="P245" s="302"/>
      <c r="Q245" s="302"/>
      <c r="R245" s="302"/>
      <c r="S245" s="302"/>
      <c r="T245" s="302"/>
      <c r="U245" s="302"/>
      <c r="V245" s="302"/>
      <c r="W245" s="302"/>
      <c r="X245" s="302"/>
      <c r="Y245" s="302"/>
      <c r="Z245" s="302"/>
    </row>
    <row r="246" spans="6:26" ht="15.75" x14ac:dyDescent="0.25">
      <c r="F246" s="303"/>
      <c r="G246" s="303"/>
      <c r="H246" s="303"/>
      <c r="I246" s="303"/>
      <c r="J246" s="303"/>
      <c r="K246" s="303"/>
      <c r="L246" s="303"/>
      <c r="M246" s="303"/>
      <c r="N246" s="303"/>
      <c r="O246" s="302"/>
      <c r="P246" s="302"/>
      <c r="Q246" s="302"/>
      <c r="R246" s="302"/>
      <c r="S246" s="302"/>
      <c r="T246" s="302"/>
      <c r="U246" s="302"/>
      <c r="V246" s="302"/>
      <c r="W246" s="302"/>
      <c r="X246" s="302"/>
      <c r="Y246" s="302"/>
      <c r="Z246" s="302"/>
    </row>
    <row r="247" spans="6:26" ht="15.75" x14ac:dyDescent="0.25">
      <c r="F247" s="303"/>
      <c r="G247" s="303"/>
      <c r="H247" s="303"/>
      <c r="I247" s="303"/>
      <c r="J247" s="303"/>
      <c r="K247" s="303"/>
      <c r="L247" s="303"/>
      <c r="M247" s="303"/>
      <c r="N247" s="303"/>
      <c r="O247" s="302"/>
      <c r="P247" s="302"/>
      <c r="Q247" s="302"/>
      <c r="R247" s="302"/>
      <c r="S247" s="302"/>
      <c r="T247" s="302"/>
      <c r="U247" s="302"/>
      <c r="V247" s="302"/>
      <c r="W247" s="302"/>
      <c r="X247" s="302"/>
      <c r="Y247" s="302"/>
      <c r="Z247" s="302"/>
    </row>
    <row r="248" spans="6:26" ht="15.75" x14ac:dyDescent="0.25">
      <c r="F248" s="303"/>
      <c r="G248" s="303"/>
      <c r="H248" s="303"/>
      <c r="I248" s="303"/>
      <c r="J248" s="303"/>
      <c r="K248" s="303"/>
      <c r="L248" s="303"/>
      <c r="M248" s="303"/>
      <c r="N248" s="303"/>
      <c r="O248" s="302"/>
      <c r="P248" s="302"/>
      <c r="Q248" s="302"/>
      <c r="R248" s="302"/>
      <c r="S248" s="302"/>
      <c r="T248" s="302"/>
      <c r="U248" s="302"/>
      <c r="V248" s="302"/>
      <c r="W248" s="302"/>
      <c r="X248" s="302"/>
      <c r="Y248" s="302"/>
      <c r="Z248" s="302"/>
    </row>
    <row r="249" spans="6:26" ht="15.75" x14ac:dyDescent="0.25">
      <c r="F249" s="303"/>
      <c r="G249" s="303"/>
      <c r="H249" s="303"/>
      <c r="I249" s="303"/>
      <c r="J249" s="303"/>
      <c r="K249" s="303"/>
      <c r="L249" s="303"/>
      <c r="M249" s="303"/>
      <c r="N249" s="303"/>
      <c r="O249" s="302"/>
      <c r="P249" s="302"/>
      <c r="Q249" s="302"/>
      <c r="R249" s="302"/>
      <c r="S249" s="302"/>
      <c r="T249" s="302"/>
      <c r="U249" s="302"/>
      <c r="V249" s="302"/>
      <c r="W249" s="302"/>
      <c r="X249" s="302"/>
      <c r="Y249" s="302"/>
      <c r="Z249" s="302"/>
    </row>
    <row r="250" spans="6:26" ht="15.75" x14ac:dyDescent="0.25">
      <c r="F250" s="303"/>
      <c r="G250" s="303"/>
      <c r="H250" s="303"/>
      <c r="I250" s="303"/>
      <c r="J250" s="303"/>
      <c r="K250" s="303"/>
      <c r="L250" s="303"/>
      <c r="M250" s="303"/>
      <c r="N250" s="303"/>
      <c r="O250" s="302"/>
      <c r="P250" s="302"/>
      <c r="Q250" s="302"/>
      <c r="R250" s="302"/>
      <c r="S250" s="302"/>
      <c r="T250" s="302"/>
      <c r="U250" s="302"/>
      <c r="V250" s="302"/>
      <c r="W250" s="302"/>
      <c r="X250" s="302"/>
      <c r="Y250" s="302"/>
      <c r="Z250" s="302"/>
    </row>
    <row r="251" spans="6:26" ht="15.75" x14ac:dyDescent="0.25">
      <c r="F251" s="303"/>
      <c r="G251" s="303"/>
      <c r="H251" s="303"/>
      <c r="I251" s="303"/>
      <c r="J251" s="303"/>
      <c r="K251" s="303"/>
      <c r="L251" s="303"/>
      <c r="M251" s="303"/>
      <c r="N251" s="303"/>
      <c r="O251" s="302"/>
      <c r="P251" s="302"/>
      <c r="Q251" s="302"/>
      <c r="R251" s="302"/>
      <c r="S251" s="302"/>
      <c r="T251" s="302"/>
      <c r="U251" s="302"/>
      <c r="V251" s="302"/>
      <c r="W251" s="302"/>
      <c r="X251" s="302"/>
      <c r="Y251" s="302"/>
      <c r="Z251" s="302"/>
    </row>
    <row r="252" spans="6:26" ht="15.75" x14ac:dyDescent="0.25">
      <c r="F252" s="303"/>
      <c r="G252" s="303"/>
      <c r="H252" s="303"/>
      <c r="I252" s="303"/>
      <c r="J252" s="303"/>
      <c r="K252" s="303"/>
      <c r="L252" s="303"/>
      <c r="M252" s="303"/>
      <c r="N252" s="303"/>
      <c r="O252" s="302"/>
      <c r="P252" s="302"/>
      <c r="Q252" s="302"/>
      <c r="R252" s="302"/>
      <c r="S252" s="302"/>
      <c r="T252" s="302"/>
      <c r="U252" s="302"/>
      <c r="V252" s="302"/>
      <c r="W252" s="302"/>
      <c r="X252" s="302"/>
      <c r="Y252" s="302"/>
      <c r="Z252" s="302"/>
    </row>
    <row r="253" spans="6:26" ht="15.75" x14ac:dyDescent="0.25">
      <c r="F253" s="303"/>
      <c r="G253" s="303"/>
      <c r="H253" s="303"/>
      <c r="I253" s="303"/>
      <c r="J253" s="303"/>
      <c r="K253" s="303"/>
      <c r="L253" s="303"/>
      <c r="M253" s="303"/>
      <c r="N253" s="303"/>
      <c r="O253" s="302"/>
      <c r="P253" s="302"/>
      <c r="Q253" s="302"/>
      <c r="R253" s="302"/>
      <c r="S253" s="302"/>
      <c r="T253" s="302"/>
      <c r="U253" s="302"/>
      <c r="V253" s="302"/>
      <c r="W253" s="302"/>
      <c r="X253" s="302"/>
      <c r="Y253" s="302"/>
      <c r="Z253" s="302"/>
    </row>
    <row r="254" spans="6:26" ht="15.75" x14ac:dyDescent="0.25">
      <c r="F254" s="303"/>
      <c r="G254" s="303"/>
      <c r="H254" s="303"/>
      <c r="I254" s="303"/>
      <c r="J254" s="303"/>
      <c r="K254" s="303"/>
      <c r="L254" s="303"/>
      <c r="M254" s="303"/>
      <c r="N254" s="303"/>
      <c r="O254" s="302"/>
      <c r="P254" s="302"/>
      <c r="Q254" s="302"/>
      <c r="R254" s="302"/>
      <c r="S254" s="302"/>
      <c r="T254" s="302"/>
      <c r="U254" s="302"/>
      <c r="V254" s="302"/>
      <c r="W254" s="302"/>
      <c r="X254" s="302"/>
      <c r="Y254" s="302"/>
      <c r="Z254" s="302"/>
    </row>
    <row r="255" spans="6:26" ht="15.75" x14ac:dyDescent="0.25">
      <c r="F255" s="303"/>
      <c r="G255" s="303"/>
      <c r="H255" s="303"/>
      <c r="I255" s="303"/>
      <c r="J255" s="303"/>
      <c r="K255" s="303"/>
      <c r="L255" s="303"/>
      <c r="M255" s="303"/>
      <c r="N255" s="303"/>
      <c r="O255" s="302"/>
      <c r="P255" s="302"/>
      <c r="Q255" s="302"/>
      <c r="R255" s="302"/>
      <c r="S255" s="302"/>
      <c r="T255" s="302"/>
      <c r="U255" s="302"/>
      <c r="V255" s="302"/>
      <c r="W255" s="302"/>
      <c r="X255" s="302"/>
      <c r="Y255" s="302"/>
      <c r="Z255" s="302"/>
    </row>
    <row r="256" spans="6:26" ht="15.75" x14ac:dyDescent="0.25">
      <c r="F256" s="303"/>
      <c r="G256" s="303"/>
      <c r="H256" s="303"/>
      <c r="I256" s="303"/>
      <c r="J256" s="303"/>
      <c r="K256" s="303"/>
      <c r="L256" s="303"/>
      <c r="M256" s="303"/>
      <c r="N256" s="303"/>
      <c r="O256" s="302"/>
      <c r="P256" s="302"/>
      <c r="Q256" s="302"/>
      <c r="R256" s="302"/>
      <c r="S256" s="302"/>
      <c r="T256" s="302"/>
      <c r="U256" s="302"/>
      <c r="V256" s="302"/>
      <c r="W256" s="302"/>
      <c r="X256" s="302"/>
      <c r="Y256" s="302"/>
      <c r="Z256" s="302"/>
    </row>
    <row r="257" spans="6:26" ht="15.75" x14ac:dyDescent="0.25">
      <c r="F257" s="303"/>
      <c r="G257" s="303"/>
      <c r="H257" s="303"/>
      <c r="I257" s="303"/>
      <c r="J257" s="303"/>
      <c r="K257" s="303"/>
      <c r="L257" s="303"/>
      <c r="M257" s="303"/>
      <c r="N257" s="303"/>
      <c r="O257" s="302"/>
      <c r="P257" s="302"/>
      <c r="Q257" s="302"/>
      <c r="R257" s="302"/>
      <c r="S257" s="302"/>
      <c r="T257" s="302"/>
      <c r="U257" s="302"/>
      <c r="V257" s="302"/>
      <c r="W257" s="302"/>
      <c r="X257" s="302"/>
      <c r="Y257" s="302"/>
      <c r="Z257" s="302"/>
    </row>
    <row r="258" spans="6:26" ht="15.75" x14ac:dyDescent="0.25">
      <c r="F258" s="303"/>
      <c r="G258" s="303"/>
      <c r="H258" s="303"/>
      <c r="I258" s="303"/>
      <c r="J258" s="303"/>
      <c r="K258" s="303"/>
      <c r="L258" s="303"/>
      <c r="M258" s="303"/>
      <c r="N258" s="303"/>
      <c r="O258" s="302"/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  <c r="Z258" s="302"/>
    </row>
    <row r="259" spans="6:26" ht="15.75" x14ac:dyDescent="0.25">
      <c r="F259" s="303"/>
      <c r="G259" s="303"/>
      <c r="H259" s="303"/>
      <c r="I259" s="303"/>
      <c r="J259" s="303"/>
      <c r="K259" s="303"/>
      <c r="L259" s="303"/>
      <c r="M259" s="303"/>
      <c r="N259" s="303"/>
      <c r="O259" s="302"/>
      <c r="P259" s="302"/>
      <c r="Q259" s="302"/>
      <c r="R259" s="302"/>
      <c r="S259" s="302"/>
      <c r="T259" s="302"/>
      <c r="U259" s="302"/>
      <c r="V259" s="302"/>
      <c r="W259" s="302"/>
      <c r="X259" s="302"/>
      <c r="Y259" s="302"/>
      <c r="Z259" s="302"/>
    </row>
    <row r="260" spans="6:26" ht="15.75" x14ac:dyDescent="0.25">
      <c r="F260" s="303"/>
      <c r="G260" s="303"/>
      <c r="H260" s="303"/>
      <c r="I260" s="303"/>
      <c r="J260" s="303"/>
      <c r="K260" s="303"/>
      <c r="L260" s="303"/>
      <c r="M260" s="303"/>
      <c r="N260" s="303"/>
      <c r="O260" s="302"/>
      <c r="P260" s="302"/>
      <c r="Q260" s="302"/>
      <c r="R260" s="302"/>
      <c r="S260" s="302"/>
      <c r="T260" s="302"/>
      <c r="U260" s="302"/>
      <c r="V260" s="302"/>
      <c r="W260" s="302"/>
      <c r="X260" s="302"/>
      <c r="Y260" s="302"/>
      <c r="Z260" s="302"/>
    </row>
    <row r="261" spans="6:26" ht="15.75" x14ac:dyDescent="0.25">
      <c r="F261" s="303"/>
      <c r="G261" s="303"/>
      <c r="H261" s="303"/>
      <c r="I261" s="303"/>
      <c r="J261" s="303"/>
      <c r="K261" s="303"/>
      <c r="L261" s="303"/>
      <c r="M261" s="303"/>
      <c r="N261" s="303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</row>
    <row r="262" spans="6:26" ht="15.75" x14ac:dyDescent="0.25">
      <c r="F262" s="303"/>
      <c r="G262" s="303"/>
      <c r="H262" s="303"/>
      <c r="I262" s="303"/>
      <c r="J262" s="303"/>
      <c r="K262" s="303"/>
      <c r="L262" s="303"/>
      <c r="M262" s="303"/>
      <c r="N262" s="303"/>
      <c r="O262" s="302"/>
      <c r="P262" s="302"/>
      <c r="Q262" s="302"/>
      <c r="R262" s="302"/>
      <c r="S262" s="302"/>
      <c r="T262" s="302"/>
      <c r="U262" s="302"/>
      <c r="V262" s="302"/>
      <c r="W262" s="302"/>
      <c r="X262" s="302"/>
      <c r="Y262" s="302"/>
      <c r="Z262" s="302"/>
    </row>
    <row r="263" spans="6:26" ht="15.75" x14ac:dyDescent="0.25">
      <c r="F263" s="303"/>
      <c r="G263" s="303"/>
      <c r="H263" s="303"/>
      <c r="I263" s="303"/>
      <c r="J263" s="303"/>
      <c r="K263" s="303"/>
      <c r="L263" s="303"/>
      <c r="M263" s="303"/>
      <c r="N263" s="303"/>
      <c r="O263" s="302"/>
      <c r="P263" s="302"/>
      <c r="Q263" s="302"/>
      <c r="R263" s="302"/>
      <c r="S263" s="302"/>
      <c r="T263" s="302"/>
      <c r="U263" s="302"/>
      <c r="V263" s="302"/>
      <c r="W263" s="302"/>
      <c r="X263" s="302"/>
      <c r="Y263" s="302"/>
      <c r="Z263" s="302"/>
    </row>
    <row r="264" spans="6:26" ht="15.75" x14ac:dyDescent="0.25">
      <c r="F264" s="303"/>
      <c r="G264" s="303"/>
      <c r="H264" s="303"/>
      <c r="I264" s="303"/>
      <c r="J264" s="303"/>
      <c r="K264" s="303"/>
      <c r="L264" s="303"/>
      <c r="M264" s="303"/>
      <c r="N264" s="303"/>
      <c r="O264" s="302"/>
      <c r="P264" s="302"/>
      <c r="Q264" s="302"/>
      <c r="R264" s="302"/>
      <c r="S264" s="302"/>
      <c r="T264" s="302"/>
      <c r="U264" s="302"/>
      <c r="V264" s="302"/>
      <c r="W264" s="302"/>
      <c r="X264" s="302"/>
      <c r="Y264" s="302"/>
      <c r="Z264" s="302"/>
    </row>
    <row r="265" spans="6:26" ht="15.75" x14ac:dyDescent="0.25">
      <c r="F265" s="303"/>
      <c r="G265" s="303"/>
      <c r="H265" s="303"/>
      <c r="I265" s="303"/>
      <c r="J265" s="303"/>
      <c r="K265" s="303"/>
      <c r="L265" s="303"/>
      <c r="M265" s="303"/>
      <c r="N265" s="303"/>
      <c r="O265" s="302"/>
      <c r="P265" s="302"/>
      <c r="Q265" s="302"/>
      <c r="R265" s="302"/>
      <c r="S265" s="302"/>
      <c r="T265" s="302"/>
      <c r="U265" s="302"/>
      <c r="V265" s="302"/>
      <c r="W265" s="302"/>
      <c r="X265" s="302"/>
      <c r="Y265" s="302"/>
      <c r="Z265" s="302"/>
    </row>
    <row r="266" spans="6:26" ht="15.75" x14ac:dyDescent="0.25">
      <c r="F266" s="303"/>
      <c r="G266" s="303"/>
      <c r="H266" s="303"/>
      <c r="I266" s="303"/>
      <c r="J266" s="303"/>
      <c r="K266" s="303"/>
      <c r="L266" s="303"/>
      <c r="M266" s="303"/>
      <c r="N266" s="303"/>
      <c r="O266" s="302"/>
      <c r="P266" s="302"/>
      <c r="Q266" s="302"/>
      <c r="R266" s="302"/>
      <c r="S266" s="302"/>
      <c r="T266" s="302"/>
      <c r="U266" s="302"/>
      <c r="V266" s="302"/>
      <c r="W266" s="302"/>
      <c r="X266" s="302"/>
      <c r="Y266" s="302"/>
      <c r="Z266" s="302"/>
    </row>
    <row r="267" spans="6:26" ht="15.75" x14ac:dyDescent="0.25">
      <c r="F267" s="303"/>
      <c r="G267" s="303"/>
      <c r="H267" s="303"/>
      <c r="I267" s="303"/>
      <c r="J267" s="303"/>
      <c r="K267" s="303"/>
      <c r="L267" s="303"/>
      <c r="M267" s="303"/>
      <c r="N267" s="303"/>
      <c r="O267" s="302"/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</row>
    <row r="268" spans="6:26" ht="15.75" x14ac:dyDescent="0.25">
      <c r="F268" s="303"/>
      <c r="G268" s="303"/>
      <c r="H268" s="303"/>
      <c r="I268" s="303"/>
      <c r="J268" s="303"/>
      <c r="K268" s="303"/>
      <c r="L268" s="303"/>
      <c r="M268" s="303"/>
      <c r="N268" s="303"/>
      <c r="O268" s="302"/>
      <c r="P268" s="302"/>
      <c r="Q268" s="302"/>
      <c r="R268" s="302"/>
      <c r="S268" s="302"/>
      <c r="T268" s="302"/>
      <c r="U268" s="302"/>
      <c r="V268" s="302"/>
      <c r="W268" s="302"/>
      <c r="X268" s="302"/>
      <c r="Y268" s="302"/>
      <c r="Z268" s="302"/>
    </row>
    <row r="269" spans="6:26" ht="15.75" x14ac:dyDescent="0.25">
      <c r="F269" s="303"/>
      <c r="G269" s="303"/>
      <c r="H269" s="303"/>
      <c r="I269" s="303"/>
      <c r="J269" s="303"/>
      <c r="K269" s="303"/>
      <c r="L269" s="303"/>
      <c r="M269" s="303"/>
      <c r="N269" s="303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</row>
    <row r="270" spans="6:26" ht="15.75" x14ac:dyDescent="0.25">
      <c r="F270" s="303"/>
      <c r="G270" s="303"/>
      <c r="H270" s="303"/>
      <c r="I270" s="303"/>
      <c r="J270" s="303"/>
      <c r="K270" s="303"/>
      <c r="L270" s="303"/>
      <c r="M270" s="303"/>
      <c r="N270" s="303"/>
      <c r="O270" s="302"/>
      <c r="P270" s="302"/>
      <c r="Q270" s="302"/>
      <c r="R270" s="302"/>
      <c r="S270" s="302"/>
      <c r="T270" s="302"/>
      <c r="U270" s="302"/>
      <c r="V270" s="302"/>
      <c r="W270" s="302"/>
      <c r="X270" s="302"/>
      <c r="Y270" s="302"/>
      <c r="Z270" s="302"/>
    </row>
    <row r="271" spans="6:26" ht="15.75" x14ac:dyDescent="0.25">
      <c r="F271" s="303"/>
      <c r="G271" s="303"/>
      <c r="H271" s="303"/>
      <c r="I271" s="303"/>
      <c r="J271" s="303"/>
      <c r="K271" s="303"/>
      <c r="L271" s="303"/>
      <c r="M271" s="303"/>
      <c r="N271" s="303"/>
      <c r="O271" s="302"/>
      <c r="P271" s="302"/>
      <c r="Q271" s="302"/>
      <c r="R271" s="302"/>
      <c r="S271" s="302"/>
      <c r="T271" s="302"/>
      <c r="U271" s="302"/>
      <c r="V271" s="302"/>
      <c r="W271" s="302"/>
      <c r="X271" s="302"/>
      <c r="Y271" s="302"/>
      <c r="Z271" s="302"/>
    </row>
    <row r="272" spans="6:26" ht="15.75" x14ac:dyDescent="0.25">
      <c r="F272" s="303"/>
      <c r="G272" s="303"/>
      <c r="H272" s="303"/>
      <c r="I272" s="303"/>
      <c r="J272" s="303"/>
      <c r="K272" s="303"/>
      <c r="L272" s="303"/>
      <c r="M272" s="303"/>
      <c r="N272" s="303"/>
      <c r="O272" s="302"/>
      <c r="P272" s="302"/>
      <c r="Q272" s="302"/>
      <c r="R272" s="302"/>
      <c r="S272" s="302"/>
      <c r="T272" s="302"/>
      <c r="U272" s="302"/>
      <c r="V272" s="302"/>
      <c r="W272" s="302"/>
      <c r="X272" s="302"/>
      <c r="Y272" s="302"/>
      <c r="Z272" s="302"/>
    </row>
    <row r="273" spans="6:26" ht="15.75" x14ac:dyDescent="0.25">
      <c r="F273" s="303"/>
      <c r="G273" s="303"/>
      <c r="H273" s="303"/>
      <c r="I273" s="303"/>
      <c r="J273" s="303"/>
      <c r="K273" s="303"/>
      <c r="L273" s="303"/>
      <c r="M273" s="303"/>
      <c r="N273" s="303"/>
      <c r="O273" s="302"/>
      <c r="P273" s="302"/>
      <c r="Q273" s="302"/>
      <c r="R273" s="302"/>
      <c r="S273" s="302"/>
      <c r="T273" s="302"/>
      <c r="U273" s="302"/>
      <c r="V273" s="302"/>
      <c r="W273" s="302"/>
      <c r="X273" s="302"/>
      <c r="Y273" s="302"/>
      <c r="Z273" s="302"/>
    </row>
    <row r="274" spans="6:26" ht="15.75" x14ac:dyDescent="0.25">
      <c r="F274" s="303"/>
      <c r="G274" s="303"/>
      <c r="H274" s="303"/>
      <c r="I274" s="303"/>
      <c r="J274" s="303"/>
      <c r="K274" s="303"/>
      <c r="L274" s="303"/>
      <c r="M274" s="303"/>
      <c r="N274" s="303"/>
      <c r="O274" s="302"/>
      <c r="P274" s="302"/>
      <c r="Q274" s="302"/>
      <c r="R274" s="302"/>
      <c r="S274" s="302"/>
      <c r="T274" s="302"/>
      <c r="U274" s="302"/>
      <c r="V274" s="302"/>
      <c r="W274" s="302"/>
      <c r="X274" s="302"/>
      <c r="Y274" s="302"/>
      <c r="Z274" s="302"/>
    </row>
    <row r="275" spans="6:26" ht="15.75" x14ac:dyDescent="0.25">
      <c r="F275" s="303"/>
      <c r="G275" s="303"/>
      <c r="H275" s="303"/>
      <c r="I275" s="303"/>
      <c r="J275" s="303"/>
      <c r="K275" s="303"/>
      <c r="L275" s="303"/>
      <c r="M275" s="303"/>
      <c r="N275" s="303"/>
      <c r="O275" s="302"/>
      <c r="P275" s="302"/>
      <c r="Q275" s="302"/>
      <c r="R275" s="302"/>
      <c r="S275" s="302"/>
      <c r="T275" s="302"/>
      <c r="U275" s="302"/>
      <c r="V275" s="302"/>
      <c r="W275" s="302"/>
      <c r="X275" s="302"/>
      <c r="Y275" s="302"/>
      <c r="Z275" s="302"/>
    </row>
    <row r="276" spans="6:26" ht="15.75" x14ac:dyDescent="0.25">
      <c r="F276" s="303"/>
      <c r="G276" s="303"/>
      <c r="H276" s="303"/>
      <c r="I276" s="303"/>
      <c r="J276" s="303"/>
      <c r="K276" s="303"/>
      <c r="L276" s="303"/>
      <c r="M276" s="303"/>
      <c r="N276" s="303"/>
      <c r="O276" s="302"/>
      <c r="P276" s="302"/>
      <c r="Q276" s="302"/>
      <c r="R276" s="302"/>
      <c r="S276" s="302"/>
      <c r="T276" s="302"/>
      <c r="U276" s="302"/>
      <c r="V276" s="302"/>
      <c r="W276" s="302"/>
      <c r="X276" s="302"/>
      <c r="Y276" s="302"/>
      <c r="Z276" s="302"/>
    </row>
    <row r="277" spans="6:26" ht="15.75" x14ac:dyDescent="0.25">
      <c r="F277" s="303"/>
      <c r="G277" s="303"/>
      <c r="H277" s="303"/>
      <c r="I277" s="303"/>
      <c r="J277" s="303"/>
      <c r="K277" s="303"/>
      <c r="L277" s="303"/>
      <c r="M277" s="303"/>
      <c r="N277" s="303"/>
      <c r="O277" s="302"/>
      <c r="P277" s="302"/>
      <c r="Q277" s="302"/>
      <c r="R277" s="302"/>
      <c r="S277" s="302"/>
      <c r="T277" s="302"/>
      <c r="U277" s="302"/>
      <c r="V277" s="302"/>
      <c r="W277" s="302"/>
      <c r="X277" s="302"/>
      <c r="Y277" s="302"/>
      <c r="Z277" s="302"/>
    </row>
    <row r="278" spans="6:26" ht="15.75" x14ac:dyDescent="0.25">
      <c r="F278" s="303"/>
      <c r="G278" s="303"/>
      <c r="H278" s="303"/>
      <c r="I278" s="303"/>
      <c r="J278" s="303"/>
      <c r="K278" s="303"/>
      <c r="L278" s="303"/>
      <c r="M278" s="303"/>
      <c r="N278" s="303"/>
      <c r="O278" s="302"/>
      <c r="P278" s="302"/>
      <c r="Q278" s="302"/>
      <c r="R278" s="302"/>
      <c r="S278" s="302"/>
      <c r="T278" s="302"/>
      <c r="U278" s="302"/>
      <c r="V278" s="302"/>
      <c r="W278" s="302"/>
      <c r="X278" s="302"/>
      <c r="Y278" s="302"/>
      <c r="Z278" s="302"/>
    </row>
    <row r="279" spans="6:26" ht="15.75" x14ac:dyDescent="0.25">
      <c r="F279" s="303"/>
      <c r="G279" s="303"/>
      <c r="H279" s="303"/>
      <c r="I279" s="303"/>
      <c r="J279" s="303"/>
      <c r="K279" s="303"/>
      <c r="L279" s="303"/>
      <c r="M279" s="303"/>
      <c r="N279" s="303"/>
      <c r="O279" s="302"/>
      <c r="P279" s="302"/>
      <c r="Q279" s="302"/>
      <c r="R279" s="302"/>
      <c r="S279" s="302"/>
      <c r="T279" s="302"/>
      <c r="U279" s="302"/>
      <c r="V279" s="302"/>
      <c r="W279" s="302"/>
      <c r="X279" s="302"/>
      <c r="Y279" s="302"/>
      <c r="Z279" s="302"/>
    </row>
    <row r="280" spans="6:26" ht="15.75" x14ac:dyDescent="0.25">
      <c r="F280" s="303"/>
      <c r="G280" s="303"/>
      <c r="H280" s="303"/>
      <c r="I280" s="303"/>
      <c r="J280" s="303"/>
      <c r="K280" s="303"/>
      <c r="L280" s="303"/>
      <c r="M280" s="303"/>
      <c r="N280" s="303"/>
      <c r="O280" s="302"/>
      <c r="P280" s="302"/>
      <c r="Q280" s="302"/>
      <c r="R280" s="302"/>
      <c r="S280" s="302"/>
      <c r="T280" s="302"/>
      <c r="U280" s="302"/>
      <c r="V280" s="302"/>
      <c r="W280" s="302"/>
      <c r="X280" s="302"/>
      <c r="Y280" s="302"/>
      <c r="Z280" s="302"/>
    </row>
    <row r="281" spans="6:26" ht="15.75" x14ac:dyDescent="0.25">
      <c r="F281" s="303"/>
      <c r="G281" s="303"/>
      <c r="H281" s="303"/>
      <c r="I281" s="303"/>
      <c r="J281" s="303"/>
      <c r="K281" s="303"/>
      <c r="L281" s="303"/>
      <c r="M281" s="303"/>
      <c r="N281" s="303"/>
      <c r="O281" s="302"/>
      <c r="P281" s="302"/>
      <c r="Q281" s="302"/>
      <c r="R281" s="302"/>
      <c r="S281" s="302"/>
      <c r="T281" s="302"/>
      <c r="U281" s="302"/>
      <c r="V281" s="302"/>
      <c r="W281" s="302"/>
      <c r="X281" s="302"/>
      <c r="Y281" s="302"/>
      <c r="Z281" s="302"/>
    </row>
    <row r="282" spans="6:26" ht="15.75" x14ac:dyDescent="0.25">
      <c r="F282" s="303"/>
      <c r="G282" s="303"/>
      <c r="H282" s="303"/>
      <c r="I282" s="303"/>
      <c r="J282" s="303"/>
      <c r="K282" s="303"/>
      <c r="L282" s="303"/>
      <c r="M282" s="303"/>
      <c r="N282" s="303"/>
      <c r="O282" s="302"/>
      <c r="P282" s="302"/>
      <c r="Q282" s="302"/>
      <c r="R282" s="302"/>
      <c r="S282" s="302"/>
      <c r="T282" s="302"/>
      <c r="U282" s="302"/>
      <c r="V282" s="302"/>
      <c r="W282" s="302"/>
      <c r="X282" s="302"/>
      <c r="Y282" s="302"/>
      <c r="Z282" s="302"/>
    </row>
    <row r="283" spans="6:26" ht="15.75" x14ac:dyDescent="0.25">
      <c r="F283" s="303"/>
      <c r="G283" s="303"/>
      <c r="H283" s="303"/>
      <c r="I283" s="303"/>
      <c r="J283" s="303"/>
      <c r="K283" s="303"/>
      <c r="L283" s="303"/>
      <c r="M283" s="303"/>
      <c r="N283" s="303"/>
      <c r="O283" s="302"/>
      <c r="P283" s="302"/>
      <c r="Q283" s="302"/>
      <c r="R283" s="302"/>
      <c r="S283" s="302"/>
      <c r="T283" s="302"/>
      <c r="U283" s="302"/>
      <c r="V283" s="302"/>
      <c r="W283" s="302"/>
      <c r="X283" s="302"/>
      <c r="Y283" s="302"/>
      <c r="Z283" s="302"/>
    </row>
    <row r="284" spans="6:26" ht="15.75" x14ac:dyDescent="0.25">
      <c r="F284" s="303"/>
      <c r="G284" s="303"/>
      <c r="H284" s="303"/>
      <c r="I284" s="303"/>
      <c r="J284" s="303"/>
      <c r="K284" s="303"/>
      <c r="L284" s="303"/>
      <c r="M284" s="303"/>
      <c r="N284" s="303"/>
      <c r="O284" s="302"/>
      <c r="P284" s="302"/>
      <c r="Q284" s="302"/>
      <c r="R284" s="302"/>
      <c r="S284" s="302"/>
      <c r="T284" s="302"/>
      <c r="U284" s="302"/>
      <c r="V284" s="302"/>
      <c r="W284" s="302"/>
      <c r="X284" s="302"/>
      <c r="Y284" s="302"/>
      <c r="Z284" s="302"/>
    </row>
    <row r="285" spans="6:26" ht="15.75" x14ac:dyDescent="0.25">
      <c r="F285" s="303"/>
      <c r="G285" s="303"/>
      <c r="H285" s="303"/>
      <c r="I285" s="303"/>
      <c r="J285" s="303"/>
      <c r="K285" s="303"/>
      <c r="L285" s="303"/>
      <c r="M285" s="303"/>
      <c r="N285" s="303"/>
      <c r="O285" s="302"/>
      <c r="P285" s="302"/>
      <c r="Q285" s="302"/>
      <c r="R285" s="302"/>
      <c r="S285" s="302"/>
      <c r="T285" s="302"/>
      <c r="U285" s="302"/>
      <c r="V285" s="302"/>
      <c r="W285" s="302"/>
      <c r="X285" s="302"/>
      <c r="Y285" s="302"/>
      <c r="Z285" s="302"/>
    </row>
    <row r="286" spans="6:26" ht="15.75" x14ac:dyDescent="0.25">
      <c r="F286" s="303"/>
      <c r="G286" s="303"/>
      <c r="H286" s="303"/>
      <c r="I286" s="303"/>
      <c r="J286" s="303"/>
      <c r="K286" s="303"/>
      <c r="L286" s="303"/>
      <c r="M286" s="303"/>
      <c r="N286" s="303"/>
      <c r="O286" s="302"/>
      <c r="P286" s="302"/>
      <c r="Q286" s="302"/>
      <c r="R286" s="302"/>
      <c r="S286" s="302"/>
      <c r="T286" s="302"/>
      <c r="U286" s="302"/>
      <c r="V286" s="302"/>
      <c r="W286" s="302"/>
      <c r="X286" s="302"/>
      <c r="Y286" s="302"/>
      <c r="Z286" s="302"/>
    </row>
    <row r="287" spans="6:26" ht="15.75" x14ac:dyDescent="0.25">
      <c r="F287" s="303"/>
      <c r="G287" s="303"/>
      <c r="H287" s="303"/>
      <c r="I287" s="303"/>
      <c r="J287" s="303"/>
      <c r="K287" s="303"/>
      <c r="L287" s="303"/>
      <c r="M287" s="303"/>
      <c r="N287" s="303"/>
      <c r="O287" s="302"/>
      <c r="P287" s="302"/>
      <c r="Q287" s="302"/>
      <c r="R287" s="302"/>
      <c r="S287" s="302"/>
      <c r="T287" s="302"/>
      <c r="U287" s="302"/>
      <c r="V287" s="302"/>
      <c r="W287" s="302"/>
      <c r="X287" s="302"/>
      <c r="Y287" s="302"/>
      <c r="Z287" s="302"/>
    </row>
    <row r="288" spans="6:26" ht="15.75" x14ac:dyDescent="0.25">
      <c r="F288" s="303"/>
      <c r="G288" s="303"/>
      <c r="H288" s="303"/>
      <c r="I288" s="303"/>
      <c r="J288" s="303"/>
      <c r="K288" s="303"/>
      <c r="L288" s="303"/>
      <c r="M288" s="303"/>
      <c r="N288" s="303"/>
      <c r="O288" s="302"/>
      <c r="P288" s="302"/>
      <c r="Q288" s="302"/>
      <c r="R288" s="302"/>
      <c r="S288" s="302"/>
      <c r="T288" s="302"/>
      <c r="U288" s="302"/>
      <c r="V288" s="302"/>
      <c r="W288" s="302"/>
      <c r="X288" s="302"/>
      <c r="Y288" s="302"/>
      <c r="Z288" s="302"/>
    </row>
    <row r="289" spans="6:26" ht="15.75" x14ac:dyDescent="0.25">
      <c r="F289" s="303"/>
      <c r="G289" s="303"/>
      <c r="H289" s="303"/>
      <c r="I289" s="303"/>
      <c r="J289" s="303"/>
      <c r="K289" s="303"/>
      <c r="L289" s="303"/>
      <c r="M289" s="303"/>
      <c r="N289" s="303"/>
      <c r="O289" s="302"/>
      <c r="P289" s="302"/>
      <c r="Q289" s="302"/>
      <c r="R289" s="302"/>
      <c r="S289" s="302"/>
      <c r="T289" s="302"/>
      <c r="U289" s="302"/>
      <c r="V289" s="302"/>
      <c r="W289" s="302"/>
      <c r="X289" s="302"/>
      <c r="Y289" s="302"/>
      <c r="Z289" s="302"/>
    </row>
    <row r="290" spans="6:26" ht="15.75" x14ac:dyDescent="0.25">
      <c r="F290" s="303"/>
      <c r="G290" s="303"/>
      <c r="H290" s="303"/>
      <c r="I290" s="303"/>
      <c r="J290" s="303"/>
      <c r="K290" s="303"/>
      <c r="L290" s="303"/>
      <c r="M290" s="303"/>
      <c r="N290" s="303"/>
      <c r="O290" s="302"/>
      <c r="P290" s="302"/>
      <c r="Q290" s="302"/>
      <c r="R290" s="302"/>
      <c r="S290" s="302"/>
      <c r="T290" s="302"/>
      <c r="U290" s="302"/>
      <c r="V290" s="302"/>
      <c r="W290" s="302"/>
      <c r="X290" s="302"/>
      <c r="Y290" s="302"/>
      <c r="Z290" s="302"/>
    </row>
    <row r="291" spans="6:26" ht="15.75" x14ac:dyDescent="0.25">
      <c r="F291" s="303"/>
      <c r="G291" s="303"/>
      <c r="H291" s="303"/>
      <c r="I291" s="303"/>
      <c r="J291" s="303"/>
      <c r="K291" s="303"/>
      <c r="L291" s="303"/>
      <c r="M291" s="303"/>
      <c r="N291" s="303"/>
      <c r="O291" s="302"/>
      <c r="P291" s="302"/>
      <c r="Q291" s="302"/>
      <c r="R291" s="302"/>
      <c r="S291" s="302"/>
      <c r="T291" s="302"/>
      <c r="U291" s="302"/>
      <c r="V291" s="302"/>
      <c r="W291" s="302"/>
      <c r="X291" s="302"/>
      <c r="Y291" s="302"/>
      <c r="Z291" s="302"/>
    </row>
    <row r="292" spans="6:26" ht="15.75" x14ac:dyDescent="0.25">
      <c r="F292" s="303"/>
      <c r="G292" s="303"/>
      <c r="H292" s="303"/>
      <c r="I292" s="303"/>
      <c r="J292" s="303"/>
      <c r="K292" s="303"/>
      <c r="L292" s="303"/>
      <c r="M292" s="303"/>
      <c r="N292" s="303"/>
      <c r="O292" s="302"/>
      <c r="P292" s="302"/>
      <c r="Q292" s="302"/>
      <c r="R292" s="302"/>
      <c r="S292" s="302"/>
      <c r="T292" s="302"/>
      <c r="U292" s="302"/>
      <c r="V292" s="302"/>
      <c r="W292" s="302"/>
      <c r="X292" s="302"/>
      <c r="Y292" s="302"/>
      <c r="Z292" s="302"/>
    </row>
    <row r="293" spans="6:26" ht="15.75" x14ac:dyDescent="0.25">
      <c r="F293" s="303"/>
      <c r="G293" s="303"/>
      <c r="H293" s="303"/>
      <c r="I293" s="303"/>
      <c r="J293" s="303"/>
      <c r="K293" s="303"/>
      <c r="L293" s="303"/>
      <c r="M293" s="303"/>
      <c r="N293" s="303"/>
      <c r="O293" s="302"/>
      <c r="P293" s="302"/>
      <c r="Q293" s="302"/>
      <c r="R293" s="302"/>
      <c r="S293" s="302"/>
      <c r="T293" s="302"/>
      <c r="U293" s="302"/>
      <c r="V293" s="302"/>
      <c r="W293" s="302"/>
      <c r="X293" s="302"/>
      <c r="Y293" s="302"/>
      <c r="Z293" s="302"/>
    </row>
    <row r="294" spans="6:26" ht="15.75" x14ac:dyDescent="0.25">
      <c r="F294" s="303"/>
      <c r="G294" s="303"/>
      <c r="H294" s="303"/>
      <c r="I294" s="303"/>
      <c r="J294" s="303"/>
      <c r="K294" s="303"/>
      <c r="L294" s="303"/>
      <c r="M294" s="303"/>
      <c r="N294" s="303"/>
      <c r="O294" s="302"/>
      <c r="P294" s="302"/>
      <c r="Q294" s="302"/>
      <c r="R294" s="302"/>
      <c r="S294" s="302"/>
      <c r="T294" s="302"/>
      <c r="U294" s="302"/>
      <c r="V294" s="302"/>
      <c r="W294" s="302"/>
      <c r="X294" s="302"/>
      <c r="Y294" s="302"/>
      <c r="Z294" s="302"/>
    </row>
    <row r="295" spans="6:26" ht="15.75" x14ac:dyDescent="0.25">
      <c r="F295" s="303"/>
      <c r="G295" s="303"/>
      <c r="H295" s="303"/>
      <c r="I295" s="303"/>
      <c r="J295" s="303"/>
      <c r="K295" s="303"/>
      <c r="L295" s="303"/>
      <c r="M295" s="303"/>
      <c r="N295" s="303"/>
      <c r="O295" s="302"/>
      <c r="P295" s="302"/>
      <c r="Q295" s="302"/>
      <c r="R295" s="302"/>
      <c r="S295" s="302"/>
      <c r="T295" s="302"/>
      <c r="U295" s="302"/>
      <c r="V295" s="302"/>
      <c r="W295" s="302"/>
      <c r="X295" s="302"/>
      <c r="Y295" s="302"/>
      <c r="Z295" s="302"/>
    </row>
    <row r="296" spans="6:26" ht="15.75" x14ac:dyDescent="0.25">
      <c r="F296" s="303"/>
      <c r="G296" s="303"/>
      <c r="H296" s="303"/>
      <c r="I296" s="303"/>
      <c r="J296" s="303"/>
      <c r="K296" s="303"/>
      <c r="L296" s="303"/>
      <c r="M296" s="303"/>
      <c r="N296" s="303"/>
      <c r="O296" s="302"/>
      <c r="P296" s="302"/>
      <c r="Q296" s="302"/>
      <c r="R296" s="302"/>
      <c r="S296" s="302"/>
      <c r="T296" s="302"/>
      <c r="U296" s="302"/>
      <c r="V296" s="302"/>
      <c r="W296" s="302"/>
      <c r="X296" s="302"/>
      <c r="Y296" s="302"/>
      <c r="Z296" s="302"/>
    </row>
    <row r="297" spans="6:26" ht="15.75" x14ac:dyDescent="0.25">
      <c r="F297" s="303"/>
      <c r="G297" s="303"/>
      <c r="H297" s="303"/>
      <c r="I297" s="303"/>
      <c r="J297" s="303"/>
      <c r="K297" s="303"/>
      <c r="L297" s="303"/>
      <c r="M297" s="303"/>
      <c r="N297" s="303"/>
      <c r="O297" s="302"/>
      <c r="P297" s="302"/>
      <c r="Q297" s="302"/>
      <c r="R297" s="302"/>
      <c r="S297" s="302"/>
      <c r="T297" s="302"/>
      <c r="U297" s="302"/>
      <c r="V297" s="302"/>
      <c r="W297" s="302"/>
      <c r="X297" s="302"/>
      <c r="Y297" s="302"/>
      <c r="Z297" s="302"/>
    </row>
    <row r="298" spans="6:26" ht="15.75" x14ac:dyDescent="0.25">
      <c r="F298" s="303"/>
      <c r="G298" s="303"/>
      <c r="H298" s="303"/>
      <c r="I298" s="303"/>
      <c r="J298" s="303"/>
      <c r="K298" s="303"/>
      <c r="L298" s="303"/>
      <c r="M298" s="303"/>
      <c r="N298" s="303"/>
      <c r="O298" s="302"/>
      <c r="P298" s="302"/>
      <c r="Q298" s="302"/>
      <c r="R298" s="302"/>
      <c r="S298" s="302"/>
      <c r="T298" s="302"/>
      <c r="U298" s="302"/>
      <c r="V298" s="302"/>
      <c r="W298" s="302"/>
      <c r="X298" s="302"/>
      <c r="Y298" s="302"/>
      <c r="Z298" s="302"/>
    </row>
    <row r="299" spans="6:26" ht="15.75" x14ac:dyDescent="0.25">
      <c r="F299" s="303"/>
      <c r="G299" s="303"/>
      <c r="H299" s="303"/>
      <c r="I299" s="303"/>
      <c r="J299" s="303"/>
      <c r="K299" s="303"/>
      <c r="L299" s="303"/>
      <c r="M299" s="303"/>
      <c r="N299" s="303"/>
      <c r="O299" s="302"/>
      <c r="P299" s="302"/>
      <c r="Q299" s="302"/>
      <c r="R299" s="302"/>
      <c r="S299" s="302"/>
      <c r="T299" s="302"/>
      <c r="U299" s="302"/>
      <c r="V299" s="302"/>
      <c r="W299" s="302"/>
      <c r="X299" s="302"/>
      <c r="Y299" s="302"/>
      <c r="Z299" s="302"/>
    </row>
    <row r="300" spans="6:26" ht="15.75" x14ac:dyDescent="0.25">
      <c r="F300" s="303"/>
      <c r="G300" s="303"/>
      <c r="H300" s="303"/>
      <c r="I300" s="303"/>
      <c r="J300" s="303"/>
      <c r="K300" s="303"/>
      <c r="L300" s="303"/>
      <c r="M300" s="303"/>
      <c r="N300" s="303"/>
      <c r="O300" s="302"/>
      <c r="P300" s="302"/>
      <c r="Q300" s="302"/>
      <c r="R300" s="302"/>
      <c r="S300" s="302"/>
      <c r="T300" s="302"/>
      <c r="U300" s="302"/>
      <c r="V300" s="302"/>
      <c r="W300" s="302"/>
      <c r="X300" s="302"/>
      <c r="Y300" s="302"/>
      <c r="Z300" s="302"/>
    </row>
    <row r="301" spans="6:26" ht="15.75" x14ac:dyDescent="0.25">
      <c r="F301" s="303"/>
      <c r="G301" s="303"/>
      <c r="H301" s="303"/>
      <c r="I301" s="303"/>
      <c r="J301" s="303"/>
      <c r="K301" s="303"/>
      <c r="L301" s="303"/>
      <c r="M301" s="303"/>
      <c r="N301" s="303"/>
      <c r="O301" s="302"/>
      <c r="P301" s="302"/>
      <c r="Q301" s="302"/>
      <c r="R301" s="302"/>
      <c r="S301" s="302"/>
      <c r="T301" s="302"/>
      <c r="U301" s="302"/>
      <c r="V301" s="302"/>
      <c r="W301" s="302"/>
      <c r="X301" s="302"/>
      <c r="Y301" s="302"/>
      <c r="Z301" s="302"/>
    </row>
    <row r="302" spans="6:26" ht="15.75" x14ac:dyDescent="0.25">
      <c r="F302" s="303"/>
      <c r="G302" s="303"/>
      <c r="H302" s="303"/>
      <c r="I302" s="303"/>
      <c r="J302" s="303"/>
      <c r="K302" s="303"/>
      <c r="L302" s="303"/>
      <c r="M302" s="303"/>
      <c r="N302" s="303"/>
      <c r="O302" s="302"/>
      <c r="P302" s="302"/>
      <c r="Q302" s="302"/>
      <c r="R302" s="302"/>
      <c r="S302" s="302"/>
      <c r="T302" s="302"/>
      <c r="U302" s="302"/>
      <c r="V302" s="302"/>
      <c r="W302" s="302"/>
      <c r="X302" s="302"/>
      <c r="Y302" s="302"/>
      <c r="Z302" s="302"/>
    </row>
    <row r="303" spans="6:26" ht="15.75" x14ac:dyDescent="0.25">
      <c r="F303" s="303"/>
      <c r="G303" s="303"/>
      <c r="H303" s="303"/>
      <c r="I303" s="303"/>
      <c r="J303" s="303"/>
      <c r="K303" s="303"/>
      <c r="L303" s="303"/>
      <c r="M303" s="303"/>
      <c r="N303" s="303"/>
      <c r="O303" s="302"/>
      <c r="P303" s="302"/>
      <c r="Q303" s="302"/>
      <c r="R303" s="302"/>
      <c r="S303" s="302"/>
      <c r="T303" s="302"/>
      <c r="U303" s="302"/>
      <c r="V303" s="302"/>
      <c r="W303" s="302"/>
      <c r="X303" s="302"/>
      <c r="Y303" s="302"/>
      <c r="Z303" s="302"/>
    </row>
    <row r="304" spans="6:26" ht="15.75" x14ac:dyDescent="0.25">
      <c r="F304" s="303"/>
      <c r="G304" s="303"/>
      <c r="H304" s="303"/>
      <c r="I304" s="303"/>
      <c r="J304" s="303"/>
      <c r="K304" s="303"/>
      <c r="L304" s="303"/>
      <c r="M304" s="303"/>
      <c r="N304" s="303"/>
      <c r="O304" s="302"/>
      <c r="P304" s="302"/>
      <c r="Q304" s="302"/>
      <c r="R304" s="302"/>
      <c r="S304" s="302"/>
      <c r="T304" s="302"/>
      <c r="U304" s="302"/>
      <c r="V304" s="302"/>
      <c r="W304" s="302"/>
      <c r="X304" s="302"/>
      <c r="Y304" s="302"/>
      <c r="Z304" s="302"/>
    </row>
    <row r="305" spans="6:26" ht="15.75" x14ac:dyDescent="0.25">
      <c r="F305" s="303"/>
      <c r="G305" s="303"/>
      <c r="H305" s="303"/>
      <c r="I305" s="303"/>
      <c r="J305" s="303"/>
      <c r="K305" s="303"/>
      <c r="L305" s="303"/>
      <c r="M305" s="303"/>
      <c r="N305" s="303"/>
      <c r="O305" s="302"/>
      <c r="P305" s="302"/>
      <c r="Q305" s="302"/>
      <c r="R305" s="302"/>
      <c r="S305" s="302"/>
      <c r="T305" s="302"/>
      <c r="U305" s="302"/>
      <c r="V305" s="302"/>
      <c r="W305" s="302"/>
      <c r="X305" s="302"/>
      <c r="Y305" s="302"/>
      <c r="Z305" s="302"/>
    </row>
    <row r="306" spans="6:26" ht="15.75" x14ac:dyDescent="0.25">
      <c r="F306" s="303"/>
      <c r="G306" s="303"/>
      <c r="H306" s="303"/>
      <c r="I306" s="303"/>
      <c r="J306" s="303"/>
      <c r="K306" s="303"/>
      <c r="L306" s="303"/>
      <c r="M306" s="303"/>
      <c r="N306" s="303"/>
      <c r="O306" s="302"/>
      <c r="P306" s="302"/>
      <c r="Q306" s="302"/>
      <c r="R306" s="302"/>
      <c r="S306" s="302"/>
      <c r="T306" s="302"/>
      <c r="U306" s="302"/>
      <c r="V306" s="302"/>
      <c r="W306" s="302"/>
      <c r="X306" s="302"/>
      <c r="Y306" s="302"/>
      <c r="Z306" s="302"/>
    </row>
    <row r="307" spans="6:26" ht="15.75" x14ac:dyDescent="0.25">
      <c r="F307" s="303"/>
      <c r="G307" s="303"/>
      <c r="H307" s="303"/>
      <c r="I307" s="303"/>
      <c r="J307" s="303"/>
      <c r="K307" s="303"/>
      <c r="L307" s="303"/>
      <c r="M307" s="303"/>
      <c r="N307" s="303"/>
      <c r="O307" s="302"/>
      <c r="P307" s="302"/>
      <c r="Q307" s="302"/>
      <c r="R307" s="302"/>
      <c r="S307" s="302"/>
      <c r="T307" s="302"/>
      <c r="U307" s="302"/>
      <c r="V307" s="302"/>
      <c r="W307" s="302"/>
      <c r="X307" s="302"/>
      <c r="Y307" s="302"/>
      <c r="Z307" s="302"/>
    </row>
    <row r="308" spans="6:26" ht="15.75" x14ac:dyDescent="0.25">
      <c r="F308" s="303"/>
      <c r="G308" s="303"/>
      <c r="H308" s="303"/>
      <c r="I308" s="303"/>
      <c r="J308" s="303"/>
      <c r="K308" s="303"/>
      <c r="L308" s="303"/>
      <c r="M308" s="303"/>
      <c r="N308" s="303"/>
      <c r="O308" s="302"/>
      <c r="P308" s="302"/>
      <c r="Q308" s="302"/>
      <c r="R308" s="302"/>
      <c r="S308" s="302"/>
      <c r="T308" s="302"/>
      <c r="U308" s="302"/>
      <c r="V308" s="302"/>
      <c r="W308" s="302"/>
      <c r="X308" s="302"/>
      <c r="Y308" s="302"/>
      <c r="Z308" s="302"/>
    </row>
    <row r="309" spans="6:26" ht="15.75" x14ac:dyDescent="0.25">
      <c r="F309" s="303"/>
      <c r="G309" s="303"/>
      <c r="H309" s="303"/>
      <c r="I309" s="303"/>
      <c r="J309" s="303"/>
      <c r="K309" s="303"/>
      <c r="L309" s="303"/>
      <c r="M309" s="303"/>
      <c r="N309" s="303"/>
      <c r="O309" s="302"/>
      <c r="P309" s="302"/>
      <c r="Q309" s="302"/>
      <c r="R309" s="302"/>
      <c r="S309" s="302"/>
      <c r="T309" s="302"/>
      <c r="U309" s="302"/>
      <c r="V309" s="302"/>
      <c r="W309" s="302"/>
      <c r="X309" s="302"/>
      <c r="Y309" s="302"/>
      <c r="Z309" s="302"/>
    </row>
    <row r="310" spans="6:26" ht="15.75" x14ac:dyDescent="0.25">
      <c r="F310" s="303"/>
      <c r="G310" s="303"/>
      <c r="H310" s="303"/>
      <c r="I310" s="303"/>
      <c r="J310" s="303"/>
      <c r="K310" s="303"/>
      <c r="L310" s="303"/>
      <c r="M310" s="303"/>
      <c r="N310" s="303"/>
      <c r="O310" s="302"/>
      <c r="P310" s="302"/>
      <c r="Q310" s="302"/>
      <c r="R310" s="302"/>
      <c r="S310" s="302"/>
      <c r="T310" s="302"/>
      <c r="U310" s="302"/>
      <c r="V310" s="302"/>
      <c r="W310" s="302"/>
      <c r="X310" s="302"/>
      <c r="Y310" s="302"/>
      <c r="Z310" s="302"/>
    </row>
    <row r="311" spans="6:26" ht="15.75" x14ac:dyDescent="0.25">
      <c r="F311" s="303"/>
      <c r="G311" s="303"/>
      <c r="H311" s="303"/>
      <c r="I311" s="303"/>
      <c r="J311" s="303"/>
      <c r="K311" s="303"/>
      <c r="L311" s="303"/>
      <c r="M311" s="303"/>
      <c r="N311" s="303"/>
      <c r="O311" s="302"/>
      <c r="P311" s="302"/>
      <c r="Q311" s="302"/>
      <c r="R311" s="302"/>
      <c r="S311" s="302"/>
      <c r="T311" s="302"/>
      <c r="U311" s="302"/>
      <c r="V311" s="302"/>
      <c r="W311" s="302"/>
      <c r="X311" s="302"/>
      <c r="Y311" s="302"/>
      <c r="Z311" s="302"/>
    </row>
    <row r="312" spans="6:26" ht="15.75" x14ac:dyDescent="0.25">
      <c r="F312" s="303"/>
      <c r="G312" s="303"/>
      <c r="H312" s="303"/>
      <c r="I312" s="303"/>
      <c r="J312" s="303"/>
      <c r="K312" s="303"/>
      <c r="L312" s="303"/>
      <c r="M312" s="303"/>
      <c r="N312" s="303"/>
      <c r="O312" s="302"/>
      <c r="P312" s="302"/>
      <c r="Q312" s="302"/>
      <c r="R312" s="302"/>
      <c r="S312" s="302"/>
      <c r="T312" s="302"/>
      <c r="U312" s="302"/>
      <c r="V312" s="302"/>
      <c r="W312" s="302"/>
      <c r="X312" s="302"/>
      <c r="Y312" s="302"/>
      <c r="Z312" s="302"/>
    </row>
    <row r="313" spans="6:26" ht="15.75" x14ac:dyDescent="0.25">
      <c r="F313" s="303"/>
      <c r="G313" s="303"/>
      <c r="H313" s="303"/>
      <c r="I313" s="303"/>
      <c r="J313" s="303"/>
      <c r="K313" s="303"/>
      <c r="L313" s="303"/>
      <c r="M313" s="303"/>
      <c r="N313" s="303"/>
      <c r="O313" s="302"/>
      <c r="P313" s="302"/>
      <c r="Q313" s="302"/>
      <c r="R313" s="302"/>
      <c r="S313" s="302"/>
      <c r="T313" s="302"/>
      <c r="U313" s="302"/>
      <c r="V313" s="302"/>
      <c r="W313" s="302"/>
      <c r="X313" s="302"/>
      <c r="Y313" s="302"/>
      <c r="Z313" s="302"/>
    </row>
    <row r="314" spans="6:26" ht="15.75" x14ac:dyDescent="0.25">
      <c r="F314" s="303"/>
      <c r="G314" s="303"/>
      <c r="H314" s="303"/>
      <c r="I314" s="303"/>
      <c r="J314" s="303"/>
      <c r="K314" s="303"/>
      <c r="L314" s="303"/>
      <c r="M314" s="303"/>
      <c r="N314" s="303"/>
      <c r="O314" s="302"/>
      <c r="P314" s="302"/>
      <c r="Q314" s="302"/>
      <c r="R314" s="302"/>
      <c r="S314" s="302"/>
      <c r="T314" s="302"/>
      <c r="U314" s="302"/>
      <c r="V314" s="302"/>
      <c r="W314" s="302"/>
      <c r="X314" s="302"/>
      <c r="Y314" s="302"/>
      <c r="Z314" s="302"/>
    </row>
    <row r="315" spans="6:26" ht="15.75" x14ac:dyDescent="0.25">
      <c r="F315" s="303"/>
      <c r="G315" s="303"/>
      <c r="H315" s="303"/>
      <c r="I315" s="303"/>
      <c r="J315" s="303"/>
      <c r="K315" s="303"/>
      <c r="L315" s="303"/>
      <c r="M315" s="303"/>
      <c r="N315" s="303"/>
      <c r="O315" s="302"/>
      <c r="P315" s="302"/>
      <c r="Q315" s="302"/>
      <c r="R315" s="302"/>
      <c r="S315" s="302"/>
      <c r="T315" s="302"/>
      <c r="U315" s="302"/>
      <c r="V315" s="302"/>
      <c r="W315" s="302"/>
      <c r="X315" s="302"/>
      <c r="Y315" s="302"/>
      <c r="Z315" s="302"/>
    </row>
    <row r="316" spans="6:26" ht="15.75" x14ac:dyDescent="0.25">
      <c r="F316" s="303"/>
      <c r="G316" s="303"/>
      <c r="H316" s="303"/>
      <c r="I316" s="303"/>
      <c r="J316" s="303"/>
      <c r="K316" s="303"/>
      <c r="L316" s="303"/>
      <c r="M316" s="303"/>
      <c r="N316" s="303"/>
      <c r="O316" s="302"/>
      <c r="P316" s="302"/>
      <c r="Q316" s="302"/>
      <c r="R316" s="302"/>
      <c r="S316" s="302"/>
      <c r="T316" s="302"/>
      <c r="U316" s="302"/>
      <c r="V316" s="302"/>
      <c r="W316" s="302"/>
      <c r="X316" s="302"/>
      <c r="Y316" s="302"/>
      <c r="Z316" s="302"/>
    </row>
    <row r="317" spans="6:26" ht="15.75" x14ac:dyDescent="0.25">
      <c r="F317" s="303"/>
      <c r="G317" s="303"/>
      <c r="H317" s="303"/>
      <c r="I317" s="303"/>
      <c r="J317" s="303"/>
      <c r="K317" s="303"/>
      <c r="L317" s="303"/>
      <c r="M317" s="303"/>
      <c r="N317" s="303"/>
      <c r="O317" s="302"/>
      <c r="P317" s="302"/>
      <c r="Q317" s="302"/>
      <c r="R317" s="302"/>
      <c r="S317" s="302"/>
      <c r="T317" s="302"/>
      <c r="U317" s="302"/>
      <c r="V317" s="302"/>
      <c r="W317" s="302"/>
      <c r="X317" s="302"/>
      <c r="Y317" s="302"/>
      <c r="Z317" s="302"/>
    </row>
    <row r="318" spans="6:26" ht="15.75" x14ac:dyDescent="0.25">
      <c r="F318" s="303"/>
      <c r="G318" s="303"/>
      <c r="H318" s="303"/>
      <c r="I318" s="303"/>
      <c r="J318" s="303"/>
      <c r="K318" s="303"/>
      <c r="L318" s="303"/>
      <c r="M318" s="303"/>
      <c r="N318" s="303"/>
      <c r="O318" s="302"/>
      <c r="P318" s="302"/>
      <c r="Q318" s="302"/>
      <c r="R318" s="302"/>
      <c r="S318" s="302"/>
      <c r="T318" s="302"/>
      <c r="U318" s="302"/>
      <c r="V318" s="302"/>
      <c r="W318" s="302"/>
      <c r="X318" s="302"/>
      <c r="Y318" s="302"/>
      <c r="Z318" s="302"/>
    </row>
    <row r="319" spans="6:26" ht="15.75" x14ac:dyDescent="0.25">
      <c r="F319" s="303"/>
      <c r="G319" s="303"/>
      <c r="H319" s="303"/>
      <c r="I319" s="303"/>
      <c r="J319" s="303"/>
      <c r="K319" s="303"/>
      <c r="L319" s="303"/>
      <c r="M319" s="303"/>
      <c r="N319" s="303"/>
      <c r="O319" s="302"/>
      <c r="P319" s="302"/>
      <c r="Q319" s="302"/>
      <c r="R319" s="302"/>
      <c r="S319" s="302"/>
      <c r="T319" s="302"/>
      <c r="U319" s="302"/>
      <c r="V319" s="302"/>
      <c r="W319" s="302"/>
      <c r="X319" s="302"/>
      <c r="Y319" s="302"/>
      <c r="Z319" s="302"/>
    </row>
    <row r="320" spans="6:26" ht="15.75" x14ac:dyDescent="0.25">
      <c r="F320" s="303"/>
      <c r="G320" s="303"/>
      <c r="H320" s="303"/>
      <c r="I320" s="303"/>
      <c r="J320" s="303"/>
      <c r="K320" s="303"/>
      <c r="L320" s="303"/>
      <c r="M320" s="303"/>
      <c r="N320" s="303"/>
      <c r="O320" s="302"/>
      <c r="P320" s="302"/>
      <c r="Q320" s="302"/>
      <c r="R320" s="302"/>
      <c r="S320" s="302"/>
      <c r="T320" s="302"/>
      <c r="U320" s="302"/>
      <c r="V320" s="302"/>
      <c r="W320" s="302"/>
      <c r="X320" s="302"/>
      <c r="Y320" s="302"/>
      <c r="Z320" s="302"/>
    </row>
    <row r="321" spans="6:26" ht="15.75" x14ac:dyDescent="0.25">
      <c r="F321" s="303"/>
      <c r="G321" s="303"/>
      <c r="H321" s="303"/>
      <c r="I321" s="303"/>
      <c r="J321" s="303"/>
      <c r="K321" s="303"/>
      <c r="L321" s="303"/>
      <c r="M321" s="303"/>
      <c r="N321" s="303"/>
      <c r="O321" s="302"/>
      <c r="P321" s="302"/>
      <c r="Q321" s="302"/>
      <c r="R321" s="302"/>
      <c r="S321" s="302"/>
      <c r="T321" s="302"/>
      <c r="U321" s="302"/>
      <c r="V321" s="302"/>
      <c r="W321" s="302"/>
      <c r="X321" s="302"/>
      <c r="Y321" s="302"/>
      <c r="Z321" s="302"/>
    </row>
    <row r="322" spans="6:26" ht="15.75" x14ac:dyDescent="0.25">
      <c r="F322" s="303"/>
      <c r="G322" s="303"/>
      <c r="H322" s="303"/>
      <c r="I322" s="303"/>
      <c r="J322" s="303"/>
      <c r="K322" s="303"/>
      <c r="L322" s="303"/>
      <c r="M322" s="303"/>
      <c r="N322" s="303"/>
      <c r="O322" s="302"/>
      <c r="P322" s="302"/>
      <c r="Q322" s="302"/>
      <c r="R322" s="302"/>
      <c r="S322" s="302"/>
      <c r="T322" s="302"/>
      <c r="U322" s="302"/>
      <c r="V322" s="302"/>
      <c r="W322" s="302"/>
      <c r="X322" s="302"/>
      <c r="Y322" s="302"/>
      <c r="Z322" s="302"/>
    </row>
    <row r="323" spans="6:26" ht="15.75" x14ac:dyDescent="0.25">
      <c r="F323" s="303"/>
      <c r="G323" s="303"/>
      <c r="H323" s="303"/>
      <c r="I323" s="303"/>
      <c r="J323" s="303"/>
      <c r="K323" s="303"/>
      <c r="L323" s="303"/>
      <c r="M323" s="303"/>
      <c r="N323" s="303"/>
      <c r="O323" s="302"/>
      <c r="P323" s="302"/>
      <c r="Q323" s="302"/>
      <c r="R323" s="302"/>
      <c r="S323" s="302"/>
      <c r="T323" s="302"/>
      <c r="U323" s="302"/>
      <c r="V323" s="302"/>
      <c r="W323" s="302"/>
      <c r="X323" s="302"/>
      <c r="Y323" s="302"/>
      <c r="Z323" s="302"/>
    </row>
    <row r="324" spans="6:26" ht="15.75" x14ac:dyDescent="0.25">
      <c r="F324" s="303"/>
      <c r="G324" s="303"/>
      <c r="H324" s="303"/>
      <c r="I324" s="303"/>
      <c r="J324" s="303"/>
      <c r="K324" s="303"/>
      <c r="L324" s="303"/>
      <c r="M324" s="303"/>
      <c r="N324" s="303"/>
      <c r="O324" s="302"/>
      <c r="P324" s="302"/>
      <c r="Q324" s="302"/>
      <c r="R324" s="302"/>
      <c r="S324" s="302"/>
      <c r="T324" s="302"/>
      <c r="U324" s="302"/>
      <c r="V324" s="302"/>
      <c r="W324" s="302"/>
      <c r="X324" s="302"/>
      <c r="Y324" s="302"/>
      <c r="Z324" s="302"/>
    </row>
    <row r="325" spans="6:26" ht="15.75" x14ac:dyDescent="0.25">
      <c r="F325" s="303"/>
      <c r="G325" s="303"/>
      <c r="H325" s="303"/>
      <c r="I325" s="303"/>
      <c r="J325" s="303"/>
      <c r="K325" s="303"/>
      <c r="L325" s="303"/>
      <c r="M325" s="303"/>
      <c r="N325" s="303"/>
      <c r="O325" s="302"/>
      <c r="P325" s="302"/>
      <c r="Q325" s="302"/>
      <c r="R325" s="302"/>
      <c r="S325" s="302"/>
      <c r="T325" s="302"/>
      <c r="U325" s="302"/>
      <c r="V325" s="302"/>
      <c r="W325" s="302"/>
      <c r="X325" s="302"/>
      <c r="Y325" s="302"/>
      <c r="Z325" s="302"/>
    </row>
    <row r="326" spans="6:26" ht="15.75" x14ac:dyDescent="0.25">
      <c r="F326" s="303"/>
      <c r="G326" s="303"/>
      <c r="H326" s="303"/>
      <c r="I326" s="303"/>
      <c r="J326" s="303"/>
      <c r="K326" s="303"/>
      <c r="L326" s="303"/>
      <c r="M326" s="303"/>
      <c r="N326" s="303"/>
      <c r="O326" s="302"/>
      <c r="P326" s="302"/>
      <c r="Q326" s="302"/>
      <c r="R326" s="302"/>
      <c r="S326" s="302"/>
      <c r="T326" s="302"/>
      <c r="U326" s="302"/>
      <c r="V326" s="302"/>
      <c r="W326" s="302"/>
      <c r="X326" s="302"/>
      <c r="Y326" s="302"/>
      <c r="Z326" s="302"/>
    </row>
    <row r="327" spans="6:26" ht="15.75" x14ac:dyDescent="0.25">
      <c r="F327" s="303"/>
      <c r="G327" s="303"/>
      <c r="H327" s="303"/>
      <c r="I327" s="303"/>
      <c r="J327" s="303"/>
      <c r="K327" s="303"/>
      <c r="L327" s="303"/>
      <c r="M327" s="303"/>
      <c r="N327" s="303"/>
      <c r="O327" s="302"/>
      <c r="P327" s="302"/>
      <c r="Q327" s="302"/>
      <c r="R327" s="302"/>
      <c r="S327" s="302"/>
      <c r="T327" s="302"/>
      <c r="U327" s="302"/>
      <c r="V327" s="302"/>
      <c r="W327" s="302"/>
      <c r="X327" s="302"/>
      <c r="Y327" s="302"/>
      <c r="Z327" s="302"/>
    </row>
    <row r="328" spans="6:26" ht="15.75" x14ac:dyDescent="0.25">
      <c r="F328" s="303"/>
      <c r="G328" s="303"/>
      <c r="H328" s="303"/>
      <c r="I328" s="303"/>
      <c r="J328" s="303"/>
      <c r="K328" s="303"/>
      <c r="L328" s="303"/>
      <c r="M328" s="303"/>
      <c r="N328" s="303"/>
      <c r="O328" s="302"/>
      <c r="P328" s="302"/>
      <c r="Q328" s="302"/>
      <c r="R328" s="302"/>
      <c r="S328" s="302"/>
      <c r="T328" s="302"/>
      <c r="U328" s="302"/>
      <c r="V328" s="302"/>
      <c r="W328" s="302"/>
      <c r="X328" s="302"/>
      <c r="Y328" s="302"/>
      <c r="Z328" s="302"/>
    </row>
    <row r="329" spans="6:26" ht="15.75" x14ac:dyDescent="0.25">
      <c r="F329" s="303"/>
      <c r="G329" s="303"/>
      <c r="H329" s="303"/>
      <c r="I329" s="303"/>
      <c r="J329" s="303"/>
      <c r="K329" s="303"/>
      <c r="L329" s="303"/>
      <c r="M329" s="303"/>
      <c r="N329" s="303"/>
      <c r="O329" s="302"/>
      <c r="P329" s="302"/>
      <c r="Q329" s="302"/>
      <c r="R329" s="302"/>
      <c r="S329" s="302"/>
      <c r="T329" s="302"/>
      <c r="U329" s="302"/>
      <c r="V329" s="302"/>
      <c r="W329" s="302"/>
      <c r="X329" s="302"/>
      <c r="Y329" s="302"/>
      <c r="Z329" s="302"/>
    </row>
    <row r="330" spans="6:26" ht="15.75" x14ac:dyDescent="0.25">
      <c r="F330" s="303"/>
      <c r="G330" s="303"/>
      <c r="H330" s="303"/>
      <c r="I330" s="303"/>
      <c r="J330" s="303"/>
      <c r="K330" s="303"/>
      <c r="L330" s="303"/>
      <c r="M330" s="303"/>
      <c r="N330" s="303"/>
      <c r="O330" s="302"/>
      <c r="P330" s="302"/>
      <c r="Q330" s="302"/>
      <c r="R330" s="302"/>
      <c r="S330" s="302"/>
      <c r="T330" s="302"/>
      <c r="U330" s="302"/>
      <c r="V330" s="302"/>
      <c r="W330" s="302"/>
      <c r="X330" s="302"/>
      <c r="Y330" s="302"/>
      <c r="Z330" s="302"/>
    </row>
    <row r="331" spans="6:26" ht="15.75" x14ac:dyDescent="0.25">
      <c r="F331" s="303"/>
      <c r="G331" s="303"/>
      <c r="H331" s="303"/>
      <c r="I331" s="303"/>
      <c r="J331" s="303"/>
      <c r="K331" s="303"/>
      <c r="L331" s="303"/>
      <c r="M331" s="303"/>
      <c r="N331" s="303"/>
      <c r="O331" s="302"/>
      <c r="P331" s="302"/>
      <c r="Q331" s="302"/>
      <c r="R331" s="302"/>
      <c r="S331" s="302"/>
      <c r="T331" s="302"/>
      <c r="U331" s="302"/>
      <c r="V331" s="302"/>
      <c r="W331" s="302"/>
      <c r="X331" s="302"/>
      <c r="Y331" s="302"/>
      <c r="Z331" s="302"/>
    </row>
    <row r="332" spans="6:26" ht="15.75" x14ac:dyDescent="0.25">
      <c r="F332" s="303"/>
      <c r="G332" s="303"/>
      <c r="H332" s="303"/>
      <c r="I332" s="303"/>
      <c r="J332" s="303"/>
      <c r="K332" s="303"/>
      <c r="L332" s="303"/>
      <c r="M332" s="303"/>
      <c r="N332" s="303"/>
      <c r="O332" s="302"/>
      <c r="P332" s="302"/>
      <c r="Q332" s="302"/>
      <c r="R332" s="302"/>
      <c r="S332" s="302"/>
      <c r="T332" s="302"/>
      <c r="U332" s="302"/>
      <c r="V332" s="302"/>
      <c r="W332" s="302"/>
      <c r="X332" s="302"/>
      <c r="Y332" s="302"/>
      <c r="Z332" s="302"/>
    </row>
    <row r="333" spans="6:26" ht="15.75" x14ac:dyDescent="0.25">
      <c r="F333" s="303"/>
      <c r="G333" s="303"/>
      <c r="H333" s="303"/>
      <c r="I333" s="303"/>
      <c r="J333" s="303"/>
      <c r="K333" s="303"/>
      <c r="L333" s="303"/>
      <c r="M333" s="303"/>
      <c r="N333" s="303"/>
      <c r="O333" s="302"/>
      <c r="P333" s="302"/>
      <c r="Q333" s="302"/>
      <c r="R333" s="302"/>
      <c r="S333" s="302"/>
      <c r="T333" s="302"/>
      <c r="U333" s="302"/>
      <c r="V333" s="302"/>
      <c r="W333" s="302"/>
      <c r="X333" s="302"/>
      <c r="Y333" s="302"/>
      <c r="Z333" s="302"/>
    </row>
    <row r="334" spans="6:26" ht="15.75" x14ac:dyDescent="0.25">
      <c r="F334" s="303"/>
      <c r="G334" s="303"/>
      <c r="H334" s="303"/>
      <c r="I334" s="303"/>
      <c r="J334" s="303"/>
      <c r="K334" s="303"/>
      <c r="L334" s="303"/>
      <c r="M334" s="303"/>
      <c r="N334" s="303"/>
      <c r="O334" s="302"/>
      <c r="P334" s="302"/>
      <c r="Q334" s="302"/>
      <c r="R334" s="302"/>
      <c r="S334" s="302"/>
      <c r="T334" s="302"/>
      <c r="U334" s="302"/>
      <c r="V334" s="302"/>
      <c r="W334" s="302"/>
      <c r="X334" s="302"/>
      <c r="Y334" s="302"/>
      <c r="Z334" s="302"/>
    </row>
    <row r="335" spans="6:26" ht="15.75" x14ac:dyDescent="0.25">
      <c r="F335" s="303"/>
      <c r="G335" s="303"/>
      <c r="H335" s="303"/>
      <c r="I335" s="303"/>
      <c r="J335" s="303"/>
      <c r="K335" s="303"/>
      <c r="L335" s="303"/>
      <c r="M335" s="303"/>
      <c r="N335" s="303"/>
      <c r="O335" s="302"/>
      <c r="P335" s="302"/>
      <c r="Q335" s="302"/>
      <c r="R335" s="302"/>
      <c r="S335" s="302"/>
      <c r="T335" s="302"/>
      <c r="U335" s="302"/>
      <c r="V335" s="302"/>
      <c r="W335" s="302"/>
      <c r="X335" s="302"/>
      <c r="Y335" s="302"/>
      <c r="Z335" s="302"/>
    </row>
    <row r="336" spans="6:26" ht="15.75" x14ac:dyDescent="0.25">
      <c r="F336" s="303"/>
      <c r="G336" s="303"/>
      <c r="H336" s="303"/>
      <c r="I336" s="303"/>
      <c r="J336" s="303"/>
      <c r="K336" s="303"/>
      <c r="L336" s="303"/>
      <c r="M336" s="303"/>
      <c r="N336" s="303"/>
      <c r="O336" s="302"/>
      <c r="P336" s="302"/>
      <c r="Q336" s="302"/>
      <c r="R336" s="302"/>
      <c r="S336" s="302"/>
      <c r="T336" s="302"/>
      <c r="U336" s="302"/>
      <c r="V336" s="302"/>
      <c r="W336" s="302"/>
      <c r="X336" s="302"/>
      <c r="Y336" s="302"/>
      <c r="Z336" s="302"/>
    </row>
    <row r="337" spans="6:26" ht="15.75" x14ac:dyDescent="0.25">
      <c r="F337" s="303"/>
      <c r="G337" s="303"/>
      <c r="H337" s="303"/>
      <c r="I337" s="303"/>
      <c r="J337" s="303"/>
      <c r="K337" s="303"/>
      <c r="L337" s="303"/>
      <c r="M337" s="303"/>
      <c r="N337" s="303"/>
      <c r="O337" s="302"/>
      <c r="P337" s="302"/>
      <c r="Q337" s="302"/>
      <c r="R337" s="302"/>
      <c r="S337" s="302"/>
      <c r="T337" s="302"/>
      <c r="U337" s="302"/>
      <c r="V337" s="302"/>
      <c r="W337" s="302"/>
      <c r="X337" s="302"/>
      <c r="Y337" s="302"/>
      <c r="Z337" s="302"/>
    </row>
    <row r="338" spans="6:26" ht="15.75" x14ac:dyDescent="0.25">
      <c r="F338" s="303"/>
      <c r="G338" s="303"/>
      <c r="H338" s="303"/>
      <c r="I338" s="303"/>
      <c r="J338" s="303"/>
      <c r="K338" s="303"/>
      <c r="L338" s="303"/>
      <c r="M338" s="303"/>
      <c r="N338" s="303"/>
      <c r="O338" s="302"/>
      <c r="P338" s="302"/>
      <c r="Q338" s="302"/>
      <c r="R338" s="302"/>
      <c r="S338" s="302"/>
      <c r="T338" s="302"/>
      <c r="U338" s="302"/>
      <c r="V338" s="302"/>
      <c r="W338" s="302"/>
      <c r="X338" s="302"/>
      <c r="Y338" s="302"/>
      <c r="Z338" s="302"/>
    </row>
    <row r="339" spans="6:26" ht="15.75" x14ac:dyDescent="0.25">
      <c r="F339" s="303"/>
      <c r="G339" s="303"/>
      <c r="H339" s="303"/>
      <c r="I339" s="303"/>
      <c r="J339" s="303"/>
      <c r="K339" s="303"/>
      <c r="L339" s="303"/>
      <c r="M339" s="303"/>
      <c r="N339" s="303"/>
      <c r="O339" s="302"/>
      <c r="P339" s="302"/>
      <c r="Q339" s="302"/>
      <c r="R339" s="302"/>
      <c r="S339" s="302"/>
      <c r="T339" s="302"/>
      <c r="U339" s="302"/>
      <c r="V339" s="302"/>
      <c r="W339" s="302"/>
      <c r="X339" s="302"/>
      <c r="Y339" s="302"/>
      <c r="Z339" s="302"/>
    </row>
    <row r="340" spans="6:26" ht="15.75" x14ac:dyDescent="0.25">
      <c r="F340" s="303"/>
      <c r="G340" s="303"/>
      <c r="H340" s="303"/>
      <c r="I340" s="303"/>
      <c r="J340" s="303"/>
      <c r="K340" s="303"/>
      <c r="L340" s="303"/>
      <c r="M340" s="303"/>
      <c r="N340" s="303"/>
      <c r="O340" s="302"/>
      <c r="P340" s="302"/>
      <c r="Q340" s="302"/>
      <c r="R340" s="302"/>
      <c r="S340" s="302"/>
      <c r="T340" s="302"/>
      <c r="U340" s="302"/>
      <c r="V340" s="302"/>
      <c r="W340" s="302"/>
      <c r="X340" s="302"/>
      <c r="Y340" s="302"/>
      <c r="Z340" s="302"/>
    </row>
    <row r="341" spans="6:26" ht="15.75" x14ac:dyDescent="0.25">
      <c r="F341" s="303"/>
      <c r="G341" s="303"/>
      <c r="H341" s="303"/>
      <c r="I341" s="303"/>
      <c r="J341" s="303"/>
      <c r="K341" s="303"/>
      <c r="L341" s="303"/>
      <c r="M341" s="303"/>
      <c r="N341" s="303"/>
      <c r="O341" s="302"/>
      <c r="P341" s="302"/>
      <c r="Q341" s="302"/>
      <c r="R341" s="302"/>
      <c r="S341" s="302"/>
      <c r="T341" s="302"/>
      <c r="U341" s="302"/>
      <c r="V341" s="302"/>
      <c r="W341" s="302"/>
      <c r="X341" s="302"/>
      <c r="Y341" s="302"/>
      <c r="Z341" s="302"/>
    </row>
    <row r="342" spans="6:26" ht="15.75" x14ac:dyDescent="0.25">
      <c r="F342" s="303"/>
      <c r="G342" s="303"/>
      <c r="H342" s="303"/>
      <c r="I342" s="303"/>
      <c r="J342" s="303"/>
      <c r="K342" s="303"/>
      <c r="L342" s="303"/>
      <c r="M342" s="303"/>
      <c r="N342" s="303"/>
      <c r="O342" s="302"/>
      <c r="P342" s="302"/>
      <c r="Q342" s="302"/>
      <c r="R342" s="302"/>
      <c r="S342" s="302"/>
      <c r="T342" s="302"/>
      <c r="U342" s="302"/>
      <c r="V342" s="302"/>
      <c r="W342" s="302"/>
      <c r="X342" s="302"/>
      <c r="Y342" s="302"/>
      <c r="Z342" s="302"/>
    </row>
    <row r="343" spans="6:26" ht="15.75" x14ac:dyDescent="0.25">
      <c r="F343" s="303"/>
      <c r="G343" s="303"/>
      <c r="H343" s="303"/>
      <c r="I343" s="303"/>
      <c r="J343" s="303"/>
      <c r="K343" s="303"/>
      <c r="L343" s="303"/>
      <c r="M343" s="303"/>
      <c r="N343" s="303"/>
      <c r="O343" s="302"/>
      <c r="P343" s="302"/>
      <c r="Q343" s="302"/>
      <c r="R343" s="302"/>
      <c r="S343" s="302"/>
      <c r="T343" s="302"/>
      <c r="U343" s="302"/>
      <c r="V343" s="302"/>
      <c r="W343" s="302"/>
      <c r="X343" s="302"/>
      <c r="Y343" s="302"/>
      <c r="Z343" s="302"/>
    </row>
    <row r="344" spans="6:26" ht="15.75" x14ac:dyDescent="0.25">
      <c r="F344" s="303"/>
      <c r="G344" s="303"/>
      <c r="H344" s="303"/>
      <c r="I344" s="303"/>
      <c r="J344" s="303"/>
      <c r="K344" s="303"/>
      <c r="L344" s="303"/>
      <c r="M344" s="303"/>
      <c r="N344" s="303"/>
      <c r="O344" s="302"/>
      <c r="P344" s="302"/>
      <c r="Q344" s="302"/>
      <c r="R344" s="302"/>
      <c r="S344" s="302"/>
      <c r="T344" s="302"/>
      <c r="U344" s="302"/>
      <c r="V344" s="302"/>
      <c r="W344" s="302"/>
      <c r="X344" s="302"/>
      <c r="Y344" s="302"/>
      <c r="Z344" s="302"/>
    </row>
    <row r="345" spans="6:26" ht="15.75" x14ac:dyDescent="0.25">
      <c r="F345" s="303"/>
      <c r="G345" s="303"/>
      <c r="H345" s="303"/>
      <c r="I345" s="303"/>
      <c r="J345" s="303"/>
      <c r="K345" s="303"/>
      <c r="L345" s="303"/>
      <c r="M345" s="303"/>
      <c r="N345" s="303"/>
      <c r="O345" s="302"/>
      <c r="P345" s="302"/>
      <c r="Q345" s="302"/>
      <c r="R345" s="302"/>
      <c r="S345" s="302"/>
      <c r="T345" s="302"/>
      <c r="U345" s="302"/>
      <c r="V345" s="302"/>
      <c r="W345" s="302"/>
      <c r="X345" s="302"/>
      <c r="Y345" s="302"/>
      <c r="Z345" s="302"/>
    </row>
    <row r="346" spans="6:26" ht="15.75" x14ac:dyDescent="0.25">
      <c r="F346" s="303"/>
      <c r="G346" s="303"/>
      <c r="H346" s="303"/>
      <c r="I346" s="303"/>
      <c r="J346" s="303"/>
      <c r="K346" s="303"/>
      <c r="L346" s="303"/>
      <c r="M346" s="303"/>
      <c r="N346" s="303"/>
      <c r="O346" s="302"/>
      <c r="P346" s="302"/>
      <c r="Q346" s="302"/>
      <c r="R346" s="302"/>
      <c r="S346" s="302"/>
      <c r="T346" s="302"/>
      <c r="U346" s="302"/>
      <c r="V346" s="302"/>
      <c r="W346" s="302"/>
      <c r="X346" s="302"/>
      <c r="Y346" s="302"/>
      <c r="Z346" s="302"/>
    </row>
    <row r="347" spans="6:26" ht="15.75" x14ac:dyDescent="0.25">
      <c r="F347" s="303"/>
      <c r="G347" s="303"/>
      <c r="H347" s="303"/>
      <c r="I347" s="303"/>
      <c r="J347" s="303"/>
      <c r="K347" s="303"/>
      <c r="L347" s="303"/>
      <c r="M347" s="303"/>
      <c r="N347" s="303"/>
      <c r="O347" s="302"/>
      <c r="P347" s="302"/>
      <c r="Q347" s="302"/>
      <c r="R347" s="302"/>
      <c r="S347" s="302"/>
      <c r="T347" s="302"/>
      <c r="U347" s="302"/>
      <c r="V347" s="302"/>
      <c r="W347" s="302"/>
      <c r="X347" s="302"/>
      <c r="Y347" s="302"/>
      <c r="Z347" s="302"/>
    </row>
    <row r="348" spans="6:26" ht="15.75" x14ac:dyDescent="0.25">
      <c r="F348" s="303"/>
      <c r="G348" s="303"/>
      <c r="H348" s="303"/>
      <c r="I348" s="303"/>
      <c r="J348" s="303"/>
      <c r="K348" s="303"/>
      <c r="L348" s="303"/>
      <c r="M348" s="303"/>
      <c r="N348" s="303"/>
      <c r="O348" s="302"/>
      <c r="P348" s="302"/>
      <c r="Q348" s="302"/>
      <c r="R348" s="302"/>
      <c r="S348" s="302"/>
      <c r="T348" s="302"/>
      <c r="U348" s="302"/>
      <c r="V348" s="302"/>
      <c r="W348" s="302"/>
      <c r="X348" s="302"/>
      <c r="Y348" s="302"/>
      <c r="Z348" s="302"/>
    </row>
    <row r="349" spans="6:26" ht="15.75" x14ac:dyDescent="0.25">
      <c r="F349" s="303"/>
      <c r="G349" s="303"/>
      <c r="H349" s="303"/>
      <c r="I349" s="303"/>
      <c r="J349" s="303"/>
      <c r="K349" s="303"/>
      <c r="L349" s="303"/>
      <c r="M349" s="303"/>
      <c r="N349" s="303"/>
      <c r="O349" s="302"/>
      <c r="P349" s="302"/>
      <c r="Q349" s="302"/>
      <c r="R349" s="302"/>
      <c r="S349" s="302"/>
      <c r="T349" s="302"/>
      <c r="U349" s="302"/>
      <c r="V349" s="302"/>
      <c r="W349" s="302"/>
      <c r="X349" s="302"/>
      <c r="Y349" s="302"/>
      <c r="Z349" s="302"/>
    </row>
    <row r="350" spans="6:26" ht="15.75" x14ac:dyDescent="0.25">
      <c r="F350" s="303"/>
      <c r="G350" s="303"/>
      <c r="H350" s="303"/>
      <c r="I350" s="303"/>
      <c r="J350" s="303"/>
      <c r="K350" s="303"/>
      <c r="L350" s="303"/>
      <c r="M350" s="303"/>
      <c r="N350" s="303"/>
      <c r="O350" s="302"/>
      <c r="P350" s="302"/>
      <c r="Q350" s="302"/>
      <c r="R350" s="302"/>
      <c r="S350" s="302"/>
      <c r="T350" s="302"/>
      <c r="U350" s="302"/>
      <c r="V350" s="302"/>
      <c r="W350" s="302"/>
      <c r="X350" s="302"/>
      <c r="Y350" s="302"/>
      <c r="Z350" s="302"/>
    </row>
    <row r="351" spans="6:26" ht="15.75" x14ac:dyDescent="0.25">
      <c r="F351" s="303"/>
      <c r="G351" s="303"/>
      <c r="H351" s="303"/>
      <c r="I351" s="303"/>
      <c r="J351" s="303"/>
      <c r="K351" s="303"/>
      <c r="L351" s="303"/>
      <c r="M351" s="303"/>
      <c r="N351" s="303"/>
      <c r="O351" s="302"/>
      <c r="P351" s="302"/>
      <c r="Q351" s="302"/>
      <c r="R351" s="302"/>
      <c r="S351" s="302"/>
      <c r="T351" s="302"/>
      <c r="U351" s="302"/>
      <c r="V351" s="302"/>
      <c r="W351" s="302"/>
      <c r="X351" s="302"/>
      <c r="Y351" s="302"/>
      <c r="Z351" s="302"/>
    </row>
    <row r="352" spans="6:26" ht="15.75" x14ac:dyDescent="0.25">
      <c r="F352" s="303"/>
      <c r="G352" s="303"/>
      <c r="H352" s="303"/>
      <c r="I352" s="303"/>
      <c r="J352" s="303"/>
      <c r="K352" s="303"/>
      <c r="L352" s="303"/>
      <c r="M352" s="303"/>
      <c r="N352" s="303"/>
      <c r="O352" s="302"/>
      <c r="P352" s="302"/>
      <c r="Q352" s="302"/>
      <c r="R352" s="302"/>
      <c r="S352" s="302"/>
      <c r="T352" s="302"/>
      <c r="U352" s="302"/>
      <c r="V352" s="302"/>
      <c r="W352" s="302"/>
      <c r="X352" s="302"/>
      <c r="Y352" s="302"/>
      <c r="Z352" s="302"/>
    </row>
    <row r="353" spans="6:26" ht="15.75" x14ac:dyDescent="0.25">
      <c r="F353" s="303"/>
      <c r="G353" s="303"/>
      <c r="H353" s="303"/>
      <c r="I353" s="303"/>
      <c r="J353" s="303"/>
      <c r="K353" s="303"/>
      <c r="L353" s="303"/>
      <c r="M353" s="303"/>
      <c r="N353" s="303"/>
      <c r="O353" s="302"/>
      <c r="P353" s="302"/>
      <c r="Q353" s="302"/>
      <c r="R353" s="302"/>
      <c r="S353" s="302"/>
      <c r="T353" s="302"/>
      <c r="U353" s="302"/>
      <c r="V353" s="302"/>
      <c r="W353" s="302"/>
      <c r="X353" s="302"/>
      <c r="Y353" s="302"/>
      <c r="Z353" s="302"/>
    </row>
    <row r="354" spans="6:26" ht="15.75" x14ac:dyDescent="0.25">
      <c r="F354" s="303"/>
      <c r="G354" s="303"/>
      <c r="H354" s="303"/>
      <c r="I354" s="303"/>
      <c r="J354" s="303"/>
      <c r="K354" s="303"/>
      <c r="L354" s="303"/>
      <c r="M354" s="303"/>
      <c r="N354" s="303"/>
      <c r="O354" s="302"/>
      <c r="P354" s="302"/>
      <c r="Q354" s="302"/>
      <c r="R354" s="302"/>
      <c r="S354" s="302"/>
      <c r="T354" s="302"/>
      <c r="U354" s="302"/>
      <c r="V354" s="302"/>
      <c r="W354" s="302"/>
      <c r="X354" s="302"/>
      <c r="Y354" s="302"/>
      <c r="Z354" s="302"/>
    </row>
    <row r="355" spans="6:26" ht="15.75" x14ac:dyDescent="0.25">
      <c r="F355" s="303"/>
      <c r="G355" s="303"/>
      <c r="H355" s="303"/>
      <c r="I355" s="303"/>
      <c r="J355" s="303"/>
      <c r="K355" s="303"/>
      <c r="L355" s="303"/>
      <c r="M355" s="303"/>
      <c r="N355" s="303"/>
      <c r="O355" s="302"/>
      <c r="P355" s="302"/>
      <c r="Q355" s="302"/>
      <c r="R355" s="302"/>
      <c r="S355" s="302"/>
      <c r="T355" s="302"/>
      <c r="U355" s="302"/>
      <c r="V355" s="302"/>
      <c r="W355" s="302"/>
      <c r="X355" s="302"/>
      <c r="Y355" s="302"/>
      <c r="Z355" s="302"/>
    </row>
    <row r="356" spans="6:26" ht="15.75" x14ac:dyDescent="0.25">
      <c r="F356" s="303"/>
      <c r="G356" s="303"/>
      <c r="H356" s="303"/>
      <c r="I356" s="303"/>
      <c r="J356" s="303"/>
      <c r="K356" s="303"/>
      <c r="L356" s="303"/>
      <c r="M356" s="303"/>
      <c r="N356" s="303"/>
      <c r="O356" s="302"/>
      <c r="P356" s="302"/>
      <c r="Q356" s="302"/>
      <c r="R356" s="302"/>
      <c r="S356" s="302"/>
      <c r="T356" s="302"/>
      <c r="U356" s="302"/>
      <c r="V356" s="302"/>
      <c r="W356" s="302"/>
      <c r="X356" s="302"/>
      <c r="Y356" s="302"/>
      <c r="Z356" s="302"/>
    </row>
    <row r="357" spans="6:26" ht="15.75" x14ac:dyDescent="0.25">
      <c r="F357" s="303"/>
      <c r="G357" s="303"/>
      <c r="H357" s="303"/>
      <c r="I357" s="303"/>
      <c r="J357" s="303"/>
      <c r="K357" s="303"/>
      <c r="L357" s="303"/>
      <c r="M357" s="303"/>
      <c r="N357" s="303"/>
      <c r="O357" s="302"/>
      <c r="P357" s="302"/>
      <c r="Q357" s="302"/>
      <c r="R357" s="302"/>
      <c r="S357" s="302"/>
      <c r="T357" s="302"/>
      <c r="U357" s="302"/>
      <c r="V357" s="302"/>
      <c r="W357" s="302"/>
      <c r="X357" s="302"/>
      <c r="Y357" s="302"/>
      <c r="Z357" s="302"/>
    </row>
    <row r="358" spans="6:26" ht="15.75" x14ac:dyDescent="0.25">
      <c r="F358" s="303"/>
      <c r="G358" s="303"/>
      <c r="H358" s="303"/>
      <c r="I358" s="303"/>
      <c r="J358" s="303"/>
      <c r="K358" s="303"/>
      <c r="L358" s="303"/>
      <c r="M358" s="303"/>
      <c r="N358" s="303"/>
      <c r="O358" s="302"/>
      <c r="P358" s="302"/>
      <c r="Q358" s="302"/>
      <c r="R358" s="302"/>
      <c r="S358" s="302"/>
      <c r="T358" s="302"/>
      <c r="U358" s="302"/>
      <c r="V358" s="302"/>
      <c r="W358" s="302"/>
      <c r="X358" s="302"/>
      <c r="Y358" s="302"/>
      <c r="Z358" s="302"/>
    </row>
    <row r="359" spans="6:26" ht="15.75" x14ac:dyDescent="0.25">
      <c r="F359" s="303"/>
      <c r="G359" s="303"/>
      <c r="H359" s="303"/>
      <c r="I359" s="303"/>
      <c r="J359" s="303"/>
      <c r="K359" s="303"/>
      <c r="L359" s="303"/>
      <c r="M359" s="303"/>
      <c r="N359" s="303"/>
      <c r="O359" s="302"/>
      <c r="P359" s="302"/>
      <c r="Q359" s="302"/>
      <c r="R359" s="302"/>
      <c r="S359" s="302"/>
      <c r="T359" s="302"/>
      <c r="U359" s="302"/>
      <c r="V359" s="302"/>
      <c r="W359" s="302"/>
      <c r="X359" s="302"/>
      <c r="Y359" s="302"/>
      <c r="Z359" s="302"/>
    </row>
    <row r="360" spans="6:26" ht="15.75" x14ac:dyDescent="0.25">
      <c r="F360" s="303"/>
      <c r="G360" s="303"/>
      <c r="H360" s="303"/>
      <c r="I360" s="303"/>
      <c r="J360" s="303"/>
      <c r="K360" s="303"/>
      <c r="L360" s="303"/>
      <c r="M360" s="303"/>
      <c r="N360" s="303"/>
      <c r="O360" s="302"/>
      <c r="P360" s="302"/>
      <c r="Q360" s="302"/>
      <c r="R360" s="302"/>
      <c r="S360" s="302"/>
      <c r="T360" s="302"/>
      <c r="U360" s="302"/>
      <c r="V360" s="302"/>
      <c r="W360" s="302"/>
      <c r="X360" s="302"/>
      <c r="Y360" s="302"/>
      <c r="Z360" s="302"/>
    </row>
    <row r="361" spans="6:26" ht="15.75" x14ac:dyDescent="0.25">
      <c r="F361" s="303"/>
      <c r="G361" s="303"/>
      <c r="H361" s="303"/>
      <c r="I361" s="303"/>
      <c r="J361" s="303"/>
      <c r="K361" s="303"/>
      <c r="L361" s="303"/>
      <c r="M361" s="303"/>
      <c r="N361" s="303"/>
      <c r="O361" s="302"/>
      <c r="P361" s="302"/>
      <c r="Q361" s="302"/>
      <c r="R361" s="302"/>
      <c r="S361" s="302"/>
      <c r="T361" s="302"/>
      <c r="U361" s="302"/>
      <c r="V361" s="302"/>
      <c r="W361" s="302"/>
      <c r="X361" s="302"/>
      <c r="Y361" s="302"/>
      <c r="Z361" s="302"/>
    </row>
    <row r="362" spans="6:26" ht="15.75" x14ac:dyDescent="0.25">
      <c r="F362" s="303"/>
      <c r="G362" s="303"/>
      <c r="H362" s="303"/>
      <c r="I362" s="303"/>
      <c r="J362" s="303"/>
      <c r="K362" s="303"/>
      <c r="L362" s="303"/>
      <c r="M362" s="303"/>
      <c r="N362" s="303"/>
      <c r="O362" s="302"/>
      <c r="P362" s="302"/>
      <c r="Q362" s="302"/>
      <c r="R362" s="302"/>
      <c r="S362" s="302"/>
      <c r="T362" s="302"/>
      <c r="U362" s="302"/>
      <c r="V362" s="302"/>
      <c r="W362" s="302"/>
      <c r="X362" s="302"/>
      <c r="Y362" s="302"/>
      <c r="Z362" s="302"/>
    </row>
    <row r="363" spans="6:26" ht="15.75" x14ac:dyDescent="0.25">
      <c r="F363" s="303"/>
      <c r="G363" s="303"/>
      <c r="H363" s="303"/>
      <c r="I363" s="303"/>
      <c r="J363" s="303"/>
      <c r="K363" s="303"/>
      <c r="L363" s="303"/>
      <c r="M363" s="303"/>
      <c r="N363" s="303"/>
      <c r="O363" s="302"/>
      <c r="P363" s="302"/>
      <c r="Q363" s="302"/>
      <c r="R363" s="302"/>
      <c r="S363" s="302"/>
      <c r="T363" s="302"/>
      <c r="U363" s="302"/>
      <c r="V363" s="302"/>
      <c r="W363" s="302"/>
      <c r="X363" s="302"/>
      <c r="Y363" s="302"/>
      <c r="Z363" s="302"/>
    </row>
    <row r="364" spans="6:26" ht="15.75" x14ac:dyDescent="0.25">
      <c r="F364" s="303"/>
      <c r="G364" s="303"/>
      <c r="H364" s="303"/>
      <c r="I364" s="303"/>
      <c r="J364" s="303"/>
      <c r="K364" s="303"/>
      <c r="L364" s="303"/>
      <c r="M364" s="303"/>
      <c r="N364" s="303"/>
      <c r="O364" s="302"/>
      <c r="P364" s="302"/>
      <c r="Q364" s="302"/>
      <c r="R364" s="302"/>
      <c r="S364" s="302"/>
      <c r="T364" s="302"/>
      <c r="U364" s="302"/>
      <c r="V364" s="302"/>
      <c r="W364" s="302"/>
      <c r="X364" s="302"/>
      <c r="Y364" s="302"/>
      <c r="Z364" s="302"/>
    </row>
    <row r="365" spans="6:26" ht="15.75" x14ac:dyDescent="0.25">
      <c r="F365" s="303"/>
      <c r="G365" s="303"/>
      <c r="H365" s="303"/>
      <c r="I365" s="303"/>
      <c r="J365" s="303"/>
      <c r="K365" s="303"/>
      <c r="L365" s="303"/>
      <c r="M365" s="303"/>
      <c r="N365" s="303"/>
      <c r="O365" s="302"/>
      <c r="P365" s="302"/>
      <c r="Q365" s="302"/>
      <c r="R365" s="302"/>
      <c r="S365" s="302"/>
      <c r="T365" s="302"/>
      <c r="U365" s="302"/>
      <c r="V365" s="302"/>
      <c r="W365" s="302"/>
      <c r="X365" s="302"/>
      <c r="Y365" s="302"/>
      <c r="Z365" s="302"/>
    </row>
    <row r="366" spans="6:26" ht="15.75" x14ac:dyDescent="0.25">
      <c r="F366" s="303"/>
      <c r="G366" s="303"/>
      <c r="H366" s="303"/>
      <c r="I366" s="303"/>
      <c r="J366" s="303"/>
      <c r="K366" s="303"/>
      <c r="L366" s="303"/>
      <c r="M366" s="303"/>
      <c r="N366" s="303"/>
      <c r="O366" s="302"/>
      <c r="P366" s="302"/>
      <c r="Q366" s="302"/>
      <c r="R366" s="302"/>
      <c r="S366" s="302"/>
      <c r="T366" s="302"/>
      <c r="U366" s="302"/>
      <c r="V366" s="302"/>
      <c r="W366" s="302"/>
      <c r="X366" s="302"/>
      <c r="Y366" s="302"/>
      <c r="Z366" s="302"/>
    </row>
    <row r="367" spans="6:26" ht="15.75" x14ac:dyDescent="0.25">
      <c r="F367" s="303"/>
      <c r="G367" s="303"/>
      <c r="H367" s="303"/>
      <c r="I367" s="303"/>
      <c r="J367" s="303"/>
      <c r="K367" s="303"/>
      <c r="L367" s="303"/>
      <c r="M367" s="303"/>
      <c r="N367" s="303"/>
      <c r="O367" s="302"/>
      <c r="P367" s="302"/>
      <c r="Q367" s="302"/>
      <c r="R367" s="302"/>
      <c r="S367" s="302"/>
      <c r="T367" s="302"/>
      <c r="U367" s="302"/>
      <c r="V367" s="302"/>
      <c r="W367" s="302"/>
      <c r="X367" s="302"/>
      <c r="Y367" s="302"/>
      <c r="Z367" s="302"/>
    </row>
    <row r="368" spans="6:26" ht="15.75" x14ac:dyDescent="0.25">
      <c r="F368" s="303"/>
      <c r="G368" s="303"/>
      <c r="H368" s="303"/>
      <c r="I368" s="303"/>
      <c r="J368" s="303"/>
      <c r="K368" s="303"/>
      <c r="L368" s="303"/>
      <c r="M368" s="303"/>
      <c r="N368" s="303"/>
      <c r="O368" s="302"/>
      <c r="P368" s="302"/>
      <c r="Q368" s="302"/>
      <c r="R368" s="302"/>
      <c r="S368" s="302"/>
      <c r="T368" s="302"/>
      <c r="U368" s="302"/>
      <c r="V368" s="302"/>
      <c r="W368" s="302"/>
      <c r="X368" s="302"/>
      <c r="Y368" s="302"/>
      <c r="Z368" s="302"/>
    </row>
    <row r="369" spans="6:26" ht="15.75" x14ac:dyDescent="0.25">
      <c r="F369" s="303"/>
      <c r="G369" s="303"/>
      <c r="H369" s="303"/>
      <c r="I369" s="303"/>
      <c r="J369" s="303"/>
      <c r="K369" s="303"/>
      <c r="L369" s="303"/>
      <c r="M369" s="303"/>
      <c r="N369" s="303"/>
      <c r="O369" s="302"/>
      <c r="P369" s="302"/>
      <c r="Q369" s="302"/>
      <c r="R369" s="302"/>
      <c r="S369" s="302"/>
      <c r="T369" s="302"/>
      <c r="U369" s="302"/>
      <c r="V369" s="302"/>
      <c r="W369" s="302"/>
      <c r="X369" s="302"/>
      <c r="Y369" s="302"/>
      <c r="Z369" s="302"/>
    </row>
    <row r="370" spans="6:26" ht="15.75" x14ac:dyDescent="0.25">
      <c r="F370" s="303"/>
      <c r="G370" s="303"/>
      <c r="H370" s="303"/>
      <c r="I370" s="303"/>
      <c r="J370" s="303"/>
      <c r="K370" s="303"/>
      <c r="L370" s="303"/>
      <c r="M370" s="303"/>
      <c r="N370" s="303"/>
      <c r="O370" s="302"/>
      <c r="P370" s="302"/>
      <c r="Q370" s="302"/>
      <c r="R370" s="302"/>
      <c r="S370" s="302"/>
      <c r="T370" s="302"/>
      <c r="U370" s="302"/>
      <c r="V370" s="302"/>
      <c r="W370" s="302"/>
      <c r="X370" s="302"/>
      <c r="Y370" s="302"/>
      <c r="Z370" s="302"/>
    </row>
    <row r="371" spans="6:26" ht="15.75" x14ac:dyDescent="0.25">
      <c r="F371" s="303"/>
      <c r="G371" s="303"/>
      <c r="H371" s="303"/>
      <c r="I371" s="303"/>
      <c r="J371" s="303"/>
      <c r="K371" s="303"/>
      <c r="L371" s="303"/>
      <c r="M371" s="303"/>
      <c r="N371" s="303"/>
      <c r="O371" s="302"/>
      <c r="P371" s="302"/>
      <c r="Q371" s="302"/>
      <c r="R371" s="302"/>
      <c r="S371" s="302"/>
      <c r="T371" s="302"/>
      <c r="U371" s="302"/>
      <c r="V371" s="302"/>
      <c r="W371" s="302"/>
      <c r="X371" s="302"/>
      <c r="Y371" s="302"/>
      <c r="Z371" s="302"/>
    </row>
    <row r="372" spans="6:26" ht="15.75" x14ac:dyDescent="0.25">
      <c r="F372" s="303"/>
      <c r="G372" s="303"/>
      <c r="H372" s="303"/>
      <c r="I372" s="303"/>
      <c r="J372" s="303"/>
      <c r="K372" s="303"/>
      <c r="L372" s="303"/>
      <c r="M372" s="303"/>
      <c r="N372" s="303"/>
      <c r="O372" s="302"/>
      <c r="P372" s="302"/>
      <c r="Q372" s="302"/>
      <c r="R372" s="302"/>
      <c r="S372" s="302"/>
      <c r="T372" s="302"/>
      <c r="U372" s="302"/>
      <c r="V372" s="302"/>
      <c r="W372" s="302"/>
      <c r="X372" s="302"/>
      <c r="Y372" s="302"/>
      <c r="Z372" s="302"/>
    </row>
    <row r="373" spans="6:26" ht="15.75" x14ac:dyDescent="0.25">
      <c r="F373" s="303"/>
      <c r="G373" s="303"/>
      <c r="H373" s="303"/>
      <c r="I373" s="303"/>
      <c r="J373" s="303"/>
      <c r="K373" s="303"/>
      <c r="L373" s="303"/>
      <c r="M373" s="303"/>
      <c r="N373" s="303"/>
      <c r="O373" s="302"/>
      <c r="P373" s="302"/>
      <c r="Q373" s="302"/>
      <c r="R373" s="302"/>
      <c r="S373" s="302"/>
      <c r="T373" s="302"/>
      <c r="U373" s="302"/>
      <c r="V373" s="302"/>
      <c r="W373" s="302"/>
      <c r="X373" s="302"/>
      <c r="Y373" s="302"/>
      <c r="Z373" s="302"/>
    </row>
    <row r="374" spans="6:26" ht="15.75" x14ac:dyDescent="0.25">
      <c r="F374" s="303"/>
      <c r="G374" s="303"/>
      <c r="H374" s="303"/>
      <c r="I374" s="303"/>
      <c r="J374" s="303"/>
      <c r="K374" s="303"/>
      <c r="L374" s="303"/>
      <c r="M374" s="303"/>
      <c r="N374" s="303"/>
      <c r="O374" s="302"/>
      <c r="P374" s="302"/>
      <c r="Q374" s="302"/>
      <c r="R374" s="302"/>
      <c r="S374" s="302"/>
      <c r="T374" s="302"/>
      <c r="U374" s="302"/>
      <c r="V374" s="302"/>
      <c r="W374" s="302"/>
      <c r="X374" s="302"/>
      <c r="Y374" s="302"/>
      <c r="Z374" s="302"/>
    </row>
    <row r="375" spans="6:26" ht="15.75" x14ac:dyDescent="0.25">
      <c r="F375" s="303"/>
      <c r="G375" s="303"/>
      <c r="H375" s="303"/>
      <c r="I375" s="303"/>
      <c r="J375" s="303"/>
      <c r="K375" s="303"/>
      <c r="L375" s="303"/>
      <c r="M375" s="303"/>
      <c r="N375" s="303"/>
      <c r="O375" s="302"/>
      <c r="P375" s="302"/>
      <c r="Q375" s="302"/>
      <c r="R375" s="302"/>
      <c r="S375" s="302"/>
      <c r="T375" s="302"/>
      <c r="U375" s="302"/>
      <c r="V375" s="302"/>
      <c r="W375" s="302"/>
      <c r="X375" s="302"/>
      <c r="Y375" s="302"/>
      <c r="Z375" s="302"/>
    </row>
    <row r="376" spans="6:26" ht="15.75" x14ac:dyDescent="0.25">
      <c r="F376" s="303"/>
      <c r="G376" s="303"/>
      <c r="H376" s="303"/>
      <c r="I376" s="303"/>
      <c r="J376" s="303"/>
      <c r="K376" s="303"/>
      <c r="L376" s="303"/>
      <c r="M376" s="303"/>
      <c r="N376" s="303"/>
      <c r="O376" s="302"/>
      <c r="P376" s="302"/>
      <c r="Q376" s="302"/>
      <c r="R376" s="302"/>
      <c r="S376" s="302"/>
      <c r="T376" s="302"/>
      <c r="U376" s="302"/>
      <c r="V376" s="302"/>
      <c r="W376" s="302"/>
      <c r="X376" s="302"/>
      <c r="Y376" s="302"/>
      <c r="Z376" s="302"/>
    </row>
    <row r="377" spans="6:26" ht="15.75" x14ac:dyDescent="0.25">
      <c r="F377" s="303"/>
      <c r="G377" s="303"/>
      <c r="H377" s="303"/>
      <c r="I377" s="303"/>
      <c r="J377" s="303"/>
      <c r="K377" s="303"/>
      <c r="L377" s="303"/>
      <c r="M377" s="303"/>
      <c r="N377" s="303"/>
      <c r="O377" s="302"/>
      <c r="P377" s="302"/>
      <c r="Q377" s="302"/>
      <c r="R377" s="302"/>
      <c r="S377" s="302"/>
      <c r="T377" s="302"/>
      <c r="U377" s="302"/>
      <c r="V377" s="302"/>
      <c r="W377" s="302"/>
      <c r="X377" s="302"/>
      <c r="Y377" s="302"/>
      <c r="Z377" s="302"/>
    </row>
    <row r="378" spans="6:26" ht="15.75" x14ac:dyDescent="0.25">
      <c r="F378" s="303"/>
      <c r="G378" s="303"/>
      <c r="H378" s="303"/>
      <c r="I378" s="303"/>
      <c r="J378" s="303"/>
      <c r="K378" s="303"/>
      <c r="L378" s="303"/>
      <c r="M378" s="303"/>
      <c r="N378" s="303"/>
      <c r="O378" s="302"/>
      <c r="P378" s="302"/>
      <c r="Q378" s="302"/>
      <c r="R378" s="302"/>
      <c r="S378" s="302"/>
      <c r="T378" s="302"/>
      <c r="U378" s="302"/>
      <c r="V378" s="302"/>
      <c r="W378" s="302"/>
      <c r="X378" s="302"/>
      <c r="Y378" s="302"/>
      <c r="Z378" s="302"/>
    </row>
    <row r="379" spans="6:26" ht="15.75" x14ac:dyDescent="0.25">
      <c r="F379" s="303"/>
      <c r="G379" s="303"/>
      <c r="H379" s="303"/>
      <c r="I379" s="303"/>
      <c r="J379" s="303"/>
      <c r="K379" s="303"/>
      <c r="L379" s="303"/>
      <c r="M379" s="303"/>
      <c r="N379" s="303"/>
      <c r="O379" s="302"/>
      <c r="P379" s="302"/>
      <c r="Q379" s="302"/>
      <c r="R379" s="302"/>
      <c r="S379" s="302"/>
      <c r="T379" s="302"/>
      <c r="U379" s="302"/>
      <c r="V379" s="302"/>
      <c r="W379" s="302"/>
      <c r="X379" s="302"/>
      <c r="Y379" s="302"/>
      <c r="Z379" s="302"/>
    </row>
    <row r="380" spans="6:26" ht="15.75" x14ac:dyDescent="0.25">
      <c r="F380" s="303"/>
      <c r="G380" s="303"/>
      <c r="H380" s="303"/>
      <c r="I380" s="303"/>
      <c r="J380" s="303"/>
      <c r="K380" s="303"/>
      <c r="L380" s="303"/>
      <c r="M380" s="303"/>
      <c r="N380" s="303"/>
      <c r="O380" s="302"/>
      <c r="P380" s="302"/>
      <c r="Q380" s="302"/>
      <c r="R380" s="302"/>
      <c r="S380" s="302"/>
      <c r="T380" s="302"/>
      <c r="U380" s="302"/>
      <c r="V380" s="302"/>
      <c r="W380" s="302"/>
      <c r="X380" s="302"/>
      <c r="Y380" s="302"/>
      <c r="Z380" s="302"/>
    </row>
    <row r="381" spans="6:26" ht="15.75" x14ac:dyDescent="0.25">
      <c r="F381" s="303"/>
      <c r="G381" s="303"/>
      <c r="H381" s="303"/>
      <c r="I381" s="303"/>
      <c r="J381" s="303"/>
      <c r="K381" s="303"/>
      <c r="L381" s="303"/>
      <c r="M381" s="303"/>
      <c r="N381" s="303"/>
      <c r="O381" s="302"/>
      <c r="P381" s="302"/>
      <c r="Q381" s="302"/>
      <c r="R381" s="302"/>
      <c r="S381" s="302"/>
      <c r="T381" s="302"/>
      <c r="U381" s="302"/>
      <c r="V381" s="302"/>
      <c r="W381" s="302"/>
      <c r="X381" s="302"/>
      <c r="Y381" s="302"/>
      <c r="Z381" s="302"/>
    </row>
    <row r="382" spans="6:26" ht="15.75" x14ac:dyDescent="0.25">
      <c r="F382" s="303"/>
      <c r="G382" s="303"/>
      <c r="H382" s="303"/>
      <c r="I382" s="303"/>
      <c r="J382" s="303"/>
      <c r="K382" s="303"/>
      <c r="L382" s="303"/>
      <c r="M382" s="303"/>
      <c r="N382" s="303"/>
      <c r="O382" s="302"/>
      <c r="P382" s="302"/>
      <c r="Q382" s="302"/>
      <c r="R382" s="302"/>
      <c r="S382" s="302"/>
      <c r="T382" s="302"/>
      <c r="U382" s="302"/>
      <c r="V382" s="302"/>
      <c r="W382" s="302"/>
      <c r="X382" s="302"/>
      <c r="Y382" s="302"/>
      <c r="Z382" s="302"/>
    </row>
    <row r="383" spans="6:26" ht="15.75" x14ac:dyDescent="0.25">
      <c r="F383" s="303"/>
      <c r="G383" s="303"/>
      <c r="H383" s="303"/>
      <c r="I383" s="303"/>
      <c r="J383" s="303"/>
      <c r="K383" s="303"/>
      <c r="L383" s="303"/>
      <c r="M383" s="303"/>
      <c r="N383" s="303"/>
      <c r="O383" s="302"/>
      <c r="P383" s="302"/>
      <c r="Q383" s="302"/>
      <c r="R383" s="302"/>
      <c r="S383" s="302"/>
      <c r="T383" s="302"/>
      <c r="U383" s="302"/>
      <c r="V383" s="302"/>
      <c r="W383" s="302"/>
      <c r="X383" s="302"/>
      <c r="Y383" s="302"/>
      <c r="Z383" s="302"/>
    </row>
    <row r="384" spans="6:26" ht="15.75" x14ac:dyDescent="0.25">
      <c r="F384" s="303"/>
      <c r="G384" s="303"/>
      <c r="H384" s="303"/>
      <c r="I384" s="303"/>
      <c r="J384" s="303"/>
      <c r="K384" s="303"/>
      <c r="L384" s="303"/>
      <c r="M384" s="303"/>
      <c r="N384" s="303"/>
      <c r="O384" s="302"/>
      <c r="P384" s="302"/>
      <c r="Q384" s="302"/>
      <c r="R384" s="302"/>
      <c r="S384" s="302"/>
      <c r="T384" s="302"/>
      <c r="U384" s="302"/>
      <c r="V384" s="302"/>
      <c r="W384" s="302"/>
      <c r="X384" s="302"/>
      <c r="Y384" s="302"/>
      <c r="Z384" s="302"/>
    </row>
    <row r="385" spans="6:26" ht="15.75" x14ac:dyDescent="0.25">
      <c r="F385" s="303"/>
      <c r="G385" s="303"/>
      <c r="H385" s="303"/>
      <c r="I385" s="303"/>
      <c r="J385" s="303"/>
      <c r="K385" s="303"/>
      <c r="L385" s="303"/>
      <c r="M385" s="303"/>
      <c r="N385" s="303"/>
      <c r="O385" s="302"/>
      <c r="P385" s="302"/>
      <c r="Q385" s="302"/>
      <c r="R385" s="302"/>
      <c r="S385" s="302"/>
      <c r="T385" s="302"/>
      <c r="U385" s="302"/>
      <c r="V385" s="302"/>
      <c r="W385" s="302"/>
      <c r="X385" s="302"/>
      <c r="Y385" s="302"/>
      <c r="Z385" s="302"/>
    </row>
    <row r="386" spans="6:26" ht="15.75" x14ac:dyDescent="0.25">
      <c r="F386" s="303"/>
      <c r="G386" s="303"/>
      <c r="H386" s="303"/>
      <c r="I386" s="303"/>
      <c r="J386" s="303"/>
      <c r="K386" s="303"/>
      <c r="L386" s="303"/>
      <c r="M386" s="303"/>
      <c r="N386" s="303"/>
      <c r="O386" s="302"/>
      <c r="P386" s="302"/>
      <c r="Q386" s="302"/>
      <c r="R386" s="302"/>
      <c r="S386" s="302"/>
      <c r="T386" s="302"/>
      <c r="U386" s="302"/>
      <c r="V386" s="302"/>
      <c r="W386" s="302"/>
      <c r="X386" s="302"/>
      <c r="Y386" s="302"/>
      <c r="Z386" s="302"/>
    </row>
    <row r="387" spans="6:26" ht="15.75" x14ac:dyDescent="0.25">
      <c r="F387" s="303"/>
      <c r="G387" s="303"/>
      <c r="H387" s="303"/>
      <c r="I387" s="303"/>
      <c r="J387" s="303"/>
      <c r="K387" s="303"/>
      <c r="L387" s="303"/>
      <c r="M387" s="303"/>
      <c r="N387" s="303"/>
      <c r="O387" s="302"/>
      <c r="P387" s="302"/>
      <c r="Q387" s="302"/>
      <c r="R387" s="302"/>
      <c r="S387" s="302"/>
      <c r="T387" s="302"/>
      <c r="U387" s="302"/>
      <c r="V387" s="302"/>
      <c r="W387" s="302"/>
      <c r="X387" s="302"/>
      <c r="Y387" s="302"/>
      <c r="Z387" s="302"/>
    </row>
    <row r="388" spans="6:26" ht="15.75" x14ac:dyDescent="0.25">
      <c r="F388" s="303"/>
      <c r="G388" s="303"/>
      <c r="H388" s="303"/>
      <c r="I388" s="303"/>
      <c r="J388" s="303"/>
      <c r="K388" s="303"/>
      <c r="L388" s="303"/>
      <c r="M388" s="303"/>
      <c r="N388" s="303"/>
      <c r="O388" s="302"/>
      <c r="P388" s="302"/>
      <c r="Q388" s="302"/>
      <c r="R388" s="302"/>
      <c r="S388" s="302"/>
      <c r="T388" s="302"/>
      <c r="U388" s="302"/>
      <c r="V388" s="302"/>
      <c r="W388" s="302"/>
      <c r="X388" s="302"/>
      <c r="Y388" s="302"/>
      <c r="Z388" s="302"/>
    </row>
    <row r="389" spans="6:26" ht="15.75" x14ac:dyDescent="0.25">
      <c r="F389" s="303"/>
      <c r="G389" s="303"/>
      <c r="H389" s="303"/>
      <c r="I389" s="303"/>
      <c r="J389" s="303"/>
      <c r="K389" s="303"/>
      <c r="L389" s="303"/>
      <c r="M389" s="303"/>
      <c r="N389" s="303"/>
      <c r="O389" s="302"/>
      <c r="P389" s="302"/>
      <c r="Q389" s="302"/>
      <c r="R389" s="302"/>
      <c r="S389" s="302"/>
      <c r="T389" s="302"/>
      <c r="U389" s="302"/>
      <c r="V389" s="302"/>
      <c r="W389" s="302"/>
      <c r="X389" s="302"/>
      <c r="Y389" s="302"/>
      <c r="Z389" s="302"/>
    </row>
    <row r="390" spans="6:26" ht="15.75" x14ac:dyDescent="0.25">
      <c r="F390" s="303"/>
      <c r="G390" s="303"/>
      <c r="H390" s="303"/>
      <c r="I390" s="303"/>
      <c r="J390" s="303"/>
      <c r="K390" s="303"/>
      <c r="L390" s="303"/>
      <c r="M390" s="303"/>
      <c r="N390" s="303"/>
      <c r="O390" s="302"/>
      <c r="P390" s="302"/>
      <c r="Q390" s="302"/>
      <c r="R390" s="302"/>
      <c r="S390" s="302"/>
      <c r="T390" s="302"/>
      <c r="U390" s="302"/>
      <c r="V390" s="302"/>
      <c r="W390" s="302"/>
      <c r="X390" s="302"/>
      <c r="Y390" s="302"/>
      <c r="Z390" s="302"/>
    </row>
    <row r="391" spans="6:26" ht="15.75" x14ac:dyDescent="0.25">
      <c r="F391" s="303"/>
      <c r="G391" s="303"/>
      <c r="H391" s="303"/>
      <c r="I391" s="303"/>
      <c r="J391" s="303"/>
      <c r="K391" s="303"/>
      <c r="L391" s="303"/>
      <c r="M391" s="303"/>
      <c r="N391" s="303"/>
      <c r="O391" s="302"/>
      <c r="P391" s="302"/>
      <c r="Q391" s="302"/>
      <c r="R391" s="302"/>
      <c r="S391" s="302"/>
      <c r="T391" s="302"/>
      <c r="U391" s="302"/>
      <c r="V391" s="302"/>
      <c r="W391" s="302"/>
      <c r="X391" s="302"/>
      <c r="Y391" s="302"/>
      <c r="Z391" s="302"/>
    </row>
    <row r="392" spans="6:26" ht="15.75" x14ac:dyDescent="0.25">
      <c r="F392" s="303"/>
      <c r="G392" s="303"/>
      <c r="H392" s="303"/>
      <c r="I392" s="303"/>
      <c r="J392" s="303"/>
      <c r="K392" s="303"/>
      <c r="L392" s="303"/>
      <c r="M392" s="303"/>
      <c r="N392" s="303"/>
      <c r="O392" s="302"/>
      <c r="P392" s="302"/>
      <c r="Q392" s="302"/>
      <c r="R392" s="302"/>
      <c r="S392" s="302"/>
      <c r="T392" s="302"/>
      <c r="U392" s="302"/>
      <c r="V392" s="302"/>
      <c r="W392" s="302"/>
      <c r="X392" s="302"/>
      <c r="Y392" s="302"/>
      <c r="Z392" s="302"/>
    </row>
    <row r="393" spans="6:26" ht="15.75" x14ac:dyDescent="0.25">
      <c r="F393" s="303"/>
      <c r="G393" s="303"/>
      <c r="H393" s="303"/>
      <c r="I393" s="303"/>
      <c r="J393" s="303"/>
      <c r="K393" s="303"/>
      <c r="L393" s="303"/>
      <c r="M393" s="303"/>
      <c r="N393" s="303"/>
      <c r="O393" s="302"/>
      <c r="P393" s="302"/>
      <c r="Q393" s="302"/>
      <c r="R393" s="302"/>
      <c r="S393" s="302"/>
      <c r="T393" s="302"/>
      <c r="U393" s="302"/>
      <c r="V393" s="302"/>
      <c r="W393" s="302"/>
      <c r="X393" s="302"/>
      <c r="Y393" s="302"/>
      <c r="Z393" s="302"/>
    </row>
    <row r="394" spans="6:26" ht="15.75" x14ac:dyDescent="0.25">
      <c r="F394" s="303"/>
      <c r="G394" s="303"/>
      <c r="H394" s="303"/>
      <c r="I394" s="303"/>
      <c r="J394" s="303"/>
      <c r="K394" s="303"/>
      <c r="L394" s="303"/>
      <c r="M394" s="303"/>
      <c r="N394" s="303"/>
      <c r="O394" s="302"/>
      <c r="P394" s="302"/>
      <c r="Q394" s="302"/>
      <c r="R394" s="302"/>
      <c r="S394" s="302"/>
      <c r="T394" s="302"/>
      <c r="U394" s="302"/>
      <c r="V394" s="302"/>
      <c r="W394" s="302"/>
      <c r="X394" s="302"/>
      <c r="Y394" s="302"/>
      <c r="Z394" s="302"/>
    </row>
    <row r="395" spans="6:26" ht="15.75" x14ac:dyDescent="0.25">
      <c r="F395" s="303"/>
      <c r="G395" s="303"/>
      <c r="H395" s="303"/>
      <c r="I395" s="303"/>
      <c r="J395" s="303"/>
      <c r="K395" s="303"/>
      <c r="L395" s="303"/>
      <c r="M395" s="303"/>
      <c r="N395" s="303"/>
      <c r="O395" s="302"/>
      <c r="P395" s="302"/>
      <c r="Q395" s="302"/>
      <c r="R395" s="302"/>
      <c r="S395" s="302"/>
      <c r="T395" s="302"/>
      <c r="U395" s="302"/>
      <c r="V395" s="302"/>
      <c r="W395" s="302"/>
      <c r="X395" s="302"/>
      <c r="Y395" s="302"/>
      <c r="Z395" s="302"/>
    </row>
    <row r="396" spans="6:26" ht="15.75" x14ac:dyDescent="0.25">
      <c r="F396" s="303"/>
      <c r="G396" s="303"/>
      <c r="H396" s="303"/>
      <c r="I396" s="303"/>
      <c r="J396" s="303"/>
      <c r="K396" s="303"/>
      <c r="L396" s="303"/>
      <c r="M396" s="303"/>
      <c r="N396" s="303"/>
      <c r="O396" s="302"/>
      <c r="P396" s="302"/>
      <c r="Q396" s="302"/>
      <c r="R396" s="302"/>
      <c r="S396" s="302"/>
      <c r="T396" s="302"/>
      <c r="U396" s="302"/>
      <c r="V396" s="302"/>
      <c r="W396" s="302"/>
      <c r="X396" s="302"/>
      <c r="Y396" s="302"/>
      <c r="Z396" s="302"/>
    </row>
    <row r="397" spans="6:26" ht="15.75" x14ac:dyDescent="0.25">
      <c r="F397" s="303"/>
      <c r="G397" s="303"/>
      <c r="H397" s="303"/>
      <c r="I397" s="303"/>
      <c r="J397" s="303"/>
      <c r="K397" s="303"/>
      <c r="L397" s="303"/>
      <c r="M397" s="303"/>
      <c r="N397" s="303"/>
      <c r="O397" s="302"/>
      <c r="P397" s="302"/>
      <c r="Q397" s="302"/>
      <c r="R397" s="302"/>
      <c r="S397" s="302"/>
      <c r="T397" s="302"/>
      <c r="U397" s="302"/>
      <c r="V397" s="302"/>
      <c r="W397" s="302"/>
      <c r="X397" s="302"/>
      <c r="Y397" s="302"/>
      <c r="Z397" s="302"/>
    </row>
    <row r="398" spans="6:26" ht="15.75" x14ac:dyDescent="0.25">
      <c r="F398" s="303"/>
      <c r="G398" s="303"/>
      <c r="H398" s="303"/>
      <c r="I398" s="303"/>
      <c r="J398" s="303"/>
      <c r="K398" s="303"/>
      <c r="L398" s="303"/>
      <c r="M398" s="303"/>
      <c r="N398" s="303"/>
      <c r="O398" s="302"/>
      <c r="P398" s="302"/>
      <c r="Q398" s="302"/>
      <c r="R398" s="302"/>
      <c r="S398" s="302"/>
      <c r="T398" s="302"/>
      <c r="U398" s="302"/>
      <c r="V398" s="302"/>
      <c r="W398" s="302"/>
      <c r="X398" s="302"/>
      <c r="Y398" s="302"/>
      <c r="Z398" s="302"/>
    </row>
    <row r="399" spans="6:26" ht="15.75" x14ac:dyDescent="0.25">
      <c r="F399" s="303"/>
      <c r="G399" s="303"/>
      <c r="H399" s="303"/>
      <c r="I399" s="303"/>
      <c r="J399" s="303"/>
      <c r="K399" s="303"/>
      <c r="L399" s="303"/>
      <c r="M399" s="303"/>
      <c r="N399" s="303"/>
      <c r="O399" s="302"/>
      <c r="P399" s="302"/>
      <c r="Q399" s="302"/>
      <c r="R399" s="302"/>
      <c r="S399" s="302"/>
      <c r="T399" s="302"/>
      <c r="U399" s="302"/>
      <c r="V399" s="302"/>
      <c r="W399" s="302"/>
      <c r="X399" s="302"/>
      <c r="Y399" s="302"/>
      <c r="Z399" s="302"/>
    </row>
    <row r="400" spans="6:26" ht="15.75" x14ac:dyDescent="0.25">
      <c r="F400" s="303"/>
      <c r="G400" s="303"/>
      <c r="H400" s="303"/>
      <c r="I400" s="303"/>
      <c r="J400" s="303"/>
      <c r="K400" s="303"/>
      <c r="L400" s="303"/>
      <c r="M400" s="303"/>
      <c r="N400" s="303"/>
      <c r="O400" s="302"/>
      <c r="P400" s="302"/>
      <c r="Q400" s="302"/>
      <c r="R400" s="302"/>
      <c r="S400" s="302"/>
      <c r="T400" s="302"/>
      <c r="U400" s="302"/>
      <c r="V400" s="302"/>
      <c r="W400" s="302"/>
      <c r="X400" s="302"/>
      <c r="Y400" s="302"/>
      <c r="Z400" s="302"/>
    </row>
    <row r="401" spans="6:26" ht="15.75" x14ac:dyDescent="0.25">
      <c r="F401" s="303"/>
      <c r="G401" s="303"/>
      <c r="H401" s="303"/>
      <c r="I401" s="303"/>
      <c r="J401" s="303"/>
      <c r="K401" s="303"/>
      <c r="L401" s="303"/>
      <c r="M401" s="303"/>
      <c r="N401" s="303"/>
      <c r="O401" s="302"/>
      <c r="P401" s="302"/>
      <c r="Q401" s="302"/>
      <c r="R401" s="302"/>
      <c r="S401" s="302"/>
      <c r="T401" s="302"/>
      <c r="U401" s="302"/>
      <c r="V401" s="302"/>
      <c r="W401" s="302"/>
      <c r="X401" s="302"/>
      <c r="Y401" s="302"/>
      <c r="Z401" s="302"/>
    </row>
    <row r="402" spans="6:26" ht="15.75" x14ac:dyDescent="0.25">
      <c r="F402" s="303"/>
      <c r="G402" s="303"/>
      <c r="H402" s="303"/>
      <c r="I402" s="303"/>
      <c r="J402" s="303"/>
      <c r="K402" s="303"/>
      <c r="L402" s="303"/>
      <c r="M402" s="303"/>
      <c r="N402" s="303"/>
      <c r="O402" s="302"/>
      <c r="P402" s="302"/>
      <c r="Q402" s="302"/>
      <c r="R402" s="302"/>
      <c r="S402" s="302"/>
      <c r="T402" s="302"/>
      <c r="U402" s="302"/>
      <c r="V402" s="302"/>
      <c r="W402" s="302"/>
      <c r="X402" s="302"/>
      <c r="Y402" s="302"/>
      <c r="Z402" s="302"/>
    </row>
    <row r="403" spans="6:26" ht="15.75" x14ac:dyDescent="0.25">
      <c r="F403" s="303"/>
      <c r="G403" s="303"/>
      <c r="H403" s="303"/>
      <c r="I403" s="303"/>
      <c r="J403" s="303"/>
      <c r="K403" s="303"/>
      <c r="L403" s="303"/>
      <c r="M403" s="303"/>
      <c r="N403" s="303"/>
      <c r="O403" s="302"/>
      <c r="P403" s="302"/>
      <c r="Q403" s="302"/>
      <c r="R403" s="302"/>
      <c r="S403" s="302"/>
      <c r="T403" s="302"/>
      <c r="U403" s="302"/>
      <c r="V403" s="302"/>
      <c r="W403" s="302"/>
      <c r="X403" s="302"/>
      <c r="Y403" s="302"/>
      <c r="Z403" s="302"/>
    </row>
    <row r="404" spans="6:26" ht="15.75" x14ac:dyDescent="0.25">
      <c r="F404" s="303"/>
      <c r="G404" s="303"/>
      <c r="H404" s="303"/>
      <c r="I404" s="303"/>
      <c r="J404" s="303"/>
      <c r="K404" s="303"/>
      <c r="L404" s="303"/>
      <c r="M404" s="303"/>
      <c r="N404" s="303"/>
      <c r="O404" s="302"/>
      <c r="P404" s="302"/>
      <c r="Q404" s="302"/>
      <c r="R404" s="302"/>
      <c r="S404" s="302"/>
      <c r="T404" s="302"/>
      <c r="U404" s="302"/>
      <c r="V404" s="302"/>
      <c r="W404" s="302"/>
      <c r="X404" s="302"/>
      <c r="Y404" s="302"/>
      <c r="Z404" s="302"/>
    </row>
    <row r="405" spans="6:26" ht="15.75" x14ac:dyDescent="0.25">
      <c r="F405" s="303"/>
      <c r="G405" s="303"/>
      <c r="H405" s="303"/>
      <c r="I405" s="303"/>
      <c r="J405" s="303"/>
      <c r="K405" s="303"/>
      <c r="L405" s="303"/>
      <c r="M405" s="303"/>
      <c r="N405" s="303"/>
      <c r="O405" s="302"/>
      <c r="P405" s="302"/>
      <c r="Q405" s="302"/>
      <c r="R405" s="302"/>
      <c r="S405" s="302"/>
      <c r="T405" s="302"/>
      <c r="U405" s="302"/>
      <c r="V405" s="302"/>
      <c r="W405" s="302"/>
      <c r="X405" s="302"/>
      <c r="Y405" s="302"/>
      <c r="Z405" s="302"/>
    </row>
    <row r="406" spans="6:26" ht="15.75" x14ac:dyDescent="0.25">
      <c r="F406" s="303"/>
      <c r="G406" s="303"/>
      <c r="H406" s="303"/>
      <c r="I406" s="303"/>
      <c r="J406" s="303"/>
      <c r="K406" s="303"/>
      <c r="L406" s="303"/>
      <c r="M406" s="303"/>
      <c r="N406" s="303"/>
      <c r="O406" s="302"/>
      <c r="P406" s="302"/>
      <c r="Q406" s="302"/>
      <c r="R406" s="302"/>
      <c r="S406" s="302"/>
      <c r="T406" s="302"/>
      <c r="U406" s="302"/>
      <c r="V406" s="302"/>
      <c r="W406" s="302"/>
      <c r="X406" s="302"/>
      <c r="Y406" s="302"/>
      <c r="Z406" s="302"/>
    </row>
    <row r="407" spans="6:26" ht="15.75" x14ac:dyDescent="0.25">
      <c r="F407" s="303"/>
      <c r="G407" s="303"/>
      <c r="H407" s="303"/>
      <c r="I407" s="303"/>
      <c r="J407" s="303"/>
      <c r="K407" s="303"/>
      <c r="L407" s="303"/>
      <c r="M407" s="303"/>
      <c r="N407" s="303"/>
      <c r="O407" s="302"/>
      <c r="P407" s="302"/>
      <c r="Q407" s="302"/>
      <c r="R407" s="302"/>
      <c r="S407" s="302"/>
      <c r="T407" s="302"/>
      <c r="U407" s="302"/>
      <c r="V407" s="302"/>
      <c r="W407" s="302"/>
      <c r="X407" s="302"/>
      <c r="Y407" s="302"/>
      <c r="Z407" s="302"/>
    </row>
    <row r="408" spans="6:26" ht="15.75" x14ac:dyDescent="0.25">
      <c r="F408" s="303"/>
      <c r="G408" s="303"/>
      <c r="H408" s="303"/>
      <c r="I408" s="303"/>
      <c r="J408" s="303"/>
      <c r="K408" s="303"/>
      <c r="L408" s="303"/>
      <c r="M408" s="303"/>
      <c r="N408" s="303"/>
      <c r="O408" s="302"/>
      <c r="P408" s="302"/>
      <c r="Q408" s="302"/>
      <c r="R408" s="302"/>
      <c r="S408" s="302"/>
      <c r="T408" s="302"/>
      <c r="U408" s="302"/>
      <c r="V408" s="302"/>
      <c r="W408" s="302"/>
      <c r="X408" s="302"/>
      <c r="Y408" s="302"/>
      <c r="Z408" s="302"/>
    </row>
    <row r="409" spans="6:26" ht="15.75" x14ac:dyDescent="0.25">
      <c r="F409" s="303"/>
      <c r="G409" s="303"/>
      <c r="H409" s="303"/>
      <c r="I409" s="303"/>
      <c r="J409" s="303"/>
      <c r="K409" s="303"/>
      <c r="L409" s="303"/>
      <c r="M409" s="303"/>
      <c r="N409" s="303"/>
      <c r="O409" s="302"/>
      <c r="P409" s="302"/>
      <c r="Q409" s="302"/>
      <c r="R409" s="302"/>
      <c r="S409" s="302"/>
      <c r="T409" s="302"/>
      <c r="U409" s="302"/>
      <c r="V409" s="302"/>
      <c r="W409" s="302"/>
      <c r="X409" s="302"/>
      <c r="Y409" s="302"/>
      <c r="Z409" s="302"/>
    </row>
    <row r="410" spans="6:26" ht="15.75" x14ac:dyDescent="0.25">
      <c r="F410" s="303"/>
      <c r="G410" s="303"/>
      <c r="H410" s="303"/>
      <c r="I410" s="303"/>
      <c r="J410" s="303"/>
      <c r="K410" s="303"/>
      <c r="L410" s="303"/>
      <c r="M410" s="303"/>
      <c r="N410" s="303"/>
      <c r="O410" s="302"/>
      <c r="P410" s="302"/>
      <c r="Q410" s="302"/>
      <c r="R410" s="302"/>
      <c r="S410" s="302"/>
      <c r="T410" s="302"/>
      <c r="U410" s="302"/>
      <c r="V410" s="302"/>
      <c r="W410" s="302"/>
      <c r="X410" s="302"/>
      <c r="Y410" s="302"/>
      <c r="Z410" s="302"/>
    </row>
    <row r="411" spans="6:26" ht="15.75" x14ac:dyDescent="0.25">
      <c r="F411" s="303"/>
      <c r="G411" s="303"/>
      <c r="H411" s="303"/>
      <c r="I411" s="303"/>
      <c r="J411" s="303"/>
      <c r="K411" s="303"/>
      <c r="L411" s="303"/>
      <c r="M411" s="303"/>
      <c r="N411" s="303"/>
      <c r="O411" s="302"/>
      <c r="P411" s="302"/>
      <c r="Q411" s="302"/>
      <c r="R411" s="302"/>
      <c r="S411" s="302"/>
      <c r="T411" s="302"/>
      <c r="U411" s="302"/>
      <c r="V411" s="302"/>
      <c r="W411" s="302"/>
      <c r="X411" s="302"/>
      <c r="Y411" s="302"/>
      <c r="Z411" s="302"/>
    </row>
    <row r="412" spans="6:26" ht="15.75" x14ac:dyDescent="0.25">
      <c r="F412" s="303"/>
      <c r="G412" s="303"/>
      <c r="H412" s="303"/>
      <c r="I412" s="303"/>
      <c r="J412" s="303"/>
      <c r="K412" s="303"/>
      <c r="L412" s="303"/>
      <c r="M412" s="303"/>
      <c r="N412" s="303"/>
      <c r="O412" s="302"/>
      <c r="P412" s="302"/>
      <c r="Q412" s="302"/>
      <c r="R412" s="302"/>
      <c r="S412" s="302"/>
      <c r="T412" s="302"/>
      <c r="U412" s="302"/>
      <c r="V412" s="302"/>
      <c r="W412" s="302"/>
      <c r="X412" s="302"/>
      <c r="Y412" s="302"/>
      <c r="Z412" s="302"/>
    </row>
    <row r="413" spans="6:26" ht="15.75" x14ac:dyDescent="0.25">
      <c r="F413" s="303"/>
      <c r="G413" s="303"/>
      <c r="H413" s="303"/>
      <c r="I413" s="303"/>
      <c r="J413" s="303"/>
      <c r="K413" s="303"/>
      <c r="L413" s="303"/>
      <c r="M413" s="303"/>
      <c r="N413" s="303"/>
      <c r="O413" s="302"/>
      <c r="P413" s="302"/>
      <c r="Q413" s="302"/>
      <c r="R413" s="302"/>
      <c r="S413" s="302"/>
      <c r="T413" s="302"/>
      <c r="U413" s="302"/>
      <c r="V413" s="302"/>
      <c r="W413" s="302"/>
      <c r="X413" s="302"/>
      <c r="Y413" s="302"/>
      <c r="Z413" s="302"/>
    </row>
    <row r="414" spans="6:26" ht="15.75" x14ac:dyDescent="0.25">
      <c r="F414" s="303"/>
      <c r="G414" s="303"/>
      <c r="H414" s="303"/>
      <c r="I414" s="303"/>
      <c r="J414" s="303"/>
      <c r="K414" s="303"/>
      <c r="L414" s="303"/>
      <c r="M414" s="303"/>
      <c r="N414" s="303"/>
      <c r="O414" s="302"/>
      <c r="P414" s="302"/>
      <c r="Q414" s="302"/>
      <c r="R414" s="302"/>
      <c r="S414" s="302"/>
      <c r="T414" s="302"/>
      <c r="U414" s="302"/>
      <c r="V414" s="302"/>
      <c r="W414" s="302"/>
      <c r="X414" s="302"/>
      <c r="Y414" s="302"/>
      <c r="Z414" s="302"/>
    </row>
    <row r="415" spans="6:26" ht="15.75" x14ac:dyDescent="0.25">
      <c r="F415" s="303"/>
      <c r="G415" s="303"/>
      <c r="H415" s="303"/>
      <c r="I415" s="303"/>
      <c r="J415" s="303"/>
      <c r="K415" s="303"/>
      <c r="L415" s="303"/>
      <c r="M415" s="303"/>
      <c r="N415" s="303"/>
      <c r="O415" s="302"/>
      <c r="P415" s="302"/>
      <c r="Q415" s="302"/>
      <c r="R415" s="302"/>
      <c r="S415" s="302"/>
      <c r="T415" s="302"/>
      <c r="U415" s="302"/>
      <c r="V415" s="302"/>
      <c r="W415" s="302"/>
      <c r="X415" s="302"/>
      <c r="Y415" s="302"/>
      <c r="Z415" s="302"/>
    </row>
    <row r="416" spans="6:26" ht="15.75" x14ac:dyDescent="0.25">
      <c r="F416" s="303"/>
      <c r="G416" s="303"/>
      <c r="H416" s="303"/>
      <c r="I416" s="303"/>
      <c r="J416" s="303"/>
      <c r="K416" s="303"/>
      <c r="L416" s="303"/>
      <c r="M416" s="303"/>
      <c r="N416" s="303"/>
      <c r="O416" s="302"/>
      <c r="P416" s="302"/>
      <c r="Q416" s="302"/>
      <c r="R416" s="302"/>
      <c r="S416" s="302"/>
      <c r="T416" s="302"/>
      <c r="U416" s="302"/>
      <c r="V416" s="302"/>
      <c r="W416" s="302"/>
      <c r="X416" s="302"/>
      <c r="Y416" s="302"/>
      <c r="Z416" s="302"/>
    </row>
    <row r="417" spans="6:26" ht="15.75" x14ac:dyDescent="0.25">
      <c r="F417" s="303"/>
      <c r="G417" s="303"/>
      <c r="H417" s="303"/>
      <c r="I417" s="303"/>
      <c r="J417" s="303"/>
      <c r="K417" s="303"/>
      <c r="L417" s="303"/>
      <c r="M417" s="303"/>
      <c r="N417" s="303"/>
      <c r="O417" s="302"/>
      <c r="P417" s="302"/>
      <c r="Q417" s="302"/>
      <c r="R417" s="302"/>
      <c r="S417" s="302"/>
      <c r="T417" s="302"/>
      <c r="U417" s="302"/>
      <c r="V417" s="302"/>
      <c r="W417" s="302"/>
      <c r="X417" s="302"/>
      <c r="Y417" s="302"/>
      <c r="Z417" s="302"/>
    </row>
    <row r="418" spans="6:26" ht="15.75" x14ac:dyDescent="0.25">
      <c r="F418" s="303"/>
      <c r="G418" s="303"/>
      <c r="H418" s="303"/>
      <c r="I418" s="303"/>
      <c r="J418" s="303"/>
      <c r="K418" s="303"/>
      <c r="L418" s="303"/>
      <c r="M418" s="303"/>
      <c r="N418" s="303"/>
      <c r="O418" s="302"/>
      <c r="P418" s="302"/>
      <c r="Q418" s="302"/>
      <c r="R418" s="302"/>
      <c r="S418" s="302"/>
      <c r="T418" s="302"/>
      <c r="U418" s="302"/>
      <c r="V418" s="302"/>
      <c r="W418" s="302"/>
      <c r="X418" s="302"/>
      <c r="Y418" s="302"/>
      <c r="Z418" s="302"/>
    </row>
    <row r="419" spans="6:26" ht="15.75" x14ac:dyDescent="0.25">
      <c r="F419" s="303"/>
      <c r="G419" s="303"/>
      <c r="H419" s="303"/>
      <c r="I419" s="303"/>
      <c r="J419" s="303"/>
      <c r="K419" s="303"/>
      <c r="L419" s="303"/>
      <c r="M419" s="303"/>
      <c r="N419" s="303"/>
      <c r="O419" s="302"/>
      <c r="P419" s="302"/>
      <c r="Q419" s="302"/>
      <c r="R419" s="302"/>
      <c r="S419" s="302"/>
      <c r="T419" s="302"/>
      <c r="U419" s="302"/>
      <c r="V419" s="302"/>
      <c r="W419" s="302"/>
      <c r="X419" s="302"/>
      <c r="Y419" s="302"/>
      <c r="Z419" s="302"/>
    </row>
    <row r="420" spans="6:26" ht="15.75" x14ac:dyDescent="0.25">
      <c r="F420" s="303"/>
      <c r="G420" s="303"/>
      <c r="H420" s="303"/>
      <c r="I420" s="303"/>
      <c r="J420" s="303"/>
      <c r="K420" s="303"/>
      <c r="L420" s="303"/>
      <c r="M420" s="303"/>
      <c r="N420" s="303"/>
      <c r="O420" s="302"/>
      <c r="P420" s="302"/>
      <c r="Q420" s="302"/>
      <c r="R420" s="302"/>
      <c r="S420" s="302"/>
      <c r="T420" s="302"/>
      <c r="U420" s="302"/>
      <c r="V420" s="302"/>
      <c r="W420" s="302"/>
      <c r="X420" s="302"/>
      <c r="Y420" s="302"/>
      <c r="Z420" s="302"/>
    </row>
    <row r="421" spans="6:26" ht="15.75" x14ac:dyDescent="0.25">
      <c r="F421" s="303"/>
      <c r="G421" s="303"/>
      <c r="H421" s="303"/>
      <c r="I421" s="303"/>
      <c r="J421" s="303"/>
      <c r="K421" s="303"/>
      <c r="L421" s="303"/>
      <c r="M421" s="303"/>
      <c r="N421" s="303"/>
      <c r="O421" s="302"/>
      <c r="P421" s="302"/>
      <c r="Q421" s="302"/>
      <c r="R421" s="302"/>
      <c r="S421" s="302"/>
      <c r="T421" s="302"/>
      <c r="U421" s="302"/>
      <c r="V421" s="302"/>
      <c r="W421" s="302"/>
      <c r="X421" s="302"/>
      <c r="Y421" s="302"/>
      <c r="Z421" s="302"/>
    </row>
    <row r="422" spans="6:26" ht="15.75" x14ac:dyDescent="0.25">
      <c r="F422" s="303"/>
      <c r="G422" s="303"/>
      <c r="H422" s="303"/>
      <c r="I422" s="303"/>
      <c r="J422" s="303"/>
      <c r="K422" s="303"/>
      <c r="L422" s="303"/>
      <c r="M422" s="303"/>
      <c r="N422" s="303"/>
      <c r="O422" s="302"/>
      <c r="P422" s="302"/>
      <c r="Q422" s="302"/>
      <c r="R422" s="302"/>
      <c r="S422" s="302"/>
      <c r="T422" s="302"/>
      <c r="U422" s="302"/>
      <c r="V422" s="302"/>
      <c r="W422" s="302"/>
      <c r="X422" s="302"/>
      <c r="Y422" s="302"/>
      <c r="Z422" s="302"/>
    </row>
    <row r="423" spans="6:26" ht="15.75" x14ac:dyDescent="0.25">
      <c r="F423" s="303"/>
      <c r="G423" s="303"/>
      <c r="H423" s="303"/>
      <c r="I423" s="303"/>
      <c r="J423" s="303"/>
      <c r="K423" s="303"/>
      <c r="L423" s="303"/>
      <c r="M423" s="303"/>
      <c r="N423" s="303"/>
      <c r="O423" s="302"/>
      <c r="P423" s="302"/>
      <c r="Q423" s="302"/>
      <c r="R423" s="302"/>
      <c r="S423" s="302"/>
      <c r="T423" s="302"/>
      <c r="U423" s="302"/>
      <c r="V423" s="302"/>
      <c r="W423" s="302"/>
      <c r="X423" s="302"/>
      <c r="Y423" s="302"/>
      <c r="Z423" s="302"/>
    </row>
    <row r="424" spans="6:26" ht="15.75" x14ac:dyDescent="0.25">
      <c r="F424" s="303"/>
      <c r="G424" s="303"/>
      <c r="H424" s="303"/>
      <c r="I424" s="303"/>
      <c r="J424" s="303"/>
      <c r="K424" s="303"/>
      <c r="L424" s="303"/>
      <c r="M424" s="303"/>
      <c r="N424" s="303"/>
      <c r="O424" s="302"/>
      <c r="P424" s="302"/>
      <c r="Q424" s="302"/>
      <c r="R424" s="302"/>
      <c r="S424" s="302"/>
      <c r="T424" s="302"/>
      <c r="U424" s="302"/>
      <c r="V424" s="302"/>
      <c r="W424" s="302"/>
      <c r="X424" s="302"/>
      <c r="Y424" s="302"/>
      <c r="Z424" s="302"/>
    </row>
    <row r="425" spans="6:26" ht="15.75" x14ac:dyDescent="0.25">
      <c r="F425" s="303"/>
      <c r="G425" s="303"/>
      <c r="H425" s="303"/>
      <c r="I425" s="303"/>
      <c r="J425" s="303"/>
      <c r="K425" s="303"/>
      <c r="L425" s="303"/>
      <c r="M425" s="303"/>
      <c r="N425" s="303"/>
      <c r="O425" s="302"/>
      <c r="P425" s="302"/>
      <c r="Q425" s="302"/>
      <c r="R425" s="302"/>
      <c r="S425" s="302"/>
      <c r="T425" s="302"/>
      <c r="U425" s="302"/>
      <c r="V425" s="302"/>
      <c r="W425" s="302"/>
      <c r="X425" s="302"/>
      <c r="Y425" s="302"/>
      <c r="Z425" s="302"/>
    </row>
    <row r="426" spans="6:26" ht="15.75" x14ac:dyDescent="0.25">
      <c r="F426" s="303"/>
      <c r="G426" s="303"/>
      <c r="H426" s="303"/>
      <c r="I426" s="303"/>
      <c r="J426" s="303"/>
      <c r="K426" s="303"/>
      <c r="L426" s="303"/>
      <c r="M426" s="303"/>
      <c r="N426" s="303"/>
      <c r="O426" s="302"/>
      <c r="P426" s="302"/>
      <c r="Q426" s="302"/>
      <c r="R426" s="302"/>
      <c r="S426" s="302"/>
      <c r="T426" s="302"/>
      <c r="U426" s="302"/>
      <c r="V426" s="302"/>
      <c r="W426" s="302"/>
      <c r="X426" s="302"/>
      <c r="Y426" s="302"/>
      <c r="Z426" s="302"/>
    </row>
    <row r="427" spans="6:26" ht="15.75" x14ac:dyDescent="0.25">
      <c r="F427" s="303"/>
      <c r="G427" s="303"/>
      <c r="H427" s="303"/>
      <c r="I427" s="303"/>
      <c r="J427" s="303"/>
      <c r="K427" s="303"/>
      <c r="L427" s="303"/>
      <c r="M427" s="303"/>
      <c r="N427" s="303"/>
      <c r="O427" s="302"/>
      <c r="P427" s="302"/>
      <c r="Q427" s="302"/>
      <c r="R427" s="302"/>
      <c r="S427" s="302"/>
      <c r="T427" s="302"/>
      <c r="U427" s="302"/>
      <c r="V427" s="302"/>
      <c r="W427" s="302"/>
      <c r="X427" s="302"/>
      <c r="Y427" s="302"/>
      <c r="Z427" s="302"/>
    </row>
    <row r="428" spans="6:26" ht="15.75" x14ac:dyDescent="0.25">
      <c r="F428" s="303"/>
      <c r="G428" s="303"/>
      <c r="H428" s="303"/>
      <c r="I428" s="303"/>
      <c r="J428" s="303"/>
      <c r="K428" s="303"/>
      <c r="L428" s="303"/>
      <c r="M428" s="303"/>
      <c r="N428" s="303"/>
      <c r="O428" s="302"/>
      <c r="P428" s="302"/>
      <c r="Q428" s="302"/>
      <c r="R428" s="302"/>
      <c r="S428" s="302"/>
      <c r="T428" s="302"/>
      <c r="U428" s="302"/>
      <c r="V428" s="302"/>
      <c r="W428" s="302"/>
      <c r="X428" s="302"/>
      <c r="Y428" s="302"/>
      <c r="Z428" s="302"/>
    </row>
    <row r="429" spans="6:26" ht="15.75" x14ac:dyDescent="0.25">
      <c r="F429" s="303"/>
      <c r="G429" s="303"/>
      <c r="H429" s="303"/>
      <c r="I429" s="303"/>
      <c r="J429" s="303"/>
      <c r="K429" s="303"/>
      <c r="L429" s="303"/>
      <c r="M429" s="303"/>
      <c r="N429" s="303"/>
      <c r="O429" s="302"/>
      <c r="P429" s="302"/>
      <c r="Q429" s="302"/>
      <c r="R429" s="302"/>
      <c r="S429" s="302"/>
      <c r="T429" s="302"/>
      <c r="U429" s="302"/>
      <c r="V429" s="302"/>
      <c r="W429" s="302"/>
      <c r="X429" s="302"/>
      <c r="Y429" s="302"/>
      <c r="Z429" s="302"/>
    </row>
    <row r="430" spans="6:26" ht="15.75" x14ac:dyDescent="0.25">
      <c r="F430" s="303"/>
      <c r="G430" s="303"/>
      <c r="H430" s="303"/>
      <c r="I430" s="303"/>
      <c r="J430" s="303"/>
      <c r="K430" s="303"/>
      <c r="L430" s="303"/>
      <c r="M430" s="303"/>
      <c r="N430" s="303"/>
      <c r="O430" s="302"/>
      <c r="P430" s="302"/>
      <c r="Q430" s="302"/>
      <c r="R430" s="302"/>
      <c r="S430" s="302"/>
      <c r="T430" s="302"/>
      <c r="U430" s="302"/>
      <c r="V430" s="302"/>
      <c r="W430" s="302"/>
      <c r="X430" s="302"/>
      <c r="Y430" s="302"/>
      <c r="Z430" s="302"/>
    </row>
    <row r="431" spans="6:26" ht="15.75" x14ac:dyDescent="0.25">
      <c r="F431" s="303"/>
      <c r="G431" s="303"/>
      <c r="H431" s="303"/>
      <c r="I431" s="303"/>
      <c r="J431" s="303"/>
      <c r="K431" s="303"/>
      <c r="L431" s="303"/>
      <c r="M431" s="303"/>
      <c r="N431" s="303"/>
      <c r="O431" s="302"/>
      <c r="P431" s="302"/>
      <c r="Q431" s="302"/>
      <c r="R431" s="302"/>
      <c r="S431" s="302"/>
      <c r="T431" s="302"/>
      <c r="U431" s="302"/>
      <c r="V431" s="302"/>
      <c r="W431" s="302"/>
      <c r="X431" s="302"/>
      <c r="Y431" s="302"/>
      <c r="Z431" s="302"/>
    </row>
    <row r="432" spans="6:26" ht="15.75" x14ac:dyDescent="0.25">
      <c r="F432" s="303"/>
      <c r="G432" s="303"/>
      <c r="H432" s="303"/>
      <c r="I432" s="303"/>
      <c r="J432" s="303"/>
      <c r="K432" s="303"/>
      <c r="L432" s="303"/>
      <c r="M432" s="303"/>
      <c r="N432" s="303"/>
      <c r="O432" s="302"/>
      <c r="P432" s="302"/>
      <c r="Q432" s="302"/>
      <c r="R432" s="302"/>
      <c r="S432" s="302"/>
      <c r="T432" s="302"/>
      <c r="U432" s="302"/>
      <c r="V432" s="302"/>
      <c r="W432" s="302"/>
      <c r="X432" s="302"/>
      <c r="Y432" s="302"/>
      <c r="Z432" s="302"/>
    </row>
    <row r="433" spans="6:26" ht="15.75" x14ac:dyDescent="0.25">
      <c r="F433" s="303"/>
      <c r="G433" s="303"/>
      <c r="H433" s="303"/>
      <c r="I433" s="303"/>
      <c r="J433" s="303"/>
      <c r="K433" s="303"/>
      <c r="L433" s="303"/>
      <c r="M433" s="303"/>
      <c r="N433" s="303"/>
      <c r="O433" s="302"/>
      <c r="P433" s="302"/>
      <c r="Q433" s="302"/>
      <c r="R433" s="302"/>
      <c r="S433" s="302"/>
      <c r="T433" s="302"/>
      <c r="U433" s="302"/>
      <c r="V433" s="302"/>
      <c r="W433" s="302"/>
      <c r="X433" s="302"/>
      <c r="Y433" s="302"/>
      <c r="Z433" s="302"/>
    </row>
    <row r="434" spans="6:26" ht="15.75" x14ac:dyDescent="0.25">
      <c r="F434" s="303"/>
      <c r="G434" s="303"/>
      <c r="H434" s="303"/>
      <c r="I434" s="303"/>
      <c r="J434" s="303"/>
      <c r="K434" s="303"/>
      <c r="L434" s="303"/>
      <c r="M434" s="303"/>
      <c r="N434" s="303"/>
      <c r="O434" s="302"/>
      <c r="P434" s="302"/>
      <c r="Q434" s="302"/>
      <c r="R434" s="302"/>
      <c r="S434" s="302"/>
      <c r="T434" s="302"/>
      <c r="U434" s="302"/>
      <c r="V434" s="302"/>
      <c r="W434" s="302"/>
      <c r="X434" s="302"/>
      <c r="Y434" s="302"/>
      <c r="Z434" s="302"/>
    </row>
    <row r="435" spans="6:26" ht="15.75" x14ac:dyDescent="0.25">
      <c r="F435" s="303"/>
      <c r="G435" s="303"/>
      <c r="H435" s="303"/>
      <c r="I435" s="303"/>
      <c r="J435" s="303"/>
      <c r="K435" s="303"/>
      <c r="L435" s="303"/>
      <c r="M435" s="303"/>
      <c r="N435" s="303"/>
      <c r="O435" s="302"/>
      <c r="P435" s="302"/>
      <c r="Q435" s="302"/>
      <c r="R435" s="302"/>
      <c r="S435" s="302"/>
      <c r="T435" s="302"/>
      <c r="U435" s="302"/>
      <c r="V435" s="302"/>
      <c r="W435" s="302"/>
      <c r="X435" s="302"/>
      <c r="Y435" s="302"/>
      <c r="Z435" s="302"/>
    </row>
    <row r="436" spans="6:26" ht="15.75" x14ac:dyDescent="0.25">
      <c r="F436" s="303"/>
      <c r="G436" s="303"/>
      <c r="H436" s="303"/>
      <c r="I436" s="303"/>
      <c r="J436" s="303"/>
      <c r="K436" s="303"/>
      <c r="L436" s="303"/>
      <c r="M436" s="303"/>
      <c r="N436" s="303"/>
      <c r="O436" s="302"/>
      <c r="P436" s="302"/>
      <c r="Q436" s="302"/>
      <c r="R436" s="302"/>
      <c r="S436" s="302"/>
      <c r="T436" s="302"/>
      <c r="U436" s="302"/>
      <c r="V436" s="302"/>
      <c r="W436" s="302"/>
      <c r="X436" s="302"/>
      <c r="Y436" s="302"/>
      <c r="Z436" s="302"/>
    </row>
    <row r="437" spans="6:26" ht="15.75" x14ac:dyDescent="0.25">
      <c r="F437" s="303"/>
      <c r="G437" s="303"/>
      <c r="H437" s="303"/>
      <c r="I437" s="303"/>
      <c r="J437" s="303"/>
      <c r="K437" s="303"/>
      <c r="L437" s="303"/>
      <c r="M437" s="303"/>
      <c r="N437" s="303"/>
      <c r="O437" s="302"/>
      <c r="P437" s="302"/>
      <c r="Q437" s="302"/>
      <c r="R437" s="302"/>
      <c r="S437" s="302"/>
      <c r="T437" s="302"/>
      <c r="U437" s="302"/>
      <c r="V437" s="302"/>
      <c r="W437" s="302"/>
      <c r="X437" s="302"/>
      <c r="Y437" s="302"/>
      <c r="Z437" s="302"/>
    </row>
    <row r="438" spans="6:26" ht="15.75" x14ac:dyDescent="0.25">
      <c r="F438" s="303"/>
      <c r="G438" s="303"/>
      <c r="H438" s="303"/>
      <c r="I438" s="303"/>
      <c r="J438" s="303"/>
      <c r="K438" s="303"/>
      <c r="L438" s="303"/>
      <c r="M438" s="303"/>
      <c r="N438" s="303"/>
      <c r="O438" s="302"/>
      <c r="P438" s="302"/>
      <c r="Q438" s="302"/>
      <c r="R438" s="302"/>
      <c r="S438" s="302"/>
      <c r="T438" s="302"/>
      <c r="U438" s="302"/>
      <c r="V438" s="302"/>
      <c r="W438" s="302"/>
      <c r="X438" s="302"/>
      <c r="Y438" s="302"/>
      <c r="Z438" s="302"/>
    </row>
    <row r="439" spans="6:26" ht="15.75" x14ac:dyDescent="0.25">
      <c r="F439" s="303"/>
      <c r="G439" s="303"/>
      <c r="H439" s="303"/>
      <c r="I439" s="303"/>
      <c r="J439" s="303"/>
      <c r="K439" s="303"/>
      <c r="L439" s="303"/>
      <c r="M439" s="303"/>
      <c r="N439" s="303"/>
      <c r="O439" s="302"/>
      <c r="P439" s="302"/>
      <c r="Q439" s="302"/>
      <c r="R439" s="302"/>
      <c r="S439" s="302"/>
      <c r="T439" s="302"/>
      <c r="U439" s="302"/>
      <c r="V439" s="302"/>
      <c r="W439" s="302"/>
      <c r="X439" s="302"/>
      <c r="Y439" s="302"/>
      <c r="Z439" s="302"/>
    </row>
    <row r="440" spans="6:26" ht="15.75" x14ac:dyDescent="0.25">
      <c r="F440" s="303"/>
      <c r="G440" s="303"/>
      <c r="H440" s="303"/>
      <c r="I440" s="303"/>
      <c r="J440" s="303"/>
      <c r="K440" s="303"/>
      <c r="L440" s="303"/>
      <c r="M440" s="303"/>
      <c r="N440" s="303"/>
      <c r="O440" s="302"/>
      <c r="P440" s="302"/>
      <c r="Q440" s="302"/>
      <c r="R440" s="302"/>
      <c r="S440" s="302"/>
      <c r="T440" s="302"/>
      <c r="U440" s="302"/>
      <c r="V440" s="302"/>
      <c r="W440" s="302"/>
      <c r="X440" s="302"/>
      <c r="Y440" s="302"/>
      <c r="Z440" s="302"/>
    </row>
    <row r="441" spans="6:26" ht="15.75" x14ac:dyDescent="0.25">
      <c r="F441" s="303"/>
      <c r="G441" s="303"/>
      <c r="H441" s="303"/>
      <c r="I441" s="303"/>
      <c r="J441" s="303"/>
      <c r="K441" s="303"/>
      <c r="L441" s="303"/>
      <c r="M441" s="303"/>
      <c r="N441" s="303"/>
      <c r="O441" s="302"/>
      <c r="P441" s="302"/>
      <c r="Q441" s="302"/>
      <c r="R441" s="302"/>
      <c r="S441" s="302"/>
      <c r="T441" s="302"/>
      <c r="U441" s="302"/>
      <c r="V441" s="302"/>
      <c r="W441" s="302"/>
      <c r="X441" s="302"/>
      <c r="Y441" s="302"/>
      <c r="Z441" s="302"/>
    </row>
    <row r="442" spans="6:26" ht="15.75" x14ac:dyDescent="0.25">
      <c r="F442" s="303"/>
      <c r="G442" s="303"/>
      <c r="H442" s="303"/>
      <c r="I442" s="303"/>
      <c r="J442" s="303"/>
      <c r="K442" s="303"/>
      <c r="L442" s="303"/>
      <c r="M442" s="303"/>
      <c r="N442" s="303"/>
      <c r="O442" s="302"/>
      <c r="P442" s="302"/>
      <c r="Q442" s="302"/>
      <c r="R442" s="302"/>
      <c r="S442" s="302"/>
      <c r="T442" s="302"/>
      <c r="U442" s="302"/>
      <c r="V442" s="302"/>
      <c r="W442" s="302"/>
      <c r="X442" s="302"/>
      <c r="Y442" s="302"/>
      <c r="Z442" s="302"/>
    </row>
    <row r="443" spans="6:26" ht="15.75" x14ac:dyDescent="0.25">
      <c r="F443" s="303"/>
      <c r="G443" s="303"/>
      <c r="H443" s="303"/>
      <c r="I443" s="303"/>
      <c r="J443" s="303"/>
      <c r="K443" s="303"/>
      <c r="L443" s="303"/>
      <c r="M443" s="303"/>
      <c r="N443" s="303"/>
      <c r="O443" s="302"/>
      <c r="P443" s="302"/>
      <c r="Q443" s="302"/>
      <c r="R443" s="302"/>
      <c r="S443" s="302"/>
      <c r="T443" s="302"/>
      <c r="U443" s="302"/>
      <c r="V443" s="302"/>
      <c r="W443" s="302"/>
      <c r="X443" s="302"/>
      <c r="Y443" s="302"/>
      <c r="Z443" s="302"/>
    </row>
    <row r="444" spans="6:26" ht="15.75" x14ac:dyDescent="0.25">
      <c r="F444" s="303"/>
      <c r="G444" s="303"/>
      <c r="H444" s="303"/>
      <c r="I444" s="303"/>
      <c r="J444" s="303"/>
      <c r="K444" s="303"/>
      <c r="L444" s="303"/>
      <c r="M444" s="303"/>
      <c r="N444" s="303"/>
      <c r="O444" s="302"/>
      <c r="P444" s="302"/>
      <c r="Q444" s="302"/>
      <c r="R444" s="302"/>
      <c r="S444" s="302"/>
      <c r="T444" s="302"/>
      <c r="U444" s="302"/>
      <c r="V444" s="302"/>
      <c r="W444" s="302"/>
      <c r="X444" s="302"/>
      <c r="Y444" s="302"/>
      <c r="Z444" s="302"/>
    </row>
    <row r="445" spans="6:26" ht="15.75" x14ac:dyDescent="0.25">
      <c r="F445" s="303"/>
      <c r="G445" s="303"/>
      <c r="H445" s="303"/>
      <c r="I445" s="303"/>
      <c r="J445" s="303"/>
      <c r="K445" s="303"/>
      <c r="L445" s="303"/>
      <c r="M445" s="303"/>
      <c r="N445" s="303"/>
      <c r="O445" s="302"/>
      <c r="P445" s="302"/>
      <c r="Q445" s="302"/>
      <c r="R445" s="302"/>
      <c r="S445" s="302"/>
      <c r="T445" s="302"/>
      <c r="U445" s="302"/>
      <c r="V445" s="302"/>
      <c r="W445" s="302"/>
      <c r="X445" s="302"/>
      <c r="Y445" s="302"/>
      <c r="Z445" s="302"/>
    </row>
    <row r="446" spans="6:26" ht="15.75" x14ac:dyDescent="0.25">
      <c r="F446" s="303"/>
      <c r="G446" s="303"/>
      <c r="H446" s="303"/>
      <c r="I446" s="303"/>
      <c r="J446" s="303"/>
      <c r="K446" s="303"/>
      <c r="L446" s="303"/>
      <c r="M446" s="303"/>
      <c r="N446" s="303"/>
      <c r="O446" s="302"/>
      <c r="P446" s="302"/>
      <c r="Q446" s="302"/>
      <c r="R446" s="302"/>
      <c r="S446" s="302"/>
      <c r="T446" s="302"/>
      <c r="U446" s="302"/>
      <c r="V446" s="302"/>
      <c r="W446" s="302"/>
      <c r="X446" s="302"/>
      <c r="Y446" s="302"/>
      <c r="Z446" s="302"/>
    </row>
    <row r="447" spans="6:26" ht="15.75" x14ac:dyDescent="0.25">
      <c r="F447" s="303"/>
      <c r="G447" s="303"/>
      <c r="H447" s="303"/>
      <c r="I447" s="303"/>
      <c r="J447" s="303"/>
      <c r="K447" s="303"/>
      <c r="L447" s="303"/>
      <c r="M447" s="303"/>
      <c r="N447" s="303"/>
      <c r="O447" s="302"/>
      <c r="P447" s="302"/>
      <c r="Q447" s="302"/>
      <c r="R447" s="302"/>
      <c r="S447" s="302"/>
      <c r="T447" s="302"/>
      <c r="U447" s="302"/>
      <c r="V447" s="302"/>
      <c r="W447" s="302"/>
      <c r="X447" s="302"/>
      <c r="Y447" s="302"/>
      <c r="Z447" s="302"/>
    </row>
    <row r="448" spans="6:26" ht="15.75" x14ac:dyDescent="0.25">
      <c r="F448" s="303"/>
      <c r="G448" s="303"/>
      <c r="H448" s="303"/>
      <c r="I448" s="303"/>
      <c r="J448" s="303"/>
      <c r="K448" s="303"/>
      <c r="L448" s="303"/>
      <c r="M448" s="303"/>
      <c r="N448" s="303"/>
      <c r="O448" s="302"/>
      <c r="P448" s="302"/>
      <c r="Q448" s="302"/>
      <c r="R448" s="302"/>
      <c r="S448" s="302"/>
      <c r="T448" s="302"/>
      <c r="U448" s="302"/>
      <c r="V448" s="302"/>
      <c r="W448" s="302"/>
      <c r="X448" s="302"/>
      <c r="Y448" s="302"/>
      <c r="Z448" s="302"/>
    </row>
    <row r="449" spans="6:26" ht="15.75" x14ac:dyDescent="0.25">
      <c r="F449" s="303"/>
      <c r="G449" s="303"/>
      <c r="H449" s="303"/>
      <c r="I449" s="303"/>
      <c r="J449" s="303"/>
      <c r="K449" s="303"/>
      <c r="L449" s="303"/>
      <c r="M449" s="303"/>
      <c r="N449" s="303"/>
      <c r="O449" s="302"/>
      <c r="P449" s="302"/>
      <c r="Q449" s="302"/>
      <c r="R449" s="302"/>
      <c r="S449" s="302"/>
      <c r="T449" s="302"/>
      <c r="U449" s="302"/>
      <c r="V449" s="302"/>
      <c r="W449" s="302"/>
      <c r="X449" s="302"/>
      <c r="Y449" s="302"/>
      <c r="Z449" s="302"/>
    </row>
    <row r="450" spans="6:26" ht="15.75" x14ac:dyDescent="0.25">
      <c r="F450" s="303"/>
      <c r="G450" s="303"/>
      <c r="H450" s="303"/>
      <c r="I450" s="303"/>
      <c r="J450" s="303"/>
      <c r="K450" s="303"/>
      <c r="L450" s="303"/>
      <c r="M450" s="303"/>
      <c r="N450" s="303"/>
      <c r="O450" s="302"/>
      <c r="P450" s="302"/>
      <c r="Q450" s="302"/>
      <c r="R450" s="302"/>
      <c r="S450" s="302"/>
      <c r="T450" s="302"/>
      <c r="U450" s="302"/>
      <c r="V450" s="302"/>
      <c r="W450" s="302"/>
      <c r="X450" s="302"/>
      <c r="Y450" s="302"/>
      <c r="Z450" s="302"/>
    </row>
    <row r="451" spans="6:26" ht="15.75" x14ac:dyDescent="0.25">
      <c r="F451" s="303"/>
      <c r="G451" s="303"/>
      <c r="H451" s="303"/>
      <c r="I451" s="303"/>
      <c r="J451" s="303"/>
      <c r="K451" s="303"/>
      <c r="L451" s="303"/>
      <c r="M451" s="303"/>
      <c r="N451" s="303"/>
      <c r="O451" s="302"/>
      <c r="P451" s="302"/>
      <c r="Q451" s="302"/>
      <c r="R451" s="302"/>
      <c r="S451" s="302"/>
      <c r="T451" s="302"/>
      <c r="U451" s="302"/>
      <c r="V451" s="302"/>
      <c r="W451" s="302"/>
      <c r="X451" s="302"/>
      <c r="Y451" s="302"/>
      <c r="Z451" s="302"/>
    </row>
    <row r="452" spans="6:26" ht="15.75" x14ac:dyDescent="0.25">
      <c r="F452" s="303"/>
      <c r="G452" s="303"/>
      <c r="H452" s="303"/>
      <c r="I452" s="303"/>
      <c r="J452" s="303"/>
      <c r="K452" s="303"/>
      <c r="L452" s="303"/>
      <c r="M452" s="303"/>
      <c r="N452" s="303"/>
      <c r="O452" s="302"/>
      <c r="P452" s="302"/>
      <c r="Q452" s="302"/>
      <c r="R452" s="302"/>
      <c r="S452" s="302"/>
      <c r="T452" s="302"/>
      <c r="U452" s="302"/>
      <c r="V452" s="302"/>
      <c r="W452" s="302"/>
      <c r="X452" s="302"/>
      <c r="Y452" s="302"/>
      <c r="Z452" s="302"/>
    </row>
    <row r="453" spans="6:26" ht="15.75" x14ac:dyDescent="0.25">
      <c r="F453" s="303"/>
      <c r="G453" s="303"/>
      <c r="H453" s="303"/>
      <c r="I453" s="303"/>
      <c r="J453" s="303"/>
      <c r="K453" s="303"/>
      <c r="L453" s="303"/>
      <c r="M453" s="303"/>
      <c r="N453" s="303"/>
      <c r="O453" s="302"/>
      <c r="P453" s="302"/>
      <c r="Q453" s="302"/>
      <c r="R453" s="302"/>
      <c r="S453" s="302"/>
      <c r="T453" s="302"/>
      <c r="U453" s="302"/>
      <c r="V453" s="302"/>
      <c r="W453" s="302"/>
      <c r="X453" s="302"/>
      <c r="Y453" s="302"/>
      <c r="Z453" s="302"/>
    </row>
    <row r="454" spans="6:26" ht="15.75" x14ac:dyDescent="0.25">
      <c r="F454" s="303"/>
      <c r="G454" s="303"/>
      <c r="H454" s="303"/>
      <c r="I454" s="303"/>
      <c r="J454" s="303"/>
      <c r="K454" s="303"/>
      <c r="L454" s="303"/>
      <c r="M454" s="303"/>
      <c r="N454" s="303"/>
      <c r="O454" s="302"/>
      <c r="P454" s="302"/>
      <c r="Q454" s="302"/>
      <c r="R454" s="302"/>
      <c r="S454" s="302"/>
      <c r="T454" s="302"/>
      <c r="U454" s="302"/>
      <c r="V454" s="302"/>
      <c r="W454" s="302"/>
      <c r="X454" s="302"/>
      <c r="Y454" s="302"/>
      <c r="Z454" s="302"/>
    </row>
    <row r="455" spans="6:26" ht="15.75" x14ac:dyDescent="0.25">
      <c r="F455" s="303"/>
      <c r="G455" s="303"/>
      <c r="H455" s="303"/>
      <c r="I455" s="303"/>
      <c r="J455" s="303"/>
      <c r="K455" s="303"/>
      <c r="L455" s="303"/>
      <c r="M455" s="303"/>
      <c r="N455" s="303"/>
      <c r="O455" s="302"/>
      <c r="P455" s="302"/>
      <c r="Q455" s="302"/>
      <c r="R455" s="302"/>
      <c r="S455" s="302"/>
      <c r="T455" s="302"/>
      <c r="U455" s="302"/>
      <c r="V455" s="302"/>
      <c r="W455" s="302"/>
      <c r="X455" s="302"/>
      <c r="Y455" s="302"/>
      <c r="Z455" s="302"/>
    </row>
    <row r="456" spans="6:26" ht="15.75" x14ac:dyDescent="0.25">
      <c r="F456" s="303"/>
      <c r="G456" s="303"/>
      <c r="H456" s="303"/>
      <c r="I456" s="303"/>
      <c r="J456" s="303"/>
      <c r="K456" s="303"/>
      <c r="L456" s="303"/>
      <c r="M456" s="303"/>
      <c r="N456" s="303"/>
      <c r="O456" s="302"/>
      <c r="P456" s="302"/>
      <c r="Q456" s="302"/>
      <c r="R456" s="302"/>
      <c r="S456" s="302"/>
      <c r="T456" s="302"/>
      <c r="U456" s="302"/>
      <c r="V456" s="302"/>
      <c r="W456" s="302"/>
      <c r="X456" s="302"/>
      <c r="Y456" s="302"/>
      <c r="Z456" s="302"/>
    </row>
    <row r="457" spans="6:26" ht="15.75" x14ac:dyDescent="0.25">
      <c r="F457" s="303"/>
      <c r="G457" s="303"/>
      <c r="H457" s="303"/>
      <c r="I457" s="303"/>
      <c r="J457" s="303"/>
      <c r="K457" s="303"/>
      <c r="L457" s="303"/>
      <c r="M457" s="303"/>
      <c r="N457" s="303"/>
      <c r="O457" s="302"/>
      <c r="P457" s="302"/>
      <c r="Q457" s="302"/>
      <c r="R457" s="302"/>
      <c r="S457" s="302"/>
      <c r="T457" s="302"/>
      <c r="U457" s="302"/>
      <c r="V457" s="302"/>
      <c r="W457" s="302"/>
      <c r="X457" s="302"/>
      <c r="Y457" s="302"/>
      <c r="Z457" s="302"/>
    </row>
    <row r="458" spans="6:26" ht="15.75" x14ac:dyDescent="0.25">
      <c r="F458" s="303"/>
      <c r="G458" s="303"/>
      <c r="H458" s="303"/>
      <c r="I458" s="303"/>
      <c r="J458" s="303"/>
      <c r="K458" s="303"/>
      <c r="L458" s="303"/>
      <c r="M458" s="303"/>
      <c r="N458" s="303"/>
      <c r="O458" s="302"/>
      <c r="P458" s="302"/>
      <c r="Q458" s="302"/>
      <c r="R458" s="302"/>
      <c r="S458" s="302"/>
      <c r="T458" s="302"/>
      <c r="U458" s="302"/>
      <c r="V458" s="302"/>
      <c r="W458" s="302"/>
      <c r="X458" s="302"/>
      <c r="Y458" s="302"/>
      <c r="Z458" s="302"/>
    </row>
    <row r="459" spans="6:26" ht="15.75" x14ac:dyDescent="0.25">
      <c r="F459" s="303"/>
      <c r="G459" s="303"/>
      <c r="H459" s="303"/>
      <c r="I459" s="303"/>
      <c r="J459" s="303"/>
      <c r="K459" s="303"/>
      <c r="L459" s="303"/>
      <c r="M459" s="303"/>
      <c r="N459" s="303"/>
      <c r="O459" s="302"/>
      <c r="P459" s="302"/>
      <c r="Q459" s="302"/>
      <c r="R459" s="302"/>
      <c r="S459" s="302"/>
      <c r="T459" s="302"/>
      <c r="U459" s="302"/>
      <c r="V459" s="302"/>
      <c r="W459" s="302"/>
      <c r="X459" s="302"/>
      <c r="Y459" s="302"/>
      <c r="Z459" s="302"/>
    </row>
    <row r="460" spans="6:26" ht="15.75" x14ac:dyDescent="0.25">
      <c r="F460" s="303"/>
      <c r="G460" s="303"/>
      <c r="H460" s="303"/>
      <c r="I460" s="303"/>
      <c r="J460" s="303"/>
      <c r="K460" s="303"/>
      <c r="L460" s="303"/>
      <c r="M460" s="303"/>
      <c r="N460" s="303"/>
      <c r="O460" s="302"/>
      <c r="P460" s="302"/>
      <c r="Q460" s="302"/>
      <c r="R460" s="302"/>
      <c r="S460" s="302"/>
      <c r="T460" s="302"/>
      <c r="U460" s="302"/>
      <c r="V460" s="302"/>
      <c r="W460" s="302"/>
      <c r="X460" s="302"/>
      <c r="Y460" s="302"/>
      <c r="Z460" s="302"/>
    </row>
    <row r="461" spans="6:26" ht="15.75" x14ac:dyDescent="0.25">
      <c r="F461" s="303"/>
      <c r="G461" s="303"/>
      <c r="H461" s="303"/>
      <c r="I461" s="303"/>
      <c r="J461" s="303"/>
      <c r="K461" s="303"/>
      <c r="L461" s="303"/>
      <c r="M461" s="303"/>
      <c r="N461" s="303"/>
      <c r="O461" s="302"/>
      <c r="P461" s="302"/>
      <c r="Q461" s="302"/>
      <c r="R461" s="302"/>
      <c r="S461" s="302"/>
      <c r="T461" s="302"/>
      <c r="U461" s="302"/>
      <c r="V461" s="302"/>
      <c r="W461" s="302"/>
      <c r="X461" s="302"/>
      <c r="Y461" s="302"/>
      <c r="Z461" s="302"/>
    </row>
    <row r="462" spans="6:26" ht="15.75" x14ac:dyDescent="0.25">
      <c r="F462" s="303"/>
      <c r="G462" s="303"/>
      <c r="H462" s="303"/>
      <c r="I462" s="303"/>
      <c r="J462" s="303"/>
      <c r="K462" s="303"/>
      <c r="L462" s="303"/>
      <c r="M462" s="303"/>
      <c r="N462" s="303"/>
      <c r="O462" s="302"/>
      <c r="P462" s="302"/>
      <c r="Q462" s="302"/>
      <c r="R462" s="302"/>
      <c r="S462" s="302"/>
      <c r="T462" s="302"/>
      <c r="U462" s="302"/>
      <c r="V462" s="302"/>
      <c r="W462" s="302"/>
      <c r="X462" s="302"/>
      <c r="Y462" s="302"/>
      <c r="Z462" s="302"/>
    </row>
    <row r="463" spans="6:26" ht="15.75" x14ac:dyDescent="0.25">
      <c r="F463" s="303"/>
      <c r="G463" s="303"/>
      <c r="H463" s="303"/>
      <c r="I463" s="303"/>
      <c r="J463" s="303"/>
      <c r="K463" s="303"/>
      <c r="L463" s="303"/>
      <c r="M463" s="303"/>
      <c r="N463" s="303"/>
      <c r="O463" s="302"/>
      <c r="P463" s="302"/>
      <c r="Q463" s="302"/>
      <c r="R463" s="302"/>
      <c r="S463" s="302"/>
      <c r="T463" s="302"/>
      <c r="U463" s="302"/>
      <c r="V463" s="302"/>
      <c r="W463" s="302"/>
      <c r="X463" s="302"/>
      <c r="Y463" s="302"/>
      <c r="Z463" s="302"/>
    </row>
    <row r="464" spans="6:26" ht="15.75" x14ac:dyDescent="0.25">
      <c r="F464" s="303"/>
      <c r="G464" s="303"/>
      <c r="H464" s="303"/>
      <c r="I464" s="303"/>
      <c r="J464" s="303"/>
      <c r="K464" s="303"/>
      <c r="L464" s="303"/>
      <c r="M464" s="303"/>
      <c r="N464" s="303"/>
      <c r="O464" s="302"/>
      <c r="P464" s="302"/>
      <c r="Q464" s="302"/>
      <c r="R464" s="302"/>
      <c r="S464" s="302"/>
      <c r="T464" s="302"/>
      <c r="U464" s="302"/>
      <c r="V464" s="302"/>
      <c r="W464" s="302"/>
      <c r="X464" s="302"/>
      <c r="Y464" s="302"/>
      <c r="Z464" s="302"/>
    </row>
    <row r="465" spans="6:26" ht="15.75" x14ac:dyDescent="0.25">
      <c r="F465" s="303"/>
      <c r="G465" s="303"/>
      <c r="H465" s="303"/>
      <c r="I465" s="303"/>
      <c r="J465" s="303"/>
      <c r="K465" s="303"/>
      <c r="L465" s="303"/>
      <c r="M465" s="303"/>
      <c r="N465" s="303"/>
      <c r="O465" s="302"/>
      <c r="P465" s="302"/>
      <c r="Q465" s="302"/>
      <c r="R465" s="302"/>
      <c r="S465" s="302"/>
      <c r="T465" s="302"/>
      <c r="U465" s="302"/>
      <c r="V465" s="302"/>
      <c r="W465" s="302"/>
      <c r="X465" s="302"/>
      <c r="Y465" s="302"/>
      <c r="Z465" s="302"/>
    </row>
    <row r="466" spans="6:26" ht="15.75" x14ac:dyDescent="0.25">
      <c r="F466" s="303"/>
      <c r="G466" s="303"/>
      <c r="H466" s="303"/>
      <c r="I466" s="303"/>
      <c r="J466" s="303"/>
      <c r="K466" s="303"/>
      <c r="L466" s="303"/>
      <c r="M466" s="303"/>
      <c r="N466" s="303"/>
      <c r="O466" s="302"/>
      <c r="P466" s="302"/>
      <c r="Q466" s="302"/>
      <c r="R466" s="302"/>
      <c r="S466" s="302"/>
      <c r="T466" s="302"/>
      <c r="U466" s="302"/>
      <c r="V466" s="302"/>
      <c r="W466" s="302"/>
      <c r="X466" s="302"/>
      <c r="Y466" s="302"/>
      <c r="Z466" s="302"/>
    </row>
    <row r="467" spans="6:26" ht="15.75" x14ac:dyDescent="0.25">
      <c r="F467" s="303"/>
      <c r="G467" s="303"/>
      <c r="H467" s="303"/>
      <c r="I467" s="303"/>
      <c r="J467" s="303"/>
      <c r="K467" s="303"/>
      <c r="L467" s="303"/>
      <c r="M467" s="303"/>
      <c r="N467" s="303"/>
      <c r="O467" s="302"/>
      <c r="P467" s="302"/>
      <c r="Q467" s="302"/>
      <c r="R467" s="302"/>
      <c r="S467" s="302"/>
      <c r="T467" s="302"/>
      <c r="U467" s="302"/>
      <c r="V467" s="302"/>
      <c r="W467" s="302"/>
      <c r="X467" s="302"/>
      <c r="Y467" s="302"/>
      <c r="Z467" s="302"/>
    </row>
    <row r="468" spans="6:26" ht="15.75" x14ac:dyDescent="0.25">
      <c r="F468" s="303"/>
      <c r="G468" s="303"/>
      <c r="H468" s="303"/>
      <c r="I468" s="303"/>
      <c r="J468" s="303"/>
      <c r="K468" s="303"/>
      <c r="L468" s="303"/>
      <c r="M468" s="303"/>
      <c r="N468" s="303"/>
      <c r="O468" s="302"/>
      <c r="P468" s="302"/>
      <c r="Q468" s="302"/>
      <c r="R468" s="302"/>
      <c r="S468" s="302"/>
      <c r="T468" s="302"/>
      <c r="U468" s="302"/>
      <c r="V468" s="302"/>
      <c r="W468" s="302"/>
      <c r="X468" s="302"/>
      <c r="Y468" s="302"/>
      <c r="Z468" s="302"/>
    </row>
    <row r="469" spans="6:26" ht="15.75" x14ac:dyDescent="0.25">
      <c r="F469" s="303"/>
      <c r="G469" s="303"/>
      <c r="H469" s="303"/>
      <c r="I469" s="303"/>
      <c r="J469" s="303"/>
      <c r="K469" s="303"/>
      <c r="L469" s="303"/>
      <c r="M469" s="303"/>
      <c r="N469" s="303"/>
      <c r="O469" s="302"/>
      <c r="P469" s="302"/>
      <c r="Q469" s="302"/>
      <c r="R469" s="302"/>
      <c r="S469" s="302"/>
      <c r="T469" s="302"/>
      <c r="U469" s="302"/>
      <c r="V469" s="302"/>
      <c r="W469" s="302"/>
      <c r="X469" s="302"/>
      <c r="Y469" s="302"/>
      <c r="Z469" s="302"/>
    </row>
    <row r="470" spans="6:26" ht="15.75" x14ac:dyDescent="0.25">
      <c r="F470" s="303"/>
      <c r="G470" s="303"/>
      <c r="H470" s="303"/>
      <c r="I470" s="303"/>
      <c r="J470" s="303"/>
      <c r="K470" s="303"/>
      <c r="L470" s="303"/>
      <c r="M470" s="303"/>
      <c r="N470" s="303"/>
      <c r="O470" s="302"/>
      <c r="P470" s="302"/>
      <c r="Q470" s="302"/>
      <c r="R470" s="302"/>
      <c r="S470" s="302"/>
      <c r="T470" s="302"/>
      <c r="U470" s="302"/>
      <c r="V470" s="302"/>
      <c r="W470" s="302"/>
      <c r="X470" s="302"/>
      <c r="Y470" s="302"/>
      <c r="Z470" s="302"/>
    </row>
    <row r="471" spans="6:26" ht="15.75" x14ac:dyDescent="0.25">
      <c r="F471" s="303"/>
      <c r="G471" s="303"/>
      <c r="H471" s="303"/>
      <c r="I471" s="303"/>
      <c r="J471" s="303"/>
      <c r="K471" s="303"/>
      <c r="L471" s="303"/>
      <c r="M471" s="303"/>
      <c r="N471" s="303"/>
      <c r="O471" s="302"/>
      <c r="P471" s="302"/>
      <c r="Q471" s="302"/>
      <c r="R471" s="302"/>
      <c r="S471" s="302"/>
      <c r="T471" s="302"/>
      <c r="U471" s="302"/>
      <c r="V471" s="302"/>
      <c r="W471" s="302"/>
      <c r="X471" s="302"/>
      <c r="Y471" s="302"/>
      <c r="Z471" s="302"/>
    </row>
    <row r="472" spans="6:26" ht="15.75" x14ac:dyDescent="0.25">
      <c r="F472" s="303"/>
      <c r="G472" s="303"/>
      <c r="H472" s="303"/>
      <c r="I472" s="303"/>
      <c r="J472" s="303"/>
      <c r="K472" s="303"/>
      <c r="L472" s="303"/>
      <c r="M472" s="303"/>
      <c r="N472" s="303"/>
      <c r="O472" s="302"/>
      <c r="P472" s="302"/>
      <c r="Q472" s="302"/>
      <c r="R472" s="302"/>
      <c r="S472" s="302"/>
      <c r="T472" s="302"/>
      <c r="U472" s="302"/>
      <c r="V472" s="302"/>
      <c r="W472" s="302"/>
      <c r="X472" s="302"/>
      <c r="Y472" s="302"/>
      <c r="Z472" s="302"/>
    </row>
    <row r="473" spans="6:26" ht="15.75" x14ac:dyDescent="0.25">
      <c r="F473" s="303"/>
      <c r="G473" s="303"/>
      <c r="H473" s="303"/>
      <c r="I473" s="303"/>
      <c r="J473" s="303"/>
      <c r="K473" s="303"/>
      <c r="L473" s="303"/>
      <c r="M473" s="303"/>
      <c r="N473" s="303"/>
      <c r="O473" s="302"/>
      <c r="P473" s="302"/>
      <c r="Q473" s="302"/>
      <c r="R473" s="302"/>
      <c r="S473" s="302"/>
      <c r="T473" s="302"/>
      <c r="U473" s="302"/>
      <c r="V473" s="302"/>
      <c r="W473" s="302"/>
      <c r="X473" s="302"/>
      <c r="Y473" s="302"/>
      <c r="Z473" s="302"/>
    </row>
    <row r="474" spans="6:26" ht="15.75" x14ac:dyDescent="0.25">
      <c r="F474" s="303"/>
      <c r="G474" s="303"/>
      <c r="H474" s="303"/>
      <c r="I474" s="303"/>
      <c r="J474" s="303"/>
      <c r="K474" s="303"/>
      <c r="L474" s="303"/>
      <c r="M474" s="303"/>
      <c r="N474" s="303"/>
      <c r="O474" s="302"/>
      <c r="P474" s="302"/>
      <c r="Q474" s="302"/>
      <c r="R474" s="302"/>
      <c r="S474" s="302"/>
      <c r="T474" s="302"/>
      <c r="U474" s="302"/>
      <c r="V474" s="302"/>
      <c r="W474" s="302"/>
      <c r="X474" s="302"/>
      <c r="Y474" s="302"/>
      <c r="Z474" s="302"/>
    </row>
    <row r="475" spans="6:26" ht="15.75" x14ac:dyDescent="0.25">
      <c r="F475" s="303"/>
      <c r="G475" s="303"/>
      <c r="H475" s="303"/>
      <c r="I475" s="303"/>
      <c r="J475" s="303"/>
      <c r="K475" s="303"/>
      <c r="L475" s="303"/>
      <c r="M475" s="303"/>
      <c r="N475" s="303"/>
      <c r="O475" s="302"/>
      <c r="P475" s="302"/>
      <c r="Q475" s="302"/>
      <c r="R475" s="302"/>
      <c r="S475" s="302"/>
      <c r="T475" s="302"/>
      <c r="U475" s="302"/>
      <c r="V475" s="302"/>
      <c r="W475" s="302"/>
      <c r="X475" s="302"/>
      <c r="Y475" s="302"/>
      <c r="Z475" s="302"/>
    </row>
    <row r="476" spans="6:26" ht="15.75" x14ac:dyDescent="0.25">
      <c r="F476" s="303"/>
      <c r="G476" s="303"/>
      <c r="H476" s="303"/>
      <c r="I476" s="303"/>
      <c r="J476" s="303"/>
      <c r="K476" s="303"/>
      <c r="L476" s="303"/>
      <c r="M476" s="303"/>
      <c r="N476" s="303"/>
      <c r="O476" s="302"/>
      <c r="P476" s="302"/>
      <c r="Q476" s="302"/>
      <c r="R476" s="302"/>
      <c r="S476" s="302"/>
      <c r="T476" s="302"/>
      <c r="U476" s="302"/>
      <c r="V476" s="302"/>
      <c r="W476" s="302"/>
      <c r="X476" s="302"/>
      <c r="Y476" s="302"/>
      <c r="Z476" s="302"/>
    </row>
    <row r="477" spans="6:26" ht="15.75" x14ac:dyDescent="0.25">
      <c r="F477" s="303"/>
      <c r="G477" s="303"/>
      <c r="H477" s="303"/>
      <c r="I477" s="303"/>
      <c r="J477" s="303"/>
      <c r="K477" s="303"/>
      <c r="L477" s="303"/>
      <c r="M477" s="303"/>
      <c r="N477" s="303"/>
      <c r="O477" s="302"/>
      <c r="P477" s="302"/>
      <c r="Q477" s="302"/>
      <c r="R477" s="302"/>
      <c r="S477" s="302"/>
      <c r="T477" s="302"/>
      <c r="U477" s="302"/>
      <c r="V477" s="302"/>
      <c r="W477" s="302"/>
      <c r="X477" s="302"/>
      <c r="Y477" s="302"/>
      <c r="Z477" s="302"/>
    </row>
    <row r="478" spans="6:26" ht="15.75" x14ac:dyDescent="0.25">
      <c r="F478" s="303"/>
      <c r="G478" s="303"/>
      <c r="H478" s="303"/>
      <c r="I478" s="303"/>
      <c r="J478" s="303"/>
      <c r="K478" s="303"/>
      <c r="L478" s="303"/>
      <c r="M478" s="303"/>
      <c r="N478" s="303"/>
      <c r="O478" s="302"/>
      <c r="P478" s="302"/>
      <c r="Q478" s="302"/>
      <c r="R478" s="302"/>
      <c r="S478" s="302"/>
      <c r="T478" s="302"/>
      <c r="U478" s="302"/>
      <c r="V478" s="302"/>
      <c r="W478" s="302"/>
      <c r="X478" s="302"/>
      <c r="Y478" s="302"/>
      <c r="Z478" s="302"/>
    </row>
    <row r="479" spans="6:26" ht="15.75" x14ac:dyDescent="0.25">
      <c r="F479" s="303"/>
      <c r="G479" s="303"/>
      <c r="H479" s="303"/>
      <c r="I479" s="303"/>
      <c r="J479" s="303"/>
      <c r="K479" s="303"/>
      <c r="L479" s="303"/>
      <c r="M479" s="303"/>
      <c r="N479" s="303"/>
      <c r="O479" s="302"/>
      <c r="P479" s="302"/>
      <c r="Q479" s="302"/>
      <c r="R479" s="302"/>
      <c r="S479" s="302"/>
      <c r="T479" s="302"/>
      <c r="U479" s="302"/>
      <c r="V479" s="302"/>
      <c r="W479" s="302"/>
      <c r="X479" s="302"/>
      <c r="Y479" s="302"/>
      <c r="Z479" s="302"/>
    </row>
    <row r="480" spans="6:26" ht="15.75" x14ac:dyDescent="0.25">
      <c r="F480" s="303"/>
      <c r="G480" s="303"/>
      <c r="H480" s="303"/>
      <c r="I480" s="303"/>
      <c r="J480" s="303"/>
      <c r="K480" s="303"/>
      <c r="L480" s="303"/>
      <c r="M480" s="303"/>
      <c r="N480" s="303"/>
      <c r="O480" s="302"/>
      <c r="P480" s="302"/>
      <c r="Q480" s="302"/>
      <c r="R480" s="302"/>
      <c r="S480" s="302"/>
      <c r="T480" s="302"/>
      <c r="U480" s="302"/>
      <c r="V480" s="302"/>
      <c r="W480" s="302"/>
      <c r="X480" s="302"/>
      <c r="Y480" s="302"/>
      <c r="Z480" s="302"/>
    </row>
    <row r="481" spans="6:26" ht="15.75" x14ac:dyDescent="0.25">
      <c r="F481" s="303"/>
      <c r="G481" s="303"/>
      <c r="H481" s="303"/>
      <c r="I481" s="303"/>
      <c r="J481" s="303"/>
      <c r="K481" s="303"/>
      <c r="L481" s="303"/>
      <c r="M481" s="303"/>
      <c r="N481" s="303"/>
      <c r="O481" s="302"/>
      <c r="P481" s="302"/>
      <c r="Q481" s="302"/>
      <c r="R481" s="302"/>
      <c r="S481" s="302"/>
      <c r="T481" s="302"/>
      <c r="U481" s="302"/>
      <c r="V481" s="302"/>
      <c r="W481" s="302"/>
      <c r="X481" s="302"/>
      <c r="Y481" s="302"/>
      <c r="Z481" s="302"/>
    </row>
    <row r="482" spans="6:26" ht="15.75" x14ac:dyDescent="0.25">
      <c r="F482" s="303"/>
      <c r="G482" s="303"/>
      <c r="H482" s="303"/>
      <c r="I482" s="303"/>
      <c r="J482" s="303"/>
      <c r="K482" s="303"/>
      <c r="L482" s="303"/>
      <c r="M482" s="303"/>
      <c r="N482" s="303"/>
      <c r="O482" s="302"/>
      <c r="P482" s="302"/>
      <c r="Q482" s="302"/>
      <c r="R482" s="302"/>
      <c r="S482" s="302"/>
      <c r="T482" s="302"/>
      <c r="U482" s="302"/>
      <c r="V482" s="302"/>
      <c r="W482" s="302"/>
      <c r="X482" s="302"/>
      <c r="Y482" s="302"/>
      <c r="Z482" s="302"/>
    </row>
    <row r="483" spans="6:26" ht="15.75" x14ac:dyDescent="0.25">
      <c r="F483" s="303"/>
      <c r="G483" s="303"/>
      <c r="H483" s="303"/>
      <c r="I483" s="303"/>
      <c r="J483" s="303"/>
      <c r="K483" s="303"/>
      <c r="L483" s="303"/>
      <c r="M483" s="303"/>
      <c r="N483" s="303"/>
      <c r="O483" s="302"/>
      <c r="P483" s="302"/>
      <c r="Q483" s="302"/>
      <c r="R483" s="302"/>
      <c r="S483" s="302"/>
      <c r="T483" s="302"/>
      <c r="U483" s="302"/>
      <c r="V483" s="302"/>
      <c r="W483" s="302"/>
      <c r="X483" s="302"/>
      <c r="Y483" s="302"/>
      <c r="Z483" s="302"/>
    </row>
    <row r="484" spans="6:26" ht="15.75" x14ac:dyDescent="0.25">
      <c r="F484" s="303"/>
      <c r="G484" s="303"/>
      <c r="H484" s="303"/>
      <c r="I484" s="303"/>
      <c r="J484" s="303"/>
      <c r="K484" s="303"/>
      <c r="L484" s="303"/>
      <c r="M484" s="303"/>
      <c r="N484" s="303"/>
      <c r="O484" s="302"/>
      <c r="P484" s="302"/>
      <c r="Q484" s="302"/>
      <c r="R484" s="302"/>
      <c r="S484" s="302"/>
      <c r="T484" s="302"/>
      <c r="U484" s="302"/>
      <c r="V484" s="302"/>
      <c r="W484" s="302"/>
      <c r="X484" s="302"/>
      <c r="Y484" s="302"/>
      <c r="Z484" s="302"/>
    </row>
    <row r="485" spans="6:26" ht="15.75" x14ac:dyDescent="0.25">
      <c r="F485" s="303"/>
      <c r="G485" s="303"/>
      <c r="H485" s="303"/>
      <c r="I485" s="303"/>
      <c r="J485" s="303"/>
      <c r="K485" s="303"/>
      <c r="L485" s="303"/>
      <c r="M485" s="303"/>
      <c r="N485" s="303"/>
      <c r="O485" s="302"/>
      <c r="P485" s="302"/>
      <c r="Q485" s="302"/>
      <c r="R485" s="302"/>
      <c r="S485" s="302"/>
      <c r="T485" s="302"/>
      <c r="U485" s="302"/>
      <c r="V485" s="302"/>
      <c r="W485" s="302"/>
      <c r="X485" s="302"/>
      <c r="Y485" s="302"/>
      <c r="Z485" s="302"/>
    </row>
    <row r="486" spans="6:26" ht="15.75" x14ac:dyDescent="0.25">
      <c r="F486" s="303"/>
      <c r="G486" s="303"/>
      <c r="H486" s="303"/>
      <c r="I486" s="303"/>
      <c r="J486" s="303"/>
      <c r="K486" s="303"/>
      <c r="L486" s="303"/>
      <c r="M486" s="303"/>
      <c r="N486" s="303"/>
      <c r="O486" s="302"/>
      <c r="P486" s="302"/>
      <c r="Q486" s="302"/>
      <c r="R486" s="302"/>
      <c r="S486" s="302"/>
      <c r="T486" s="302"/>
      <c r="U486" s="302"/>
      <c r="V486" s="302"/>
      <c r="W486" s="302"/>
      <c r="X486" s="302"/>
      <c r="Y486" s="302"/>
      <c r="Z486" s="302"/>
    </row>
    <row r="487" spans="6:26" ht="15.75" x14ac:dyDescent="0.25">
      <c r="F487" s="303"/>
      <c r="G487" s="303"/>
      <c r="H487" s="303"/>
      <c r="I487" s="303"/>
      <c r="J487" s="303"/>
      <c r="K487" s="303"/>
      <c r="L487" s="303"/>
      <c r="M487" s="303"/>
      <c r="N487" s="303"/>
      <c r="O487" s="302"/>
      <c r="P487" s="302"/>
      <c r="Q487" s="302"/>
      <c r="R487" s="302"/>
      <c r="S487" s="302"/>
      <c r="T487" s="302"/>
      <c r="U487" s="302"/>
      <c r="V487" s="302"/>
      <c r="W487" s="302"/>
      <c r="X487" s="302"/>
      <c r="Y487" s="302"/>
      <c r="Z487" s="302"/>
    </row>
    <row r="488" spans="6:26" ht="15.75" x14ac:dyDescent="0.25">
      <c r="F488" s="303"/>
      <c r="G488" s="303"/>
      <c r="H488" s="303"/>
      <c r="I488" s="303"/>
      <c r="J488" s="303"/>
      <c r="K488" s="303"/>
      <c r="L488" s="303"/>
      <c r="M488" s="303"/>
      <c r="N488" s="303"/>
      <c r="O488" s="302"/>
      <c r="P488" s="302"/>
      <c r="Q488" s="302"/>
      <c r="R488" s="302"/>
      <c r="S488" s="302"/>
      <c r="T488" s="302"/>
      <c r="U488" s="302"/>
      <c r="V488" s="302"/>
      <c r="W488" s="302"/>
      <c r="X488" s="302"/>
      <c r="Y488" s="302"/>
      <c r="Z488" s="302"/>
    </row>
    <row r="489" spans="6:26" ht="15.75" x14ac:dyDescent="0.25">
      <c r="F489" s="303"/>
      <c r="G489" s="303"/>
      <c r="H489" s="303"/>
      <c r="I489" s="303"/>
      <c r="J489" s="303"/>
      <c r="K489" s="303"/>
      <c r="L489" s="303"/>
      <c r="M489" s="303"/>
      <c r="N489" s="303"/>
      <c r="O489" s="302"/>
      <c r="P489" s="302"/>
      <c r="Q489" s="302"/>
      <c r="R489" s="302"/>
      <c r="S489" s="302"/>
      <c r="T489" s="302"/>
      <c r="U489" s="302"/>
      <c r="V489" s="302"/>
      <c r="W489" s="302"/>
      <c r="X489" s="302"/>
      <c r="Y489" s="302"/>
      <c r="Z489" s="302"/>
    </row>
    <row r="490" spans="6:26" ht="15.75" x14ac:dyDescent="0.25">
      <c r="F490" s="303"/>
      <c r="G490" s="303"/>
      <c r="H490" s="303"/>
      <c r="I490" s="303"/>
      <c r="J490" s="303"/>
      <c r="K490" s="303"/>
      <c r="L490" s="303"/>
      <c r="M490" s="303"/>
      <c r="N490" s="303"/>
      <c r="O490" s="302"/>
      <c r="P490" s="302"/>
      <c r="Q490" s="302"/>
      <c r="R490" s="302"/>
      <c r="S490" s="302"/>
      <c r="T490" s="302"/>
      <c r="U490" s="302"/>
      <c r="V490" s="302"/>
      <c r="W490" s="302"/>
      <c r="X490" s="302"/>
      <c r="Y490" s="302"/>
      <c r="Z490" s="302"/>
    </row>
    <row r="491" spans="6:26" ht="15.75" x14ac:dyDescent="0.25">
      <c r="F491" s="303"/>
      <c r="G491" s="303"/>
      <c r="H491" s="303"/>
      <c r="I491" s="303"/>
      <c r="J491" s="303"/>
      <c r="K491" s="303"/>
      <c r="L491" s="303"/>
      <c r="M491" s="303"/>
      <c r="N491" s="303"/>
      <c r="O491" s="302"/>
      <c r="P491" s="302"/>
      <c r="Q491" s="302"/>
      <c r="R491" s="302"/>
      <c r="S491" s="302"/>
      <c r="T491" s="302"/>
      <c r="U491" s="302"/>
      <c r="V491" s="302"/>
      <c r="W491" s="302"/>
      <c r="X491" s="302"/>
      <c r="Y491" s="302"/>
      <c r="Z491" s="302"/>
    </row>
    <row r="492" spans="6:26" ht="15.75" x14ac:dyDescent="0.25">
      <c r="F492" s="303"/>
      <c r="G492" s="303"/>
      <c r="H492" s="303"/>
      <c r="I492" s="303"/>
      <c r="J492" s="303"/>
      <c r="K492" s="303"/>
      <c r="L492" s="303"/>
      <c r="M492" s="303"/>
      <c r="N492" s="303"/>
      <c r="O492" s="302"/>
      <c r="P492" s="302"/>
      <c r="Q492" s="302"/>
      <c r="R492" s="302"/>
      <c r="S492" s="302"/>
      <c r="T492" s="302"/>
      <c r="U492" s="302"/>
      <c r="V492" s="302"/>
      <c r="W492" s="302"/>
      <c r="X492" s="302"/>
      <c r="Y492" s="302"/>
      <c r="Z492" s="302"/>
    </row>
    <row r="493" spans="6:26" ht="15.75" x14ac:dyDescent="0.25">
      <c r="F493" s="303"/>
      <c r="G493" s="303"/>
      <c r="H493" s="303"/>
      <c r="I493" s="303"/>
      <c r="J493" s="303"/>
      <c r="K493" s="303"/>
      <c r="L493" s="303"/>
      <c r="M493" s="303"/>
      <c r="N493" s="303"/>
      <c r="O493" s="302"/>
      <c r="P493" s="302"/>
      <c r="Q493" s="302"/>
      <c r="R493" s="302"/>
      <c r="S493" s="302"/>
      <c r="T493" s="302"/>
      <c r="U493" s="302"/>
      <c r="V493" s="302"/>
      <c r="W493" s="302"/>
      <c r="X493" s="302"/>
      <c r="Y493" s="302"/>
      <c r="Z493" s="302"/>
    </row>
    <row r="494" spans="6:26" ht="15.75" x14ac:dyDescent="0.25">
      <c r="F494" s="303"/>
      <c r="G494" s="303"/>
      <c r="H494" s="303"/>
      <c r="I494" s="303"/>
      <c r="J494" s="303"/>
      <c r="K494" s="303"/>
      <c r="L494" s="303"/>
      <c r="M494" s="303"/>
      <c r="N494" s="303"/>
      <c r="O494" s="302"/>
      <c r="P494" s="302"/>
      <c r="Q494" s="302"/>
      <c r="R494" s="302"/>
      <c r="S494" s="302"/>
      <c r="T494" s="302"/>
      <c r="U494" s="302"/>
      <c r="V494" s="302"/>
      <c r="W494" s="302"/>
      <c r="X494" s="302"/>
      <c r="Y494" s="302"/>
      <c r="Z494" s="302"/>
    </row>
    <row r="495" spans="6:26" ht="15.75" x14ac:dyDescent="0.25">
      <c r="F495" s="303"/>
      <c r="G495" s="303"/>
      <c r="H495" s="303"/>
      <c r="I495" s="303"/>
      <c r="J495" s="303"/>
      <c r="K495" s="303"/>
      <c r="L495" s="303"/>
      <c r="M495" s="303"/>
      <c r="N495" s="303"/>
      <c r="O495" s="302"/>
      <c r="P495" s="302"/>
      <c r="Q495" s="302"/>
      <c r="R495" s="302"/>
      <c r="S495" s="302"/>
      <c r="T495" s="302"/>
      <c r="U495" s="302"/>
      <c r="V495" s="302"/>
      <c r="W495" s="302"/>
      <c r="X495" s="302"/>
      <c r="Y495" s="302"/>
      <c r="Z495" s="302"/>
    </row>
    <row r="496" spans="6:26" ht="15.75" x14ac:dyDescent="0.25">
      <c r="F496" s="303"/>
      <c r="G496" s="303"/>
      <c r="H496" s="303"/>
      <c r="I496" s="303"/>
      <c r="J496" s="303"/>
      <c r="K496" s="303"/>
      <c r="L496" s="303"/>
      <c r="M496" s="303"/>
      <c r="N496" s="303"/>
      <c r="O496" s="302"/>
      <c r="P496" s="302"/>
      <c r="Q496" s="302"/>
      <c r="R496" s="302"/>
      <c r="S496" s="302"/>
      <c r="T496" s="302"/>
      <c r="U496" s="302"/>
      <c r="V496" s="302"/>
      <c r="W496" s="302"/>
      <c r="X496" s="302"/>
      <c r="Y496" s="302"/>
      <c r="Z496" s="302"/>
    </row>
    <row r="497" spans="6:26" ht="15.75" x14ac:dyDescent="0.25">
      <c r="F497" s="303"/>
      <c r="G497" s="303"/>
      <c r="H497" s="303"/>
      <c r="I497" s="303"/>
      <c r="J497" s="303"/>
      <c r="K497" s="303"/>
      <c r="L497" s="303"/>
      <c r="M497" s="303"/>
      <c r="N497" s="303"/>
      <c r="O497" s="302"/>
      <c r="P497" s="302"/>
      <c r="Q497" s="302"/>
      <c r="R497" s="302"/>
      <c r="S497" s="302"/>
      <c r="T497" s="302"/>
      <c r="U497" s="302"/>
      <c r="V497" s="302"/>
      <c r="W497" s="302"/>
      <c r="X497" s="302"/>
      <c r="Y497" s="302"/>
      <c r="Z497" s="302"/>
    </row>
    <row r="498" spans="6:26" ht="15.75" x14ac:dyDescent="0.25">
      <c r="F498" s="303"/>
      <c r="G498" s="303"/>
      <c r="H498" s="303"/>
      <c r="I498" s="303"/>
      <c r="J498" s="303"/>
      <c r="K498" s="303"/>
      <c r="L498" s="303"/>
      <c r="M498" s="303"/>
      <c r="N498" s="303"/>
      <c r="O498" s="302"/>
      <c r="P498" s="302"/>
      <c r="Q498" s="302"/>
      <c r="R498" s="302"/>
      <c r="S498" s="302"/>
      <c r="T498" s="302"/>
      <c r="U498" s="302"/>
      <c r="V498" s="302"/>
      <c r="W498" s="302"/>
      <c r="X498" s="302"/>
      <c r="Y498" s="302"/>
      <c r="Z498" s="302"/>
    </row>
    <row r="499" spans="6:26" ht="15.75" x14ac:dyDescent="0.25">
      <c r="F499" s="303"/>
      <c r="G499" s="303"/>
      <c r="H499" s="303"/>
      <c r="I499" s="303"/>
      <c r="J499" s="303"/>
      <c r="K499" s="303"/>
      <c r="L499" s="303"/>
      <c r="M499" s="303"/>
      <c r="N499" s="303"/>
      <c r="O499" s="302"/>
      <c r="P499" s="302"/>
      <c r="Q499" s="302"/>
      <c r="R499" s="302"/>
      <c r="S499" s="302"/>
      <c r="T499" s="302"/>
      <c r="U499" s="302"/>
      <c r="V499" s="302"/>
      <c r="W499" s="302"/>
      <c r="X499" s="302"/>
      <c r="Y499" s="302"/>
      <c r="Z499" s="302"/>
    </row>
    <row r="500" spans="6:26" ht="15.75" x14ac:dyDescent="0.25">
      <c r="F500" s="303"/>
      <c r="G500" s="303"/>
      <c r="H500" s="303"/>
      <c r="I500" s="303"/>
      <c r="J500" s="303"/>
      <c r="K500" s="303"/>
      <c r="L500" s="303"/>
      <c r="M500" s="303"/>
      <c r="N500" s="303"/>
      <c r="O500" s="302"/>
      <c r="P500" s="302"/>
      <c r="Q500" s="302"/>
      <c r="R500" s="302"/>
      <c r="S500" s="302"/>
      <c r="T500" s="302"/>
      <c r="U500" s="302"/>
      <c r="V500" s="302"/>
      <c r="W500" s="302"/>
      <c r="X500" s="302"/>
      <c r="Y500" s="302"/>
      <c r="Z500" s="302"/>
    </row>
    <row r="501" spans="6:26" ht="15.75" x14ac:dyDescent="0.25">
      <c r="F501" s="303"/>
      <c r="G501" s="303"/>
      <c r="H501" s="303"/>
      <c r="I501" s="303"/>
      <c r="J501" s="303"/>
      <c r="K501" s="303"/>
      <c r="L501" s="303"/>
      <c r="M501" s="303"/>
      <c r="N501" s="303"/>
      <c r="O501" s="302"/>
      <c r="P501" s="302"/>
      <c r="Q501" s="302"/>
      <c r="R501" s="302"/>
      <c r="S501" s="302"/>
      <c r="T501" s="302"/>
      <c r="U501" s="302"/>
      <c r="V501" s="302"/>
      <c r="W501" s="302"/>
      <c r="X501" s="302"/>
      <c r="Y501" s="302"/>
      <c r="Z501" s="302"/>
    </row>
    <row r="502" spans="6:26" ht="15.75" x14ac:dyDescent="0.25">
      <c r="F502" s="303"/>
      <c r="G502" s="303"/>
      <c r="H502" s="303"/>
      <c r="I502" s="303"/>
      <c r="J502" s="303"/>
      <c r="K502" s="303"/>
      <c r="L502" s="303"/>
      <c r="M502" s="303"/>
      <c r="N502" s="303"/>
      <c r="O502" s="302"/>
      <c r="P502" s="302"/>
      <c r="Q502" s="302"/>
      <c r="R502" s="302"/>
      <c r="S502" s="302"/>
      <c r="T502" s="302"/>
      <c r="U502" s="302"/>
      <c r="V502" s="302"/>
      <c r="W502" s="302"/>
      <c r="X502" s="302"/>
      <c r="Y502" s="302"/>
      <c r="Z502" s="302"/>
    </row>
    <row r="503" spans="6:26" ht="15.75" x14ac:dyDescent="0.25">
      <c r="F503" s="303"/>
      <c r="G503" s="303"/>
      <c r="H503" s="303"/>
      <c r="I503" s="303"/>
      <c r="J503" s="303"/>
      <c r="K503" s="303"/>
      <c r="L503" s="303"/>
      <c r="M503" s="303"/>
      <c r="N503" s="303"/>
      <c r="O503" s="302"/>
      <c r="P503" s="302"/>
      <c r="Q503" s="302"/>
      <c r="R503" s="302"/>
      <c r="S503" s="302"/>
      <c r="T503" s="302"/>
      <c r="U503" s="302"/>
      <c r="V503" s="302"/>
      <c r="W503" s="302"/>
      <c r="X503" s="302"/>
      <c r="Y503" s="302"/>
      <c r="Z503" s="302"/>
    </row>
    <row r="504" spans="6:26" ht="15.75" x14ac:dyDescent="0.25">
      <c r="F504" s="303"/>
      <c r="G504" s="303"/>
      <c r="H504" s="303"/>
      <c r="I504" s="303"/>
      <c r="J504" s="303"/>
      <c r="K504" s="303"/>
      <c r="L504" s="303"/>
      <c r="M504" s="303"/>
      <c r="N504" s="303"/>
      <c r="O504" s="302"/>
      <c r="P504" s="302"/>
      <c r="Q504" s="302"/>
      <c r="R504" s="302"/>
      <c r="S504" s="302"/>
      <c r="T504" s="302"/>
      <c r="U504" s="302"/>
      <c r="V504" s="302"/>
      <c r="W504" s="302"/>
      <c r="X504" s="302"/>
      <c r="Y504" s="302"/>
      <c r="Z504" s="302"/>
    </row>
    <row r="505" spans="6:26" ht="15.75" x14ac:dyDescent="0.25">
      <c r="F505" s="303"/>
      <c r="G505" s="303"/>
      <c r="H505" s="303"/>
      <c r="I505" s="303"/>
      <c r="J505" s="303"/>
      <c r="K505" s="303"/>
      <c r="L505" s="303"/>
      <c r="M505" s="303"/>
      <c r="N505" s="303"/>
      <c r="O505" s="302"/>
      <c r="P505" s="302"/>
      <c r="Q505" s="302"/>
      <c r="R505" s="302"/>
      <c r="S505" s="302"/>
      <c r="T505" s="302"/>
      <c r="U505" s="302"/>
      <c r="V505" s="302"/>
      <c r="W505" s="302"/>
      <c r="X505" s="302"/>
      <c r="Y505" s="302"/>
      <c r="Z505" s="302"/>
    </row>
    <row r="506" spans="6:26" ht="15.75" x14ac:dyDescent="0.25">
      <c r="F506" s="303"/>
      <c r="G506" s="303"/>
      <c r="H506" s="303"/>
      <c r="I506" s="303"/>
      <c r="J506" s="303"/>
      <c r="K506" s="303"/>
      <c r="L506" s="303"/>
      <c r="M506" s="303"/>
      <c r="N506" s="303"/>
      <c r="O506" s="302"/>
      <c r="P506" s="302"/>
      <c r="Q506" s="302"/>
      <c r="R506" s="302"/>
      <c r="S506" s="302"/>
      <c r="T506" s="302"/>
      <c r="U506" s="302"/>
      <c r="V506" s="302"/>
      <c r="W506" s="302"/>
      <c r="X506" s="302"/>
      <c r="Y506" s="302"/>
      <c r="Z506" s="302"/>
    </row>
    <row r="507" spans="6:26" ht="15.75" x14ac:dyDescent="0.25">
      <c r="F507" s="303"/>
      <c r="G507" s="303"/>
      <c r="H507" s="303"/>
      <c r="I507" s="303"/>
      <c r="J507" s="303"/>
      <c r="K507" s="303"/>
      <c r="L507" s="303"/>
      <c r="M507" s="303"/>
      <c r="N507" s="303"/>
      <c r="O507" s="302"/>
      <c r="P507" s="302"/>
      <c r="Q507" s="302"/>
      <c r="R507" s="302"/>
      <c r="S507" s="302"/>
      <c r="T507" s="302"/>
      <c r="U507" s="302"/>
      <c r="V507" s="302"/>
      <c r="W507" s="302"/>
      <c r="X507" s="302"/>
      <c r="Y507" s="302"/>
      <c r="Z507" s="302"/>
    </row>
    <row r="508" spans="6:26" ht="15.75" x14ac:dyDescent="0.25">
      <c r="F508" s="303"/>
      <c r="G508" s="303"/>
      <c r="H508" s="303"/>
      <c r="I508" s="303"/>
      <c r="J508" s="303"/>
      <c r="K508" s="303"/>
      <c r="L508" s="303"/>
      <c r="M508" s="303"/>
      <c r="N508" s="303"/>
      <c r="O508" s="302"/>
      <c r="P508" s="302"/>
      <c r="Q508" s="302"/>
      <c r="R508" s="302"/>
      <c r="S508" s="302"/>
      <c r="T508" s="302"/>
      <c r="U508" s="302"/>
      <c r="V508" s="302"/>
      <c r="W508" s="302"/>
      <c r="X508" s="302"/>
      <c r="Y508" s="302"/>
      <c r="Z508" s="302"/>
    </row>
    <row r="509" spans="6:26" ht="15.75" x14ac:dyDescent="0.25">
      <c r="F509" s="303"/>
      <c r="G509" s="303"/>
      <c r="H509" s="303"/>
      <c r="I509" s="303"/>
      <c r="J509" s="303"/>
      <c r="K509" s="303"/>
      <c r="L509" s="303"/>
      <c r="M509" s="303"/>
      <c r="N509" s="303"/>
      <c r="O509" s="302"/>
      <c r="P509" s="302"/>
      <c r="Q509" s="302"/>
      <c r="R509" s="302"/>
      <c r="S509" s="302"/>
      <c r="T509" s="302"/>
      <c r="U509" s="302"/>
      <c r="V509" s="302"/>
      <c r="W509" s="302"/>
      <c r="X509" s="302"/>
      <c r="Y509" s="302"/>
      <c r="Z509" s="302"/>
    </row>
    <row r="510" spans="6:26" ht="15.75" x14ac:dyDescent="0.25">
      <c r="F510" s="303"/>
      <c r="G510" s="303"/>
      <c r="H510" s="303"/>
      <c r="I510" s="303"/>
      <c r="J510" s="303"/>
      <c r="K510" s="303"/>
      <c r="L510" s="303"/>
      <c r="M510" s="303"/>
      <c r="N510" s="303"/>
      <c r="O510" s="302"/>
      <c r="P510" s="302"/>
      <c r="Q510" s="302"/>
      <c r="R510" s="302"/>
      <c r="S510" s="302"/>
      <c r="T510" s="302"/>
      <c r="U510" s="302"/>
      <c r="V510" s="302"/>
      <c r="W510" s="302"/>
      <c r="X510" s="302"/>
      <c r="Y510" s="302"/>
      <c r="Z510" s="302"/>
    </row>
    <row r="511" spans="6:26" ht="15.75" x14ac:dyDescent="0.25">
      <c r="F511" s="303"/>
      <c r="G511" s="303"/>
      <c r="H511" s="303"/>
      <c r="I511" s="303"/>
      <c r="J511" s="303"/>
      <c r="K511" s="303"/>
      <c r="L511" s="303"/>
      <c r="M511" s="303"/>
      <c r="N511" s="303"/>
      <c r="O511" s="302"/>
      <c r="P511" s="302"/>
      <c r="Q511" s="302"/>
      <c r="R511" s="302"/>
      <c r="S511" s="302"/>
      <c r="T511" s="302"/>
      <c r="U511" s="302"/>
      <c r="V511" s="302"/>
      <c r="W511" s="302"/>
      <c r="X511" s="302"/>
      <c r="Y511" s="302"/>
      <c r="Z511" s="302"/>
    </row>
    <row r="512" spans="6:26" ht="15.75" x14ac:dyDescent="0.25">
      <c r="F512" s="303"/>
      <c r="G512" s="303"/>
      <c r="H512" s="303"/>
      <c r="I512" s="303"/>
      <c r="J512" s="303"/>
      <c r="K512" s="303"/>
      <c r="L512" s="303"/>
      <c r="M512" s="303"/>
      <c r="N512" s="303"/>
      <c r="O512" s="302"/>
      <c r="P512" s="302"/>
      <c r="Q512" s="302"/>
      <c r="R512" s="302"/>
      <c r="S512" s="302"/>
      <c r="T512" s="302"/>
      <c r="U512" s="302"/>
      <c r="V512" s="302"/>
      <c r="W512" s="302"/>
      <c r="X512" s="302"/>
      <c r="Y512" s="302"/>
      <c r="Z512" s="302"/>
    </row>
    <row r="513" spans="6:26" ht="15.75" x14ac:dyDescent="0.25">
      <c r="F513" s="303"/>
      <c r="G513" s="303"/>
      <c r="H513" s="303"/>
      <c r="I513" s="303"/>
      <c r="J513" s="303"/>
      <c r="K513" s="303"/>
      <c r="L513" s="303"/>
      <c r="M513" s="303"/>
      <c r="N513" s="303"/>
      <c r="O513" s="302"/>
      <c r="P513" s="302"/>
      <c r="Q513" s="302"/>
      <c r="R513" s="302"/>
      <c r="S513" s="302"/>
      <c r="T513" s="302"/>
      <c r="U513" s="302"/>
      <c r="V513" s="302"/>
      <c r="W513" s="302"/>
      <c r="X513" s="302"/>
      <c r="Y513" s="302"/>
      <c r="Z513" s="302"/>
    </row>
    <row r="514" spans="6:26" ht="15.75" x14ac:dyDescent="0.25">
      <c r="F514" s="303"/>
      <c r="G514" s="303"/>
      <c r="H514" s="303"/>
      <c r="I514" s="303"/>
      <c r="J514" s="303"/>
      <c r="K514" s="303"/>
      <c r="L514" s="303"/>
      <c r="M514" s="303"/>
      <c r="N514" s="303"/>
      <c r="O514" s="302"/>
      <c r="P514" s="302"/>
      <c r="Q514" s="302"/>
      <c r="R514" s="302"/>
      <c r="S514" s="302"/>
      <c r="T514" s="302"/>
      <c r="U514" s="302"/>
      <c r="V514" s="302"/>
      <c r="W514" s="302"/>
      <c r="X514" s="302"/>
      <c r="Y514" s="302"/>
      <c r="Z514" s="302"/>
    </row>
    <row r="515" spans="6:26" ht="15.75" x14ac:dyDescent="0.25">
      <c r="F515" s="303"/>
      <c r="G515" s="303"/>
      <c r="H515" s="303"/>
      <c r="I515" s="303"/>
      <c r="J515" s="303"/>
      <c r="K515" s="303"/>
      <c r="L515" s="303"/>
      <c r="M515" s="303"/>
      <c r="N515" s="303"/>
      <c r="O515" s="302"/>
      <c r="P515" s="302"/>
      <c r="Q515" s="302"/>
      <c r="R515" s="302"/>
      <c r="S515" s="302"/>
      <c r="T515" s="302"/>
      <c r="U515" s="302"/>
      <c r="V515" s="302"/>
      <c r="W515" s="302"/>
      <c r="X515" s="302"/>
      <c r="Y515" s="302"/>
      <c r="Z515" s="302"/>
    </row>
    <row r="516" spans="6:26" ht="15.75" x14ac:dyDescent="0.25">
      <c r="F516" s="303"/>
      <c r="G516" s="303"/>
      <c r="H516" s="303"/>
      <c r="I516" s="303"/>
      <c r="J516" s="303"/>
      <c r="K516" s="303"/>
      <c r="L516" s="303"/>
      <c r="M516" s="303"/>
      <c r="N516" s="303"/>
      <c r="O516" s="302"/>
      <c r="P516" s="302"/>
      <c r="Q516" s="302"/>
      <c r="R516" s="302"/>
      <c r="S516" s="302"/>
      <c r="T516" s="302"/>
      <c r="U516" s="302"/>
      <c r="V516" s="302"/>
      <c r="W516" s="302"/>
      <c r="X516" s="302"/>
      <c r="Y516" s="302"/>
      <c r="Z516" s="302"/>
    </row>
    <row r="517" spans="6:26" ht="15.75" x14ac:dyDescent="0.25">
      <c r="F517" s="303"/>
      <c r="G517" s="303"/>
      <c r="H517" s="303"/>
      <c r="I517" s="303"/>
      <c r="J517" s="303"/>
      <c r="K517" s="303"/>
      <c r="L517" s="303"/>
      <c r="M517" s="303"/>
      <c r="N517" s="303"/>
      <c r="O517" s="302"/>
      <c r="P517" s="302"/>
      <c r="Q517" s="302"/>
      <c r="R517" s="302"/>
      <c r="S517" s="302"/>
      <c r="T517" s="302"/>
      <c r="U517" s="302"/>
      <c r="V517" s="302"/>
      <c r="W517" s="302"/>
      <c r="X517" s="302"/>
      <c r="Y517" s="302"/>
      <c r="Z517" s="302"/>
    </row>
    <row r="518" spans="6:26" ht="15.75" x14ac:dyDescent="0.25">
      <c r="F518" s="303"/>
      <c r="G518" s="303"/>
      <c r="H518" s="303"/>
      <c r="I518" s="303"/>
      <c r="J518" s="303"/>
      <c r="K518" s="303"/>
      <c r="L518" s="303"/>
      <c r="M518" s="303"/>
      <c r="N518" s="303"/>
      <c r="O518" s="302"/>
      <c r="P518" s="302"/>
      <c r="Q518" s="302"/>
      <c r="R518" s="302"/>
      <c r="S518" s="302"/>
      <c r="T518" s="302"/>
      <c r="U518" s="302"/>
      <c r="V518" s="302"/>
      <c r="W518" s="302"/>
      <c r="X518" s="302"/>
      <c r="Y518" s="302"/>
      <c r="Z518" s="302"/>
    </row>
    <row r="519" spans="6:26" ht="15.75" x14ac:dyDescent="0.25">
      <c r="F519" s="303"/>
      <c r="G519" s="303"/>
      <c r="H519" s="303"/>
      <c r="I519" s="303"/>
      <c r="J519" s="303"/>
      <c r="K519" s="303"/>
      <c r="L519" s="303"/>
      <c r="M519" s="303"/>
      <c r="N519" s="303"/>
      <c r="O519" s="302"/>
      <c r="P519" s="302"/>
      <c r="Q519" s="302"/>
      <c r="R519" s="302"/>
      <c r="S519" s="302"/>
      <c r="T519" s="302"/>
      <c r="U519" s="302"/>
      <c r="V519" s="302"/>
      <c r="W519" s="302"/>
      <c r="X519" s="302"/>
      <c r="Y519" s="302"/>
      <c r="Z519" s="302"/>
    </row>
    <row r="520" spans="6:26" ht="15.75" x14ac:dyDescent="0.25">
      <c r="F520" s="303"/>
      <c r="G520" s="303"/>
      <c r="H520" s="303"/>
      <c r="I520" s="303"/>
      <c r="J520" s="303"/>
      <c r="K520" s="303"/>
      <c r="L520" s="303"/>
      <c r="M520" s="303"/>
      <c r="N520" s="303"/>
      <c r="O520" s="302"/>
      <c r="P520" s="302"/>
      <c r="Q520" s="302"/>
      <c r="R520" s="302"/>
      <c r="S520" s="302"/>
      <c r="T520" s="302"/>
      <c r="U520" s="302"/>
      <c r="V520" s="302"/>
      <c r="W520" s="302"/>
      <c r="X520" s="302"/>
      <c r="Y520" s="302"/>
      <c r="Z520" s="302"/>
    </row>
    <row r="521" spans="6:26" ht="15.75" x14ac:dyDescent="0.25">
      <c r="F521" s="303"/>
      <c r="G521" s="303"/>
      <c r="H521" s="303"/>
      <c r="I521" s="303"/>
      <c r="J521" s="303"/>
      <c r="K521" s="303"/>
      <c r="L521" s="303"/>
      <c r="M521" s="303"/>
      <c r="N521" s="303"/>
      <c r="O521" s="302"/>
      <c r="P521" s="302"/>
      <c r="Q521" s="302"/>
      <c r="R521" s="302"/>
      <c r="S521" s="302"/>
      <c r="T521" s="302"/>
      <c r="U521" s="302"/>
      <c r="V521" s="302"/>
      <c r="W521" s="302"/>
      <c r="X521" s="302"/>
      <c r="Y521" s="302"/>
      <c r="Z521" s="302"/>
    </row>
    <row r="522" spans="6:26" ht="15.75" x14ac:dyDescent="0.25">
      <c r="F522" s="303"/>
      <c r="G522" s="303"/>
      <c r="H522" s="303"/>
      <c r="I522" s="303"/>
      <c r="J522" s="303"/>
      <c r="K522" s="303"/>
      <c r="L522" s="303"/>
      <c r="M522" s="303"/>
      <c r="N522" s="303"/>
      <c r="O522" s="302"/>
      <c r="P522" s="302"/>
      <c r="Q522" s="302"/>
      <c r="R522" s="302"/>
      <c r="S522" s="302"/>
      <c r="T522" s="302"/>
      <c r="U522" s="302"/>
      <c r="V522" s="302"/>
      <c r="W522" s="302"/>
      <c r="X522" s="302"/>
      <c r="Y522" s="302"/>
      <c r="Z522" s="302"/>
    </row>
    <row r="523" spans="6:26" ht="15.75" x14ac:dyDescent="0.25">
      <c r="F523" s="303"/>
      <c r="G523" s="303"/>
      <c r="H523" s="303"/>
      <c r="I523" s="303"/>
      <c r="J523" s="303"/>
      <c r="K523" s="303"/>
      <c r="L523" s="303"/>
      <c r="M523" s="303"/>
      <c r="N523" s="303"/>
      <c r="O523" s="302"/>
      <c r="P523" s="302"/>
      <c r="Q523" s="302"/>
      <c r="R523" s="302"/>
      <c r="S523" s="302"/>
      <c r="T523" s="302"/>
      <c r="U523" s="302"/>
      <c r="V523" s="302"/>
      <c r="W523" s="302"/>
      <c r="X523" s="302"/>
      <c r="Y523" s="302"/>
      <c r="Z523" s="302"/>
    </row>
    <row r="524" spans="6:26" ht="15.75" x14ac:dyDescent="0.25">
      <c r="F524" s="303"/>
      <c r="G524" s="303"/>
      <c r="H524" s="303"/>
      <c r="I524" s="303"/>
      <c r="J524" s="303"/>
      <c r="K524" s="303"/>
      <c r="L524" s="303"/>
      <c r="M524" s="303"/>
      <c r="N524" s="303"/>
      <c r="O524" s="302"/>
      <c r="P524" s="302"/>
      <c r="Q524" s="302"/>
      <c r="R524" s="302"/>
      <c r="S524" s="302"/>
      <c r="T524" s="302"/>
      <c r="U524" s="302"/>
      <c r="V524" s="302"/>
      <c r="W524" s="302"/>
      <c r="X524" s="302"/>
      <c r="Y524" s="302"/>
      <c r="Z524" s="302"/>
    </row>
    <row r="525" spans="6:26" ht="15.75" x14ac:dyDescent="0.25">
      <c r="F525" s="303"/>
      <c r="G525" s="303"/>
      <c r="H525" s="303"/>
      <c r="I525" s="303"/>
      <c r="J525" s="303"/>
      <c r="K525" s="303"/>
      <c r="L525" s="303"/>
      <c r="M525" s="303"/>
      <c r="N525" s="303"/>
      <c r="O525" s="302"/>
      <c r="P525" s="302"/>
      <c r="Q525" s="302"/>
      <c r="R525" s="302"/>
      <c r="S525" s="302"/>
      <c r="T525" s="302"/>
      <c r="U525" s="302"/>
      <c r="V525" s="302"/>
      <c r="W525" s="302"/>
      <c r="X525" s="302"/>
      <c r="Y525" s="302"/>
      <c r="Z525" s="302"/>
    </row>
    <row r="526" spans="6:26" ht="15.75" x14ac:dyDescent="0.25">
      <c r="F526" s="303"/>
      <c r="G526" s="303"/>
      <c r="H526" s="303"/>
      <c r="I526" s="303"/>
      <c r="J526" s="303"/>
      <c r="K526" s="303"/>
      <c r="L526" s="303"/>
      <c r="M526" s="303"/>
      <c r="N526" s="303"/>
      <c r="O526" s="302"/>
      <c r="P526" s="302"/>
      <c r="Q526" s="302"/>
      <c r="R526" s="302"/>
      <c r="S526" s="302"/>
      <c r="T526" s="302"/>
      <c r="U526" s="302"/>
      <c r="V526" s="302"/>
      <c r="W526" s="302"/>
      <c r="X526" s="302"/>
      <c r="Y526" s="302"/>
      <c r="Z526" s="302"/>
    </row>
    <row r="527" spans="6:26" ht="15.75" x14ac:dyDescent="0.25">
      <c r="F527" s="303"/>
      <c r="G527" s="303"/>
      <c r="H527" s="303"/>
      <c r="I527" s="303"/>
      <c r="J527" s="303"/>
      <c r="K527" s="303"/>
      <c r="L527" s="303"/>
      <c r="M527" s="303"/>
      <c r="N527" s="303"/>
      <c r="O527" s="302"/>
      <c r="P527" s="302"/>
      <c r="Q527" s="302"/>
      <c r="R527" s="302"/>
      <c r="S527" s="302"/>
      <c r="T527" s="302"/>
      <c r="U527" s="302"/>
      <c r="V527" s="302"/>
      <c r="W527" s="302"/>
      <c r="X527" s="302"/>
      <c r="Y527" s="302"/>
      <c r="Z527" s="302"/>
    </row>
    <row r="528" spans="6:26" ht="15.75" x14ac:dyDescent="0.25">
      <c r="F528" s="303"/>
      <c r="G528" s="303"/>
      <c r="H528" s="303"/>
      <c r="I528" s="303"/>
      <c r="J528" s="303"/>
      <c r="K528" s="303"/>
      <c r="L528" s="303"/>
      <c r="M528" s="303"/>
      <c r="N528" s="303"/>
      <c r="O528" s="302"/>
      <c r="P528" s="302"/>
      <c r="Q528" s="302"/>
      <c r="R528" s="302"/>
      <c r="S528" s="302"/>
      <c r="T528" s="302"/>
      <c r="U528" s="302"/>
      <c r="V528" s="302"/>
      <c r="W528" s="302"/>
      <c r="X528" s="302"/>
      <c r="Y528" s="302"/>
      <c r="Z528" s="302"/>
    </row>
    <row r="529" spans="6:26" ht="15.75" x14ac:dyDescent="0.25">
      <c r="F529" s="303"/>
      <c r="G529" s="303"/>
      <c r="H529" s="303"/>
      <c r="I529" s="303"/>
      <c r="J529" s="303"/>
      <c r="K529" s="303"/>
      <c r="L529" s="303"/>
      <c r="M529" s="303"/>
      <c r="N529" s="303"/>
      <c r="O529" s="302"/>
      <c r="P529" s="302"/>
      <c r="Q529" s="302"/>
      <c r="R529" s="302"/>
      <c r="S529" s="302"/>
      <c r="T529" s="302"/>
      <c r="U529" s="302"/>
      <c r="V529" s="302"/>
      <c r="W529" s="302"/>
      <c r="X529" s="302"/>
      <c r="Y529" s="302"/>
      <c r="Z529" s="302"/>
    </row>
    <row r="530" spans="6:26" ht="15.75" x14ac:dyDescent="0.25">
      <c r="F530" s="303"/>
      <c r="G530" s="303"/>
      <c r="H530" s="303"/>
      <c r="I530" s="303"/>
      <c r="J530" s="303"/>
      <c r="K530" s="303"/>
      <c r="L530" s="303"/>
      <c r="M530" s="303"/>
      <c r="N530" s="303"/>
      <c r="O530" s="302"/>
      <c r="P530" s="302"/>
      <c r="Q530" s="302"/>
      <c r="R530" s="302"/>
      <c r="S530" s="302"/>
      <c r="T530" s="302"/>
      <c r="U530" s="302"/>
      <c r="V530" s="302"/>
      <c r="W530" s="302"/>
      <c r="X530" s="302"/>
      <c r="Y530" s="302"/>
      <c r="Z530" s="302"/>
    </row>
    <row r="531" spans="6:26" ht="15.75" x14ac:dyDescent="0.25">
      <c r="F531" s="303"/>
      <c r="G531" s="303"/>
      <c r="H531" s="303"/>
      <c r="I531" s="303"/>
      <c r="J531" s="303"/>
      <c r="K531" s="303"/>
      <c r="L531" s="303"/>
      <c r="M531" s="303"/>
      <c r="N531" s="303"/>
      <c r="O531" s="302"/>
      <c r="P531" s="302"/>
      <c r="Q531" s="302"/>
      <c r="R531" s="302"/>
      <c r="S531" s="302"/>
      <c r="T531" s="302"/>
      <c r="U531" s="302"/>
      <c r="V531" s="302"/>
      <c r="W531" s="302"/>
      <c r="X531" s="302"/>
      <c r="Y531" s="302"/>
      <c r="Z531" s="302"/>
    </row>
    <row r="532" spans="6:26" ht="15.75" x14ac:dyDescent="0.25">
      <c r="F532" s="303"/>
      <c r="G532" s="303"/>
      <c r="H532" s="303"/>
      <c r="I532" s="303"/>
      <c r="J532" s="303"/>
      <c r="K532" s="303"/>
      <c r="L532" s="303"/>
      <c r="M532" s="303"/>
      <c r="N532" s="303"/>
      <c r="O532" s="302"/>
      <c r="P532" s="302"/>
      <c r="Q532" s="302"/>
      <c r="R532" s="302"/>
      <c r="S532" s="302"/>
      <c r="T532" s="302"/>
      <c r="U532" s="302"/>
      <c r="V532" s="302"/>
      <c r="W532" s="302"/>
      <c r="X532" s="302"/>
      <c r="Y532" s="302"/>
      <c r="Z532" s="302"/>
    </row>
    <row r="533" spans="6:26" ht="15.75" x14ac:dyDescent="0.25">
      <c r="F533" s="303"/>
      <c r="G533" s="303"/>
      <c r="H533" s="303"/>
      <c r="I533" s="303"/>
      <c r="J533" s="303"/>
      <c r="K533" s="303"/>
      <c r="L533" s="303"/>
      <c r="M533" s="303"/>
      <c r="N533" s="303"/>
      <c r="O533" s="302"/>
      <c r="P533" s="302"/>
      <c r="Q533" s="302"/>
      <c r="R533" s="302"/>
      <c r="S533" s="302"/>
      <c r="T533" s="302"/>
      <c r="U533" s="302"/>
      <c r="V533" s="302"/>
      <c r="W533" s="302"/>
      <c r="X533" s="302"/>
      <c r="Y533" s="302"/>
      <c r="Z533" s="302"/>
    </row>
    <row r="534" spans="6:26" ht="15.75" x14ac:dyDescent="0.25">
      <c r="F534" s="303"/>
      <c r="G534" s="303"/>
      <c r="H534" s="303"/>
      <c r="I534" s="303"/>
      <c r="J534" s="303"/>
      <c r="K534" s="303"/>
      <c r="L534" s="303"/>
      <c r="M534" s="303"/>
      <c r="N534" s="303"/>
      <c r="O534" s="302"/>
      <c r="P534" s="302"/>
      <c r="Q534" s="302"/>
      <c r="R534" s="302"/>
      <c r="S534" s="302"/>
      <c r="T534" s="302"/>
      <c r="U534" s="302"/>
      <c r="V534" s="302"/>
      <c r="W534" s="302"/>
      <c r="X534" s="302"/>
      <c r="Y534" s="302"/>
      <c r="Z534" s="302"/>
    </row>
    <row r="535" spans="6:26" ht="15.75" x14ac:dyDescent="0.25">
      <c r="F535" s="303"/>
      <c r="G535" s="303"/>
      <c r="H535" s="303"/>
      <c r="I535" s="303"/>
      <c r="J535" s="303"/>
      <c r="K535" s="303"/>
      <c r="L535" s="303"/>
      <c r="M535" s="303"/>
      <c r="N535" s="303"/>
      <c r="O535" s="302"/>
      <c r="P535" s="302"/>
      <c r="Q535" s="302"/>
      <c r="R535" s="302"/>
      <c r="S535" s="302"/>
      <c r="T535" s="302"/>
      <c r="U535" s="302"/>
      <c r="V535" s="302"/>
      <c r="W535" s="302"/>
      <c r="X535" s="302"/>
      <c r="Y535" s="302"/>
      <c r="Z535" s="302"/>
    </row>
    <row r="536" spans="6:26" ht="15.75" x14ac:dyDescent="0.25">
      <c r="F536" s="303"/>
      <c r="G536" s="303"/>
      <c r="H536" s="303"/>
      <c r="I536" s="303"/>
      <c r="J536" s="303"/>
      <c r="K536" s="303"/>
      <c r="L536" s="303"/>
      <c r="M536" s="303"/>
      <c r="N536" s="303"/>
      <c r="O536" s="302"/>
      <c r="P536" s="302"/>
      <c r="Q536" s="302"/>
      <c r="R536" s="302"/>
      <c r="S536" s="302"/>
      <c r="T536" s="302"/>
      <c r="U536" s="302"/>
      <c r="V536" s="302"/>
      <c r="W536" s="302"/>
      <c r="X536" s="302"/>
      <c r="Y536" s="302"/>
      <c r="Z536" s="302"/>
    </row>
    <row r="537" spans="6:26" ht="15.75" x14ac:dyDescent="0.25">
      <c r="F537" s="303"/>
      <c r="G537" s="303"/>
      <c r="H537" s="303"/>
      <c r="I537" s="303"/>
      <c r="J537" s="303"/>
      <c r="K537" s="303"/>
      <c r="L537" s="303"/>
      <c r="M537" s="303"/>
      <c r="N537" s="303"/>
      <c r="O537" s="302"/>
      <c r="P537" s="302"/>
      <c r="Q537" s="302"/>
      <c r="R537" s="302"/>
      <c r="S537" s="302"/>
      <c r="T537" s="302"/>
      <c r="U537" s="302"/>
      <c r="V537" s="302"/>
      <c r="W537" s="302"/>
      <c r="X537" s="302"/>
      <c r="Y537" s="302"/>
      <c r="Z537" s="302"/>
    </row>
    <row r="538" spans="6:26" ht="15.75" x14ac:dyDescent="0.25">
      <c r="F538" s="303"/>
      <c r="G538" s="303"/>
      <c r="H538" s="303"/>
      <c r="I538" s="303"/>
      <c r="J538" s="303"/>
      <c r="K538" s="303"/>
      <c r="L538" s="303"/>
      <c r="M538" s="303"/>
      <c r="N538" s="303"/>
      <c r="O538" s="302"/>
      <c r="P538" s="302"/>
      <c r="Q538" s="302"/>
      <c r="R538" s="302"/>
      <c r="S538" s="302"/>
      <c r="T538" s="302"/>
      <c r="U538" s="302"/>
      <c r="V538" s="302"/>
      <c r="W538" s="302"/>
      <c r="X538" s="302"/>
      <c r="Y538" s="302"/>
      <c r="Z538" s="302"/>
    </row>
    <row r="539" spans="6:26" ht="15.75" x14ac:dyDescent="0.25">
      <c r="F539" s="303"/>
      <c r="G539" s="303"/>
      <c r="H539" s="303"/>
      <c r="I539" s="303"/>
      <c r="J539" s="303"/>
      <c r="K539" s="303"/>
      <c r="L539" s="303"/>
      <c r="M539" s="303"/>
      <c r="N539" s="303"/>
      <c r="O539" s="302"/>
      <c r="P539" s="302"/>
      <c r="Q539" s="302"/>
      <c r="R539" s="302"/>
      <c r="S539" s="302"/>
      <c r="T539" s="302"/>
      <c r="U539" s="302"/>
      <c r="V539" s="302"/>
      <c r="W539" s="302"/>
      <c r="X539" s="302"/>
      <c r="Y539" s="302"/>
      <c r="Z539" s="302"/>
    </row>
    <row r="540" spans="6:26" ht="15.75" x14ac:dyDescent="0.25">
      <c r="F540" s="303"/>
      <c r="G540" s="303"/>
      <c r="H540" s="303"/>
      <c r="I540" s="303"/>
      <c r="J540" s="303"/>
      <c r="K540" s="303"/>
      <c r="L540" s="303"/>
      <c r="M540" s="303"/>
      <c r="N540" s="303"/>
      <c r="O540" s="302"/>
      <c r="P540" s="302"/>
      <c r="Q540" s="302"/>
      <c r="R540" s="302"/>
      <c r="S540" s="302"/>
      <c r="T540" s="302"/>
      <c r="U540" s="302"/>
      <c r="V540" s="302"/>
      <c r="W540" s="302"/>
      <c r="X540" s="302"/>
      <c r="Y540" s="302"/>
      <c r="Z540" s="302"/>
    </row>
    <row r="541" spans="6:26" ht="15.75" x14ac:dyDescent="0.25">
      <c r="F541" s="303"/>
      <c r="G541" s="303"/>
      <c r="H541" s="303"/>
      <c r="I541" s="303"/>
      <c r="J541" s="303"/>
      <c r="K541" s="303"/>
      <c r="L541" s="303"/>
      <c r="M541" s="303"/>
      <c r="N541" s="303"/>
      <c r="O541" s="302"/>
      <c r="P541" s="302"/>
      <c r="Q541" s="302"/>
      <c r="R541" s="302"/>
      <c r="S541" s="302"/>
      <c r="T541" s="302"/>
      <c r="U541" s="302"/>
      <c r="V541" s="302"/>
      <c r="W541" s="302"/>
      <c r="X541" s="302"/>
      <c r="Y541" s="302"/>
      <c r="Z541" s="302"/>
    </row>
    <row r="542" spans="6:26" ht="15.75" x14ac:dyDescent="0.25">
      <c r="F542" s="303"/>
      <c r="G542" s="303"/>
      <c r="H542" s="303"/>
      <c r="I542" s="303"/>
      <c r="J542" s="303"/>
      <c r="K542" s="303"/>
      <c r="L542" s="303"/>
      <c r="M542" s="303"/>
      <c r="N542" s="303"/>
      <c r="O542" s="302"/>
      <c r="P542" s="302"/>
      <c r="Q542" s="302"/>
      <c r="R542" s="302"/>
      <c r="S542" s="302"/>
      <c r="T542" s="302"/>
      <c r="U542" s="302"/>
      <c r="V542" s="302"/>
      <c r="W542" s="302"/>
      <c r="X542" s="302"/>
      <c r="Y542" s="302"/>
      <c r="Z542" s="302"/>
    </row>
    <row r="543" spans="6:26" ht="15.75" x14ac:dyDescent="0.25">
      <c r="F543" s="303"/>
      <c r="G543" s="303"/>
      <c r="H543" s="303"/>
      <c r="I543" s="303"/>
      <c r="J543" s="303"/>
      <c r="K543" s="303"/>
      <c r="L543" s="303"/>
      <c r="M543" s="303"/>
      <c r="N543" s="303"/>
      <c r="O543" s="302"/>
      <c r="P543" s="302"/>
      <c r="Q543" s="302"/>
      <c r="R543" s="302"/>
      <c r="S543" s="302"/>
      <c r="T543" s="302"/>
      <c r="U543" s="302"/>
      <c r="V543" s="302"/>
      <c r="W543" s="302"/>
      <c r="X543" s="302"/>
      <c r="Y543" s="302"/>
      <c r="Z543" s="302"/>
    </row>
    <row r="544" spans="6:26" ht="15.75" x14ac:dyDescent="0.25">
      <c r="F544" s="303"/>
      <c r="G544" s="303"/>
      <c r="H544" s="303"/>
      <c r="I544" s="303"/>
      <c r="J544" s="303"/>
      <c r="K544" s="303"/>
      <c r="L544" s="303"/>
      <c r="M544" s="303"/>
      <c r="N544" s="303"/>
      <c r="O544" s="302"/>
      <c r="P544" s="302"/>
      <c r="Q544" s="302"/>
      <c r="R544" s="302"/>
      <c r="S544" s="302"/>
      <c r="T544" s="302"/>
      <c r="U544" s="302"/>
      <c r="V544" s="302"/>
      <c r="W544" s="302"/>
      <c r="X544" s="302"/>
      <c r="Y544" s="302"/>
      <c r="Z544" s="302"/>
    </row>
    <row r="545" spans="6:26" ht="15.75" x14ac:dyDescent="0.25">
      <c r="F545" s="303"/>
      <c r="G545" s="303"/>
      <c r="H545" s="303"/>
      <c r="I545" s="303"/>
      <c r="J545" s="303"/>
      <c r="K545" s="303"/>
      <c r="L545" s="303"/>
      <c r="M545" s="303"/>
      <c r="N545" s="303"/>
      <c r="O545" s="302"/>
      <c r="P545" s="302"/>
      <c r="Q545" s="302"/>
      <c r="R545" s="302"/>
      <c r="S545" s="302"/>
      <c r="T545" s="302"/>
      <c r="U545" s="302"/>
      <c r="V545" s="302"/>
      <c r="W545" s="302"/>
      <c r="X545" s="302"/>
      <c r="Y545" s="302"/>
      <c r="Z545" s="302"/>
    </row>
    <row r="546" spans="6:26" ht="15.75" x14ac:dyDescent="0.25">
      <c r="F546" s="303"/>
      <c r="G546" s="303"/>
      <c r="H546" s="303"/>
      <c r="I546" s="303"/>
      <c r="J546" s="303"/>
      <c r="K546" s="303"/>
      <c r="L546" s="303"/>
      <c r="M546" s="303"/>
      <c r="N546" s="303"/>
      <c r="O546" s="302"/>
      <c r="P546" s="302"/>
      <c r="Q546" s="302"/>
      <c r="R546" s="302"/>
      <c r="S546" s="302"/>
      <c r="T546" s="302"/>
      <c r="U546" s="302"/>
      <c r="V546" s="302"/>
      <c r="W546" s="302"/>
      <c r="X546" s="302"/>
      <c r="Y546" s="302"/>
      <c r="Z546" s="302"/>
    </row>
    <row r="547" spans="6:26" ht="15.75" x14ac:dyDescent="0.25">
      <c r="F547" s="303"/>
      <c r="G547" s="303"/>
      <c r="H547" s="303"/>
      <c r="I547" s="303"/>
      <c r="J547" s="303"/>
      <c r="K547" s="303"/>
      <c r="L547" s="303"/>
      <c r="M547" s="303"/>
      <c r="N547" s="303"/>
      <c r="O547" s="302"/>
      <c r="P547" s="302"/>
      <c r="Q547" s="302"/>
      <c r="R547" s="302"/>
      <c r="S547" s="302"/>
      <c r="T547" s="302"/>
      <c r="U547" s="302"/>
      <c r="V547" s="302"/>
      <c r="W547" s="302"/>
      <c r="X547" s="302"/>
      <c r="Y547" s="302"/>
      <c r="Z547" s="302"/>
    </row>
    <row r="548" spans="6:26" ht="15.75" x14ac:dyDescent="0.25">
      <c r="F548" s="303"/>
      <c r="G548" s="303"/>
      <c r="H548" s="303"/>
      <c r="I548" s="303"/>
      <c r="J548" s="303"/>
      <c r="K548" s="303"/>
      <c r="L548" s="303"/>
      <c r="M548" s="303"/>
      <c r="N548" s="303"/>
      <c r="O548" s="302"/>
      <c r="P548" s="302"/>
      <c r="Q548" s="302"/>
      <c r="R548" s="302"/>
      <c r="S548" s="302"/>
      <c r="T548" s="302"/>
      <c r="U548" s="302"/>
      <c r="V548" s="302"/>
      <c r="W548" s="302"/>
      <c r="X548" s="302"/>
      <c r="Y548" s="302"/>
      <c r="Z548" s="302"/>
    </row>
    <row r="549" spans="6:26" ht="15.75" x14ac:dyDescent="0.25">
      <c r="F549" s="303"/>
      <c r="G549" s="303"/>
      <c r="H549" s="303"/>
      <c r="I549" s="303"/>
      <c r="J549" s="303"/>
      <c r="K549" s="303"/>
      <c r="L549" s="303"/>
      <c r="M549" s="303"/>
      <c r="N549" s="303"/>
      <c r="O549" s="302"/>
      <c r="P549" s="302"/>
      <c r="Q549" s="302"/>
      <c r="R549" s="302"/>
      <c r="S549" s="302"/>
      <c r="T549" s="302"/>
      <c r="U549" s="302"/>
      <c r="V549" s="302"/>
      <c r="W549" s="302"/>
      <c r="X549" s="302"/>
      <c r="Y549" s="302"/>
      <c r="Z549" s="302"/>
    </row>
    <row r="550" spans="6:26" ht="15.75" x14ac:dyDescent="0.25">
      <c r="F550" s="303"/>
      <c r="G550" s="303"/>
      <c r="H550" s="303"/>
      <c r="I550" s="303"/>
      <c r="J550" s="303"/>
      <c r="K550" s="303"/>
      <c r="L550" s="303"/>
      <c r="M550" s="303"/>
      <c r="N550" s="303"/>
      <c r="O550" s="302"/>
      <c r="P550" s="302"/>
      <c r="Q550" s="302"/>
      <c r="R550" s="302"/>
      <c r="S550" s="302"/>
      <c r="T550" s="302"/>
      <c r="U550" s="302"/>
      <c r="V550" s="302"/>
      <c r="W550" s="302"/>
      <c r="X550" s="302"/>
      <c r="Y550" s="302"/>
      <c r="Z550" s="302"/>
    </row>
    <row r="551" spans="6:26" ht="15.75" x14ac:dyDescent="0.25">
      <c r="F551" s="303"/>
      <c r="G551" s="303"/>
      <c r="H551" s="303"/>
      <c r="I551" s="303"/>
      <c r="J551" s="303"/>
      <c r="K551" s="303"/>
      <c r="L551" s="303"/>
      <c r="M551" s="303"/>
      <c r="N551" s="303"/>
      <c r="O551" s="302"/>
      <c r="P551" s="302"/>
      <c r="Q551" s="302"/>
      <c r="R551" s="302"/>
      <c r="S551" s="302"/>
      <c r="T551" s="302"/>
      <c r="U551" s="302"/>
      <c r="V551" s="302"/>
      <c r="W551" s="302"/>
      <c r="X551" s="302"/>
      <c r="Y551" s="302"/>
      <c r="Z551" s="302"/>
    </row>
    <row r="552" spans="6:26" ht="15.75" x14ac:dyDescent="0.25">
      <c r="F552" s="303"/>
      <c r="G552" s="303"/>
      <c r="H552" s="303"/>
      <c r="I552" s="303"/>
      <c r="J552" s="303"/>
      <c r="K552" s="303"/>
      <c r="L552" s="303"/>
      <c r="M552" s="303"/>
      <c r="N552" s="303"/>
      <c r="O552" s="302"/>
      <c r="P552" s="302"/>
      <c r="Q552" s="302"/>
      <c r="R552" s="302"/>
      <c r="S552" s="302"/>
      <c r="T552" s="302"/>
      <c r="U552" s="302"/>
      <c r="V552" s="302"/>
      <c r="W552" s="302"/>
      <c r="X552" s="302"/>
      <c r="Y552" s="302"/>
      <c r="Z552" s="302"/>
    </row>
    <row r="553" spans="6:26" ht="15.75" x14ac:dyDescent="0.25">
      <c r="F553" s="303"/>
      <c r="G553" s="303"/>
      <c r="H553" s="303"/>
      <c r="I553" s="303"/>
      <c r="J553" s="303"/>
      <c r="K553" s="303"/>
      <c r="L553" s="303"/>
      <c r="M553" s="303"/>
      <c r="N553" s="303"/>
      <c r="O553" s="302"/>
      <c r="P553" s="302"/>
      <c r="Q553" s="302"/>
      <c r="R553" s="302"/>
      <c r="S553" s="302"/>
      <c r="T553" s="302"/>
      <c r="U553" s="302"/>
      <c r="V553" s="302"/>
      <c r="W553" s="302"/>
      <c r="X553" s="302"/>
      <c r="Y553" s="302"/>
      <c r="Z553" s="302"/>
    </row>
    <row r="554" spans="6:26" ht="15.75" x14ac:dyDescent="0.25">
      <c r="F554" s="303"/>
      <c r="G554" s="303"/>
      <c r="H554" s="303"/>
      <c r="I554" s="303"/>
      <c r="J554" s="303"/>
      <c r="K554" s="303"/>
      <c r="L554" s="303"/>
      <c r="M554" s="303"/>
      <c r="N554" s="303"/>
      <c r="O554" s="302"/>
      <c r="P554" s="302"/>
      <c r="Q554" s="302"/>
      <c r="R554" s="302"/>
      <c r="S554" s="302"/>
      <c r="T554" s="302"/>
      <c r="U554" s="302"/>
      <c r="V554" s="302"/>
      <c r="W554" s="302"/>
      <c r="X554" s="302"/>
      <c r="Y554" s="302"/>
      <c r="Z554" s="302"/>
    </row>
    <row r="555" spans="6:26" ht="15.75" x14ac:dyDescent="0.25">
      <c r="F555" s="303"/>
      <c r="G555" s="303"/>
      <c r="H555" s="303"/>
      <c r="I555" s="303"/>
      <c r="J555" s="303"/>
      <c r="K555" s="303"/>
      <c r="L555" s="303"/>
      <c r="M555" s="303"/>
      <c r="N555" s="303"/>
      <c r="O555" s="302"/>
      <c r="P555" s="302"/>
      <c r="Q555" s="302"/>
      <c r="R555" s="302"/>
      <c r="S555" s="302"/>
      <c r="T555" s="302"/>
      <c r="U555" s="302"/>
      <c r="V555" s="302"/>
      <c r="W555" s="302"/>
      <c r="X555" s="302"/>
      <c r="Y555" s="302"/>
      <c r="Z555" s="302"/>
    </row>
    <row r="556" spans="6:26" ht="15.75" x14ac:dyDescent="0.25">
      <c r="F556" s="303"/>
      <c r="G556" s="303"/>
      <c r="H556" s="303"/>
      <c r="I556" s="303"/>
      <c r="J556" s="303"/>
      <c r="K556" s="303"/>
      <c r="L556" s="303"/>
      <c r="M556" s="303"/>
      <c r="N556" s="303"/>
      <c r="O556" s="302"/>
      <c r="P556" s="302"/>
      <c r="Q556" s="302"/>
      <c r="R556" s="302"/>
      <c r="S556" s="302"/>
      <c r="T556" s="302"/>
      <c r="U556" s="302"/>
      <c r="V556" s="302"/>
      <c r="W556" s="302"/>
      <c r="X556" s="302"/>
      <c r="Y556" s="302"/>
      <c r="Z556" s="302"/>
    </row>
    <row r="557" spans="6:26" ht="15.75" x14ac:dyDescent="0.25">
      <c r="F557" s="303"/>
      <c r="G557" s="303"/>
      <c r="H557" s="303"/>
      <c r="I557" s="303"/>
      <c r="J557" s="303"/>
      <c r="K557" s="303"/>
      <c r="L557" s="303"/>
      <c r="M557" s="303"/>
      <c r="N557" s="303"/>
      <c r="O557" s="302"/>
      <c r="P557" s="302"/>
      <c r="Q557" s="302"/>
      <c r="R557" s="302"/>
      <c r="S557" s="302"/>
      <c r="T557" s="302"/>
      <c r="U557" s="302"/>
      <c r="V557" s="302"/>
      <c r="W557" s="302"/>
      <c r="X557" s="302"/>
      <c r="Y557" s="302"/>
      <c r="Z557" s="302"/>
    </row>
    <row r="558" spans="6:26" ht="15.75" x14ac:dyDescent="0.25">
      <c r="F558" s="303"/>
      <c r="G558" s="303"/>
      <c r="H558" s="303"/>
      <c r="I558" s="303"/>
      <c r="J558" s="303"/>
      <c r="K558" s="303"/>
      <c r="L558" s="303"/>
      <c r="M558" s="303"/>
      <c r="N558" s="303"/>
      <c r="O558" s="302"/>
      <c r="P558" s="302"/>
      <c r="Q558" s="302"/>
      <c r="R558" s="302"/>
      <c r="S558" s="302"/>
      <c r="T558" s="302"/>
      <c r="U558" s="302"/>
      <c r="V558" s="302"/>
      <c r="W558" s="302"/>
      <c r="X558" s="302"/>
      <c r="Y558" s="302"/>
      <c r="Z558" s="302"/>
    </row>
    <row r="559" spans="6:26" ht="15.75" x14ac:dyDescent="0.25">
      <c r="F559" s="303"/>
      <c r="G559" s="303"/>
      <c r="H559" s="303"/>
      <c r="I559" s="303"/>
      <c r="J559" s="303"/>
      <c r="K559" s="303"/>
      <c r="L559" s="303"/>
      <c r="M559" s="303"/>
      <c r="N559" s="303"/>
      <c r="O559" s="302"/>
      <c r="P559" s="302"/>
      <c r="Q559" s="302"/>
      <c r="R559" s="302"/>
      <c r="S559" s="302"/>
      <c r="T559" s="302"/>
      <c r="U559" s="302"/>
      <c r="V559" s="302"/>
      <c r="W559" s="302"/>
      <c r="X559" s="302"/>
      <c r="Y559" s="302"/>
      <c r="Z559" s="302"/>
    </row>
    <row r="560" spans="6:26" ht="15.75" x14ac:dyDescent="0.25">
      <c r="F560" s="303"/>
      <c r="G560" s="303"/>
      <c r="H560" s="303"/>
      <c r="I560" s="303"/>
      <c r="J560" s="303"/>
      <c r="K560" s="303"/>
      <c r="L560" s="303"/>
      <c r="M560" s="303"/>
      <c r="N560" s="303"/>
      <c r="O560" s="302"/>
      <c r="P560" s="302"/>
      <c r="Q560" s="302"/>
      <c r="R560" s="302"/>
      <c r="S560" s="302"/>
      <c r="T560" s="302"/>
      <c r="U560" s="302"/>
      <c r="V560" s="302"/>
      <c r="W560" s="302"/>
      <c r="X560" s="302"/>
      <c r="Y560" s="302"/>
      <c r="Z560" s="302"/>
    </row>
    <row r="561" spans="6:26" ht="15.75" x14ac:dyDescent="0.25">
      <c r="F561" s="303"/>
      <c r="G561" s="303"/>
      <c r="H561" s="303"/>
      <c r="I561" s="303"/>
      <c r="J561" s="303"/>
      <c r="K561" s="303"/>
      <c r="L561" s="303"/>
      <c r="M561" s="303"/>
      <c r="N561" s="303"/>
      <c r="O561" s="302"/>
      <c r="P561" s="302"/>
      <c r="Q561" s="302"/>
      <c r="R561" s="302"/>
      <c r="S561" s="302"/>
      <c r="T561" s="302"/>
      <c r="U561" s="302"/>
      <c r="V561" s="302"/>
      <c r="W561" s="302"/>
      <c r="X561" s="302"/>
      <c r="Y561" s="302"/>
      <c r="Z561" s="302"/>
    </row>
    <row r="562" spans="6:26" ht="15.75" x14ac:dyDescent="0.25">
      <c r="F562" s="303"/>
      <c r="G562" s="303"/>
      <c r="H562" s="303"/>
      <c r="I562" s="303"/>
      <c r="J562" s="303"/>
      <c r="K562" s="303"/>
      <c r="L562" s="303"/>
      <c r="M562" s="303"/>
      <c r="N562" s="303"/>
      <c r="O562" s="302"/>
      <c r="P562" s="302"/>
      <c r="Q562" s="302"/>
      <c r="R562" s="302"/>
      <c r="S562" s="302"/>
      <c r="T562" s="302"/>
      <c r="U562" s="302"/>
      <c r="V562" s="302"/>
      <c r="W562" s="302"/>
      <c r="X562" s="302"/>
      <c r="Y562" s="302"/>
      <c r="Z562" s="302"/>
    </row>
    <row r="563" spans="6:26" ht="15.75" x14ac:dyDescent="0.25">
      <c r="F563" s="303"/>
      <c r="G563" s="303"/>
      <c r="H563" s="303"/>
      <c r="I563" s="303"/>
      <c r="J563" s="303"/>
      <c r="K563" s="303"/>
      <c r="L563" s="303"/>
      <c r="M563" s="303"/>
      <c r="N563" s="303"/>
      <c r="O563" s="302"/>
      <c r="P563" s="302"/>
      <c r="Q563" s="302"/>
      <c r="R563" s="302"/>
      <c r="S563" s="302"/>
      <c r="T563" s="302"/>
      <c r="U563" s="302"/>
      <c r="V563" s="302"/>
      <c r="W563" s="302"/>
      <c r="X563" s="302"/>
      <c r="Y563" s="302"/>
      <c r="Z563" s="302"/>
    </row>
    <row r="564" spans="6:26" ht="15.75" x14ac:dyDescent="0.25">
      <c r="F564" s="303"/>
      <c r="G564" s="303"/>
      <c r="H564" s="303"/>
      <c r="I564" s="303"/>
      <c r="J564" s="303"/>
      <c r="K564" s="303"/>
      <c r="L564" s="303"/>
      <c r="M564" s="303"/>
      <c r="N564" s="303"/>
      <c r="O564" s="302"/>
      <c r="P564" s="302"/>
      <c r="Q564" s="302"/>
      <c r="R564" s="302"/>
      <c r="S564" s="302"/>
      <c r="T564" s="302"/>
      <c r="U564" s="302"/>
      <c r="V564" s="302"/>
      <c r="W564" s="302"/>
      <c r="X564" s="302"/>
      <c r="Y564" s="302"/>
      <c r="Z564" s="302"/>
    </row>
    <row r="565" spans="6:26" ht="15.75" x14ac:dyDescent="0.25">
      <c r="F565" s="303"/>
      <c r="G565" s="303"/>
      <c r="H565" s="303"/>
      <c r="I565" s="303"/>
      <c r="J565" s="303"/>
      <c r="K565" s="303"/>
      <c r="L565" s="303"/>
      <c r="M565" s="303"/>
      <c r="N565" s="303"/>
      <c r="O565" s="302"/>
      <c r="P565" s="302"/>
      <c r="Q565" s="302"/>
      <c r="R565" s="302"/>
      <c r="S565" s="302"/>
      <c r="T565" s="302"/>
      <c r="U565" s="302"/>
      <c r="V565" s="302"/>
      <c r="W565" s="302"/>
      <c r="X565" s="302"/>
      <c r="Y565" s="302"/>
      <c r="Z565" s="302"/>
    </row>
    <row r="566" spans="6:26" ht="15.75" x14ac:dyDescent="0.25">
      <c r="F566" s="303"/>
      <c r="G566" s="303"/>
      <c r="H566" s="303"/>
      <c r="I566" s="303"/>
      <c r="J566" s="303"/>
      <c r="K566" s="303"/>
      <c r="L566" s="303"/>
      <c r="M566" s="303"/>
      <c r="N566" s="303"/>
      <c r="O566" s="302"/>
      <c r="P566" s="302"/>
      <c r="Q566" s="302"/>
      <c r="R566" s="302"/>
      <c r="S566" s="302"/>
      <c r="T566" s="302"/>
      <c r="U566" s="302"/>
      <c r="V566" s="302"/>
      <c r="W566" s="302"/>
      <c r="X566" s="302"/>
      <c r="Y566" s="302"/>
      <c r="Z566" s="302"/>
    </row>
    <row r="567" spans="6:26" ht="15.75" x14ac:dyDescent="0.25">
      <c r="F567" s="303"/>
      <c r="G567" s="303"/>
      <c r="H567" s="303"/>
      <c r="I567" s="303"/>
      <c r="J567" s="303"/>
      <c r="K567" s="303"/>
      <c r="L567" s="303"/>
      <c r="M567" s="303"/>
      <c r="N567" s="303"/>
      <c r="O567" s="302"/>
      <c r="P567" s="302"/>
      <c r="Q567" s="302"/>
      <c r="R567" s="302"/>
      <c r="S567" s="302"/>
      <c r="T567" s="302"/>
      <c r="U567" s="302"/>
      <c r="V567" s="302"/>
      <c r="W567" s="302"/>
      <c r="X567" s="302"/>
      <c r="Y567" s="302"/>
      <c r="Z567" s="302"/>
    </row>
    <row r="568" spans="6:26" ht="15.75" x14ac:dyDescent="0.25">
      <c r="F568" s="303"/>
      <c r="G568" s="303"/>
      <c r="H568" s="303"/>
      <c r="I568" s="303"/>
      <c r="J568" s="303"/>
      <c r="K568" s="303"/>
      <c r="L568" s="303"/>
      <c r="M568" s="303"/>
      <c r="N568" s="303"/>
      <c r="O568" s="302"/>
      <c r="P568" s="302"/>
      <c r="Q568" s="302"/>
      <c r="R568" s="302"/>
      <c r="S568" s="302"/>
      <c r="T568" s="302"/>
      <c r="U568" s="302"/>
      <c r="V568" s="302"/>
      <c r="W568" s="302"/>
      <c r="X568" s="302"/>
      <c r="Y568" s="302"/>
      <c r="Z568" s="302"/>
    </row>
    <row r="569" spans="6:26" ht="15.75" x14ac:dyDescent="0.25">
      <c r="F569" s="303"/>
      <c r="G569" s="303"/>
      <c r="H569" s="303"/>
      <c r="I569" s="303"/>
      <c r="J569" s="303"/>
      <c r="K569" s="303"/>
      <c r="L569" s="303"/>
      <c r="M569" s="303"/>
      <c r="N569" s="303"/>
      <c r="O569" s="302"/>
      <c r="P569" s="302"/>
      <c r="Q569" s="302"/>
      <c r="R569" s="302"/>
      <c r="S569" s="302"/>
      <c r="T569" s="302"/>
      <c r="U569" s="302"/>
      <c r="V569" s="302"/>
      <c r="W569" s="302"/>
      <c r="X569" s="302"/>
      <c r="Y569" s="302"/>
      <c r="Z569" s="302"/>
    </row>
    <row r="570" spans="6:26" ht="15.75" x14ac:dyDescent="0.25">
      <c r="F570" s="303"/>
      <c r="G570" s="303"/>
      <c r="H570" s="303"/>
      <c r="I570" s="303"/>
      <c r="J570" s="303"/>
      <c r="K570" s="303"/>
      <c r="L570" s="303"/>
      <c r="M570" s="303"/>
      <c r="N570" s="303"/>
      <c r="O570" s="302"/>
      <c r="P570" s="302"/>
      <c r="Q570" s="302"/>
      <c r="R570" s="302"/>
      <c r="S570" s="302"/>
      <c r="T570" s="302"/>
      <c r="U570" s="302"/>
      <c r="V570" s="302"/>
      <c r="W570" s="302"/>
      <c r="X570" s="302"/>
      <c r="Y570" s="302"/>
      <c r="Z570" s="302"/>
    </row>
    <row r="571" spans="6:26" ht="15.75" x14ac:dyDescent="0.25">
      <c r="F571" s="303"/>
      <c r="G571" s="303"/>
      <c r="H571" s="303"/>
      <c r="I571" s="303"/>
      <c r="J571" s="303"/>
      <c r="K571" s="303"/>
      <c r="L571" s="303"/>
      <c r="M571" s="303"/>
      <c r="N571" s="303"/>
      <c r="O571" s="302"/>
      <c r="P571" s="302"/>
      <c r="Q571" s="302"/>
      <c r="R571" s="302"/>
      <c r="S571" s="302"/>
      <c r="T571" s="302"/>
      <c r="U571" s="302"/>
      <c r="V571" s="302"/>
      <c r="W571" s="302"/>
      <c r="X571" s="302"/>
      <c r="Y571" s="302"/>
      <c r="Z571" s="302"/>
    </row>
    <row r="572" spans="6:26" ht="15.75" x14ac:dyDescent="0.25">
      <c r="F572" s="303"/>
      <c r="G572" s="303"/>
      <c r="H572" s="303"/>
      <c r="I572" s="303"/>
      <c r="J572" s="303"/>
      <c r="K572" s="303"/>
      <c r="L572" s="303"/>
      <c r="M572" s="303"/>
      <c r="N572" s="303"/>
      <c r="O572" s="302"/>
      <c r="P572" s="302"/>
      <c r="Q572" s="302"/>
      <c r="R572" s="302"/>
      <c r="S572" s="302"/>
      <c r="T572" s="302"/>
      <c r="U572" s="302"/>
      <c r="V572" s="302"/>
      <c r="W572" s="302"/>
      <c r="X572" s="302"/>
      <c r="Y572" s="302"/>
      <c r="Z572" s="302"/>
    </row>
    <row r="573" spans="6:26" ht="15.75" x14ac:dyDescent="0.25">
      <c r="F573" s="303"/>
      <c r="G573" s="303"/>
      <c r="H573" s="303"/>
      <c r="I573" s="303"/>
      <c r="J573" s="303"/>
      <c r="K573" s="303"/>
      <c r="L573" s="303"/>
      <c r="M573" s="303"/>
      <c r="N573" s="303"/>
      <c r="O573" s="302"/>
      <c r="P573" s="302"/>
      <c r="Q573" s="302"/>
      <c r="R573" s="302"/>
      <c r="S573" s="302"/>
      <c r="T573" s="302"/>
      <c r="U573" s="302"/>
      <c r="V573" s="302"/>
      <c r="W573" s="302"/>
      <c r="X573" s="302"/>
      <c r="Y573" s="302"/>
      <c r="Z573" s="302"/>
    </row>
    <row r="574" spans="6:26" ht="15.75" x14ac:dyDescent="0.25">
      <c r="F574" s="303"/>
      <c r="G574" s="303"/>
      <c r="H574" s="303"/>
      <c r="I574" s="303"/>
      <c r="J574" s="303"/>
      <c r="K574" s="303"/>
      <c r="L574" s="303"/>
      <c r="M574" s="303"/>
      <c r="N574" s="303"/>
      <c r="O574" s="302"/>
      <c r="P574" s="302"/>
      <c r="Q574" s="302"/>
      <c r="R574" s="302"/>
      <c r="S574" s="302"/>
      <c r="T574" s="302"/>
      <c r="U574" s="302"/>
      <c r="V574" s="302"/>
      <c r="W574" s="302"/>
      <c r="X574" s="302"/>
      <c r="Y574" s="302"/>
      <c r="Z574" s="302"/>
    </row>
    <row r="575" spans="6:26" ht="15.75" x14ac:dyDescent="0.25">
      <c r="F575" s="303"/>
      <c r="G575" s="303"/>
      <c r="H575" s="303"/>
      <c r="I575" s="303"/>
      <c r="J575" s="303"/>
      <c r="K575" s="303"/>
      <c r="L575" s="303"/>
      <c r="M575" s="303"/>
      <c r="N575" s="303"/>
      <c r="O575" s="302"/>
      <c r="P575" s="302"/>
      <c r="Q575" s="302"/>
      <c r="R575" s="302"/>
      <c r="S575" s="302"/>
      <c r="T575" s="302"/>
      <c r="U575" s="302"/>
      <c r="V575" s="302"/>
      <c r="W575" s="302"/>
      <c r="X575" s="302"/>
      <c r="Y575" s="302"/>
      <c r="Z575" s="302"/>
    </row>
    <row r="576" spans="6:26" ht="15.75" x14ac:dyDescent="0.25">
      <c r="F576" s="303"/>
      <c r="G576" s="303"/>
      <c r="H576" s="303"/>
      <c r="I576" s="303"/>
      <c r="J576" s="303"/>
      <c r="K576" s="303"/>
      <c r="L576" s="303"/>
      <c r="M576" s="303"/>
      <c r="N576" s="303"/>
      <c r="O576" s="302"/>
      <c r="P576" s="302"/>
      <c r="Q576" s="302"/>
      <c r="R576" s="302"/>
      <c r="S576" s="302"/>
      <c r="T576" s="302"/>
      <c r="U576" s="302"/>
      <c r="V576" s="302"/>
      <c r="W576" s="302"/>
      <c r="X576" s="302"/>
      <c r="Y576" s="302"/>
      <c r="Z576" s="302"/>
    </row>
    <row r="577" spans="6:26" ht="15.75" x14ac:dyDescent="0.25">
      <c r="F577" s="303"/>
      <c r="G577" s="303"/>
      <c r="H577" s="303"/>
      <c r="I577" s="303"/>
      <c r="J577" s="303"/>
      <c r="K577" s="303"/>
      <c r="L577" s="303"/>
      <c r="M577" s="303"/>
      <c r="N577" s="303"/>
      <c r="O577" s="302"/>
      <c r="P577" s="302"/>
      <c r="Q577" s="302"/>
      <c r="R577" s="302"/>
      <c r="S577" s="302"/>
      <c r="T577" s="302"/>
      <c r="U577" s="302"/>
      <c r="V577" s="302"/>
      <c r="W577" s="302"/>
      <c r="X577" s="302"/>
      <c r="Y577" s="302"/>
      <c r="Z577" s="302"/>
    </row>
    <row r="578" spans="6:26" ht="15.75" x14ac:dyDescent="0.25">
      <c r="F578" s="303"/>
      <c r="G578" s="303"/>
      <c r="H578" s="303"/>
      <c r="I578" s="303"/>
      <c r="J578" s="303"/>
      <c r="K578" s="303"/>
      <c r="L578" s="303"/>
      <c r="M578" s="303"/>
      <c r="N578" s="303"/>
      <c r="O578" s="302"/>
      <c r="P578" s="302"/>
      <c r="Q578" s="302"/>
      <c r="R578" s="302"/>
      <c r="S578" s="302"/>
      <c r="T578" s="302"/>
      <c r="U578" s="302"/>
      <c r="V578" s="302"/>
      <c r="W578" s="302"/>
      <c r="X578" s="302"/>
      <c r="Y578" s="302"/>
      <c r="Z578" s="302"/>
    </row>
    <row r="579" spans="6:26" ht="15.75" x14ac:dyDescent="0.25">
      <c r="F579" s="303"/>
      <c r="G579" s="303"/>
      <c r="H579" s="303"/>
      <c r="I579" s="303"/>
      <c r="J579" s="303"/>
      <c r="K579" s="303"/>
      <c r="L579" s="303"/>
      <c r="M579" s="303"/>
      <c r="N579" s="303"/>
      <c r="O579" s="302"/>
      <c r="P579" s="302"/>
      <c r="Q579" s="302"/>
      <c r="R579" s="302"/>
      <c r="S579" s="302"/>
      <c r="T579" s="302"/>
      <c r="U579" s="302"/>
      <c r="V579" s="302"/>
      <c r="W579" s="302"/>
      <c r="X579" s="302"/>
      <c r="Y579" s="302"/>
      <c r="Z579" s="302"/>
    </row>
    <row r="580" spans="6:26" ht="15.75" x14ac:dyDescent="0.25">
      <c r="F580" s="303"/>
      <c r="G580" s="303"/>
      <c r="H580" s="303"/>
      <c r="I580" s="303"/>
      <c r="J580" s="303"/>
      <c r="K580" s="303"/>
      <c r="L580" s="303"/>
      <c r="M580" s="303"/>
      <c r="N580" s="303"/>
      <c r="O580" s="302"/>
      <c r="P580" s="302"/>
      <c r="Q580" s="302"/>
      <c r="R580" s="302"/>
      <c r="S580" s="302"/>
      <c r="T580" s="302"/>
      <c r="U580" s="302"/>
      <c r="V580" s="302"/>
      <c r="W580" s="302"/>
      <c r="X580" s="302"/>
      <c r="Y580" s="302"/>
      <c r="Z580" s="302"/>
    </row>
    <row r="581" spans="6:26" ht="15.75" x14ac:dyDescent="0.25">
      <c r="F581" s="303"/>
      <c r="G581" s="303"/>
      <c r="H581" s="303"/>
      <c r="I581" s="303"/>
      <c r="J581" s="303"/>
      <c r="K581" s="303"/>
      <c r="L581" s="303"/>
      <c r="M581" s="303"/>
      <c r="N581" s="303"/>
      <c r="O581" s="302"/>
      <c r="P581" s="302"/>
      <c r="Q581" s="302"/>
      <c r="R581" s="302"/>
      <c r="S581" s="302"/>
      <c r="T581" s="302"/>
      <c r="U581" s="302"/>
      <c r="V581" s="302"/>
      <c r="W581" s="302"/>
      <c r="X581" s="302"/>
      <c r="Y581" s="302"/>
      <c r="Z581" s="302"/>
    </row>
    <row r="582" spans="6:26" ht="15.75" x14ac:dyDescent="0.25">
      <c r="F582" s="303"/>
      <c r="G582" s="303"/>
      <c r="H582" s="303"/>
      <c r="I582" s="303"/>
      <c r="J582" s="303"/>
      <c r="K582" s="303"/>
      <c r="L582" s="303"/>
      <c r="M582" s="303"/>
      <c r="N582" s="303"/>
      <c r="O582" s="302"/>
      <c r="P582" s="302"/>
      <c r="Q582" s="302"/>
      <c r="R582" s="302"/>
      <c r="S582" s="302"/>
      <c r="T582" s="302"/>
      <c r="U582" s="302"/>
      <c r="V582" s="302"/>
      <c r="W582" s="302"/>
      <c r="X582" s="302"/>
      <c r="Y582" s="302"/>
      <c r="Z582" s="302"/>
    </row>
    <row r="583" spans="6:26" ht="15.75" x14ac:dyDescent="0.25">
      <c r="F583" s="303"/>
      <c r="G583" s="303"/>
      <c r="H583" s="303"/>
      <c r="I583" s="303"/>
      <c r="J583" s="303"/>
      <c r="K583" s="303"/>
      <c r="L583" s="303"/>
      <c r="M583" s="303"/>
      <c r="N583" s="303"/>
      <c r="O583" s="302"/>
      <c r="P583" s="302"/>
      <c r="Q583" s="302"/>
      <c r="R583" s="302"/>
      <c r="S583" s="302"/>
      <c r="T583" s="302"/>
      <c r="U583" s="302"/>
      <c r="V583" s="302"/>
      <c r="W583" s="302"/>
      <c r="X583" s="302"/>
      <c r="Y583" s="302"/>
      <c r="Z583" s="302"/>
    </row>
    <row r="584" spans="6:26" ht="15.75" x14ac:dyDescent="0.25">
      <c r="F584" s="303"/>
      <c r="G584" s="303"/>
      <c r="H584" s="303"/>
      <c r="I584" s="303"/>
      <c r="J584" s="303"/>
      <c r="K584" s="303"/>
      <c r="L584" s="303"/>
      <c r="M584" s="303"/>
      <c r="N584" s="303"/>
      <c r="O584" s="302"/>
      <c r="P584" s="302"/>
      <c r="Q584" s="302"/>
      <c r="R584" s="302"/>
      <c r="S584" s="302"/>
      <c r="T584" s="302"/>
      <c r="U584" s="302"/>
      <c r="V584" s="302"/>
      <c r="W584" s="302"/>
      <c r="X584" s="302"/>
      <c r="Y584" s="302"/>
      <c r="Z584" s="302"/>
    </row>
    <row r="585" spans="6:26" ht="15.75" x14ac:dyDescent="0.25">
      <c r="F585" s="303"/>
      <c r="G585" s="303"/>
      <c r="H585" s="303"/>
      <c r="I585" s="303"/>
      <c r="J585" s="303"/>
      <c r="K585" s="303"/>
      <c r="L585" s="303"/>
      <c r="M585" s="303"/>
      <c r="N585" s="303"/>
      <c r="O585" s="302"/>
      <c r="P585" s="302"/>
      <c r="Q585" s="302"/>
      <c r="R585" s="302"/>
      <c r="S585" s="302"/>
      <c r="T585" s="302"/>
      <c r="U585" s="302"/>
      <c r="V585" s="302"/>
      <c r="W585" s="302"/>
      <c r="X585" s="302"/>
      <c r="Y585" s="302"/>
      <c r="Z585" s="302"/>
    </row>
    <row r="586" spans="6:26" ht="15.75" x14ac:dyDescent="0.25">
      <c r="F586" s="303"/>
      <c r="G586" s="303"/>
      <c r="H586" s="303"/>
      <c r="I586" s="303"/>
      <c r="J586" s="303"/>
      <c r="K586" s="303"/>
      <c r="L586" s="303"/>
      <c r="M586" s="303"/>
      <c r="N586" s="303"/>
      <c r="O586" s="302"/>
      <c r="P586" s="302"/>
      <c r="Q586" s="302"/>
      <c r="R586" s="302"/>
      <c r="S586" s="302"/>
      <c r="T586" s="302"/>
      <c r="U586" s="302"/>
      <c r="V586" s="302"/>
      <c r="W586" s="302"/>
      <c r="X586" s="302"/>
      <c r="Y586" s="302"/>
      <c r="Z586" s="302"/>
    </row>
    <row r="587" spans="6:26" ht="15.75" x14ac:dyDescent="0.25">
      <c r="F587" s="303"/>
      <c r="G587" s="303"/>
      <c r="H587" s="303"/>
      <c r="I587" s="303"/>
      <c r="J587" s="303"/>
      <c r="K587" s="303"/>
      <c r="L587" s="303"/>
      <c r="M587" s="303"/>
      <c r="N587" s="303"/>
      <c r="O587" s="302"/>
      <c r="P587" s="302"/>
      <c r="Q587" s="302"/>
      <c r="R587" s="302"/>
      <c r="S587" s="302"/>
      <c r="T587" s="302"/>
      <c r="U587" s="302"/>
      <c r="V587" s="302"/>
      <c r="W587" s="302"/>
      <c r="X587" s="302"/>
      <c r="Y587" s="302"/>
      <c r="Z587" s="302"/>
    </row>
    <row r="588" spans="6:26" ht="15.75" x14ac:dyDescent="0.25">
      <c r="F588" s="303"/>
      <c r="G588" s="303"/>
      <c r="H588" s="303"/>
      <c r="I588" s="303"/>
      <c r="J588" s="303"/>
      <c r="K588" s="303"/>
      <c r="L588" s="303"/>
      <c r="M588" s="303"/>
      <c r="N588" s="303"/>
      <c r="O588" s="302"/>
      <c r="P588" s="302"/>
      <c r="Q588" s="302"/>
      <c r="R588" s="302"/>
      <c r="S588" s="302"/>
      <c r="T588" s="302"/>
      <c r="U588" s="302"/>
      <c r="V588" s="302"/>
      <c r="W588" s="302"/>
      <c r="X588" s="302"/>
      <c r="Y588" s="302"/>
      <c r="Z588" s="302"/>
    </row>
    <row r="589" spans="6:26" ht="15.75" x14ac:dyDescent="0.25">
      <c r="F589" s="303"/>
      <c r="G589" s="303"/>
      <c r="H589" s="303"/>
      <c r="I589" s="303"/>
      <c r="J589" s="303"/>
      <c r="K589" s="303"/>
      <c r="L589" s="303"/>
      <c r="M589" s="303"/>
      <c r="N589" s="303"/>
      <c r="O589" s="302"/>
      <c r="P589" s="302"/>
      <c r="Q589" s="302"/>
      <c r="R589" s="302"/>
      <c r="S589" s="302"/>
      <c r="T589" s="302"/>
      <c r="U589" s="302"/>
      <c r="V589" s="302"/>
      <c r="W589" s="302"/>
      <c r="X589" s="302"/>
      <c r="Y589" s="302"/>
      <c r="Z589" s="302"/>
    </row>
    <row r="590" spans="6:26" ht="15.75" x14ac:dyDescent="0.25">
      <c r="F590" s="303"/>
      <c r="G590" s="303"/>
      <c r="H590" s="303"/>
      <c r="I590" s="303"/>
      <c r="J590" s="303"/>
      <c r="K590" s="303"/>
      <c r="L590" s="303"/>
      <c r="M590" s="303"/>
      <c r="N590" s="303"/>
      <c r="O590" s="302"/>
      <c r="P590" s="302"/>
      <c r="Q590" s="302"/>
      <c r="R590" s="302"/>
      <c r="S590" s="302"/>
      <c r="T590" s="302"/>
      <c r="U590" s="302"/>
      <c r="V590" s="302"/>
      <c r="W590" s="302"/>
      <c r="X590" s="302"/>
      <c r="Y590" s="302"/>
      <c r="Z590" s="302"/>
    </row>
    <row r="591" spans="6:26" ht="15.75" x14ac:dyDescent="0.25">
      <c r="F591" s="303"/>
      <c r="G591" s="303"/>
      <c r="H591" s="303"/>
      <c r="I591" s="303"/>
      <c r="J591" s="303"/>
      <c r="K591" s="303"/>
      <c r="L591" s="303"/>
      <c r="M591" s="303"/>
      <c r="N591" s="303"/>
      <c r="O591" s="302"/>
      <c r="P591" s="302"/>
      <c r="Q591" s="302"/>
      <c r="R591" s="302"/>
      <c r="S591" s="302"/>
      <c r="T591" s="302"/>
      <c r="U591" s="302"/>
      <c r="V591" s="302"/>
      <c r="W591" s="302"/>
      <c r="X591" s="302"/>
      <c r="Y591" s="302"/>
      <c r="Z591" s="302"/>
    </row>
    <row r="592" spans="6:26" ht="15.75" x14ac:dyDescent="0.25">
      <c r="F592" s="303"/>
      <c r="G592" s="303"/>
      <c r="H592" s="303"/>
      <c r="I592" s="303"/>
      <c r="J592" s="303"/>
      <c r="K592" s="303"/>
      <c r="L592" s="303"/>
      <c r="M592" s="303"/>
      <c r="N592" s="303"/>
      <c r="O592" s="302"/>
      <c r="P592" s="302"/>
      <c r="Q592" s="302"/>
      <c r="R592" s="302"/>
      <c r="S592" s="302"/>
      <c r="T592" s="302"/>
      <c r="U592" s="302"/>
      <c r="V592" s="302"/>
      <c r="W592" s="302"/>
      <c r="X592" s="302"/>
      <c r="Y592" s="302"/>
      <c r="Z592" s="302"/>
    </row>
    <row r="593" spans="6:26" ht="15.75" x14ac:dyDescent="0.25">
      <c r="F593" s="303"/>
      <c r="G593" s="303"/>
      <c r="H593" s="303"/>
      <c r="I593" s="303"/>
      <c r="J593" s="303"/>
      <c r="K593" s="303"/>
      <c r="L593" s="303"/>
      <c r="M593" s="303"/>
      <c r="N593" s="303"/>
      <c r="O593" s="302"/>
      <c r="P593" s="302"/>
      <c r="Q593" s="302"/>
      <c r="R593" s="302"/>
      <c r="S593" s="302"/>
      <c r="T593" s="302"/>
      <c r="U593" s="302"/>
      <c r="V593" s="302"/>
      <c r="W593" s="302"/>
      <c r="X593" s="302"/>
      <c r="Y593" s="302"/>
      <c r="Z593" s="302"/>
    </row>
    <row r="594" spans="6:26" ht="15.75" x14ac:dyDescent="0.25">
      <c r="F594" s="303"/>
      <c r="G594" s="303"/>
      <c r="H594" s="303"/>
      <c r="I594" s="303"/>
      <c r="J594" s="303"/>
      <c r="K594" s="303"/>
      <c r="L594" s="303"/>
      <c r="M594" s="303"/>
      <c r="N594" s="303"/>
      <c r="O594" s="302"/>
      <c r="P594" s="302"/>
      <c r="Q594" s="302"/>
      <c r="R594" s="302"/>
      <c r="S594" s="302"/>
      <c r="T594" s="302"/>
      <c r="U594" s="302"/>
      <c r="V594" s="302"/>
      <c r="W594" s="302"/>
      <c r="X594" s="302"/>
      <c r="Y594" s="302"/>
      <c r="Z594" s="302"/>
    </row>
    <row r="595" spans="6:26" ht="15.75" x14ac:dyDescent="0.25">
      <c r="F595" s="303"/>
      <c r="G595" s="303"/>
      <c r="H595" s="303"/>
      <c r="I595" s="303"/>
      <c r="J595" s="303"/>
      <c r="K595" s="303"/>
      <c r="L595" s="303"/>
      <c r="M595" s="303"/>
      <c r="N595" s="303"/>
      <c r="O595" s="302"/>
      <c r="P595" s="302"/>
      <c r="Q595" s="302"/>
      <c r="R595" s="302"/>
      <c r="S595" s="302"/>
      <c r="T595" s="302"/>
      <c r="U595" s="302"/>
      <c r="V595" s="302"/>
      <c r="W595" s="302"/>
      <c r="X595" s="302"/>
      <c r="Y595" s="302"/>
      <c r="Z595" s="302"/>
    </row>
    <row r="596" spans="6:26" ht="15.75" x14ac:dyDescent="0.25">
      <c r="F596" s="303"/>
      <c r="G596" s="303"/>
      <c r="H596" s="303"/>
      <c r="I596" s="303"/>
      <c r="J596" s="303"/>
      <c r="K596" s="303"/>
      <c r="L596" s="303"/>
      <c r="M596" s="303"/>
      <c r="N596" s="303"/>
      <c r="O596" s="302"/>
      <c r="P596" s="302"/>
      <c r="Q596" s="302"/>
      <c r="R596" s="302"/>
      <c r="S596" s="302"/>
      <c r="T596" s="302"/>
      <c r="U596" s="302"/>
      <c r="V596" s="302"/>
      <c r="W596" s="302"/>
      <c r="X596" s="302"/>
      <c r="Y596" s="302"/>
      <c r="Z596" s="302"/>
    </row>
    <row r="597" spans="6:26" ht="15.75" x14ac:dyDescent="0.25">
      <c r="F597" s="303"/>
      <c r="G597" s="303"/>
      <c r="H597" s="303"/>
      <c r="I597" s="303"/>
      <c r="J597" s="303"/>
      <c r="K597" s="303"/>
      <c r="L597" s="303"/>
      <c r="M597" s="303"/>
      <c r="N597" s="303"/>
      <c r="O597" s="302"/>
      <c r="P597" s="302"/>
      <c r="Q597" s="302"/>
      <c r="R597" s="302"/>
      <c r="S597" s="302"/>
      <c r="T597" s="302"/>
      <c r="U597" s="302"/>
      <c r="V597" s="302"/>
      <c r="W597" s="302"/>
      <c r="X597" s="302"/>
      <c r="Y597" s="302"/>
      <c r="Z597" s="302"/>
    </row>
    <row r="598" spans="6:26" ht="15.75" x14ac:dyDescent="0.25">
      <c r="F598" s="303"/>
      <c r="G598" s="303"/>
      <c r="H598" s="303"/>
      <c r="I598" s="303"/>
      <c r="J598" s="303"/>
      <c r="K598" s="303"/>
      <c r="L598" s="303"/>
      <c r="M598" s="303"/>
      <c r="N598" s="303"/>
      <c r="O598" s="302"/>
      <c r="P598" s="302"/>
      <c r="Q598" s="302"/>
      <c r="R598" s="302"/>
      <c r="S598" s="302"/>
      <c r="T598" s="302"/>
      <c r="U598" s="302"/>
      <c r="V598" s="302"/>
      <c r="W598" s="302"/>
      <c r="X598" s="302"/>
      <c r="Y598" s="302"/>
      <c r="Z598" s="302"/>
    </row>
    <row r="599" spans="6:26" ht="15.75" x14ac:dyDescent="0.25">
      <c r="F599" s="303"/>
      <c r="G599" s="303"/>
      <c r="H599" s="303"/>
      <c r="I599" s="303"/>
      <c r="J599" s="303"/>
      <c r="K599" s="303"/>
      <c r="L599" s="303"/>
      <c r="M599" s="303"/>
      <c r="N599" s="303"/>
      <c r="O599" s="302"/>
      <c r="P599" s="302"/>
      <c r="Q599" s="302"/>
      <c r="R599" s="302"/>
      <c r="S599" s="302"/>
      <c r="T599" s="302"/>
      <c r="U599" s="302"/>
      <c r="V599" s="302"/>
      <c r="W599" s="302"/>
      <c r="X599" s="302"/>
      <c r="Y599" s="302"/>
      <c r="Z599" s="302"/>
    </row>
    <row r="600" spans="6:26" ht="15.75" x14ac:dyDescent="0.25">
      <c r="F600" s="303"/>
      <c r="G600" s="303"/>
      <c r="H600" s="303"/>
      <c r="I600" s="303"/>
      <c r="J600" s="303"/>
      <c r="K600" s="303"/>
      <c r="L600" s="303"/>
      <c r="M600" s="303"/>
      <c r="N600" s="303"/>
      <c r="O600" s="302"/>
      <c r="P600" s="302"/>
      <c r="Q600" s="302"/>
      <c r="R600" s="302"/>
      <c r="S600" s="302"/>
      <c r="T600" s="302"/>
      <c r="U600" s="302"/>
      <c r="V600" s="302"/>
      <c r="W600" s="302"/>
      <c r="X600" s="302"/>
      <c r="Y600" s="302"/>
      <c r="Z600" s="302"/>
    </row>
    <row r="601" spans="6:26" ht="15.75" x14ac:dyDescent="0.25">
      <c r="F601" s="303"/>
      <c r="G601" s="303"/>
      <c r="H601" s="303"/>
      <c r="I601" s="303"/>
      <c r="J601" s="303"/>
      <c r="K601" s="303"/>
      <c r="L601" s="303"/>
      <c r="M601" s="303"/>
      <c r="N601" s="303"/>
      <c r="O601" s="302"/>
      <c r="P601" s="302"/>
      <c r="Q601" s="302"/>
      <c r="R601" s="302"/>
      <c r="S601" s="302"/>
      <c r="T601" s="302"/>
      <c r="U601" s="302"/>
      <c r="V601" s="302"/>
      <c r="W601" s="302"/>
      <c r="X601" s="302"/>
      <c r="Y601" s="302"/>
      <c r="Z601" s="302"/>
    </row>
    <row r="602" spans="6:26" ht="15.75" x14ac:dyDescent="0.25">
      <c r="F602" s="303"/>
      <c r="G602" s="303"/>
      <c r="H602" s="303"/>
      <c r="I602" s="303"/>
      <c r="J602" s="303"/>
      <c r="K602" s="303"/>
      <c r="L602" s="303"/>
      <c r="M602" s="303"/>
      <c r="N602" s="303"/>
      <c r="O602" s="302"/>
      <c r="P602" s="302"/>
      <c r="Q602" s="302"/>
      <c r="R602" s="302"/>
      <c r="S602" s="302"/>
      <c r="T602" s="302"/>
      <c r="U602" s="302"/>
      <c r="V602" s="302"/>
      <c r="W602" s="302"/>
      <c r="X602" s="302"/>
      <c r="Y602" s="302"/>
      <c r="Z602" s="302"/>
    </row>
    <row r="603" spans="6:26" ht="15.75" x14ac:dyDescent="0.25">
      <c r="F603" s="303"/>
      <c r="G603" s="303"/>
      <c r="H603" s="303"/>
      <c r="I603" s="303"/>
      <c r="J603" s="303"/>
      <c r="K603" s="303"/>
      <c r="L603" s="303"/>
      <c r="M603" s="303"/>
      <c r="N603" s="303"/>
      <c r="O603" s="302"/>
      <c r="P603" s="302"/>
      <c r="Q603" s="302"/>
      <c r="R603" s="302"/>
      <c r="S603" s="302"/>
      <c r="T603" s="302"/>
      <c r="U603" s="302"/>
      <c r="V603" s="302"/>
      <c r="W603" s="302"/>
      <c r="X603" s="302"/>
      <c r="Y603" s="302"/>
      <c r="Z603" s="302"/>
    </row>
    <row r="604" spans="6:26" ht="15.75" x14ac:dyDescent="0.25">
      <c r="F604" s="303"/>
      <c r="G604" s="303"/>
      <c r="H604" s="303"/>
      <c r="I604" s="303"/>
      <c r="J604" s="303"/>
      <c r="K604" s="303"/>
      <c r="L604" s="303"/>
      <c r="M604" s="303"/>
      <c r="N604" s="303"/>
      <c r="O604" s="302"/>
      <c r="P604" s="302"/>
      <c r="Q604" s="302"/>
      <c r="R604" s="302"/>
      <c r="S604" s="302"/>
      <c r="T604" s="302"/>
      <c r="U604" s="302"/>
      <c r="V604" s="302"/>
      <c r="W604" s="302"/>
      <c r="X604" s="302"/>
      <c r="Y604" s="302"/>
      <c r="Z604" s="302"/>
    </row>
    <row r="605" spans="6:26" ht="15.75" x14ac:dyDescent="0.25">
      <c r="F605" s="303"/>
      <c r="G605" s="303"/>
      <c r="H605" s="303"/>
      <c r="I605" s="303"/>
      <c r="J605" s="303"/>
      <c r="K605" s="303"/>
      <c r="L605" s="303"/>
      <c r="M605" s="303"/>
      <c r="N605" s="303"/>
      <c r="O605" s="302"/>
      <c r="P605" s="302"/>
      <c r="Q605" s="302"/>
      <c r="R605" s="302"/>
      <c r="S605" s="302"/>
      <c r="T605" s="302"/>
      <c r="U605" s="302"/>
      <c r="V605" s="302"/>
      <c r="W605" s="302"/>
      <c r="X605" s="302"/>
      <c r="Y605" s="302"/>
      <c r="Z605" s="302"/>
    </row>
    <row r="606" spans="6:26" ht="15.75" x14ac:dyDescent="0.25">
      <c r="F606" s="303"/>
      <c r="G606" s="303"/>
      <c r="H606" s="303"/>
      <c r="I606" s="303"/>
      <c r="J606" s="303"/>
      <c r="K606" s="303"/>
      <c r="L606" s="303"/>
      <c r="M606" s="303"/>
      <c r="N606" s="303"/>
      <c r="O606" s="302"/>
      <c r="P606" s="302"/>
      <c r="Q606" s="302"/>
      <c r="R606" s="302"/>
      <c r="S606" s="302"/>
      <c r="T606" s="302"/>
      <c r="U606" s="302"/>
      <c r="V606" s="302"/>
      <c r="W606" s="302"/>
      <c r="X606" s="302"/>
      <c r="Y606" s="302"/>
      <c r="Z606" s="302"/>
    </row>
    <row r="607" spans="6:26" ht="15.75" x14ac:dyDescent="0.25">
      <c r="F607" s="303"/>
      <c r="G607" s="303"/>
      <c r="H607" s="303"/>
      <c r="I607" s="303"/>
      <c r="J607" s="303"/>
      <c r="K607" s="303"/>
      <c r="L607" s="303"/>
      <c r="M607" s="303"/>
      <c r="N607" s="303"/>
      <c r="O607" s="302"/>
      <c r="P607" s="302"/>
      <c r="Q607" s="302"/>
      <c r="R607" s="302"/>
      <c r="S607" s="302"/>
      <c r="T607" s="302"/>
      <c r="U607" s="302"/>
      <c r="V607" s="302"/>
      <c r="W607" s="302"/>
      <c r="X607" s="302"/>
      <c r="Y607" s="302"/>
      <c r="Z607" s="302"/>
    </row>
    <row r="608" spans="6:26" ht="15.75" x14ac:dyDescent="0.25">
      <c r="F608" s="303"/>
      <c r="G608" s="303"/>
      <c r="H608" s="303"/>
      <c r="I608" s="303"/>
      <c r="J608" s="303"/>
      <c r="K608" s="303"/>
      <c r="L608" s="303"/>
      <c r="M608" s="303"/>
      <c r="N608" s="303"/>
      <c r="O608" s="302"/>
      <c r="P608" s="302"/>
      <c r="Q608" s="302"/>
      <c r="R608" s="302"/>
      <c r="S608" s="302"/>
      <c r="T608" s="302"/>
      <c r="U608" s="302"/>
      <c r="V608" s="302"/>
      <c r="W608" s="302"/>
      <c r="X608" s="302"/>
      <c r="Y608" s="302"/>
      <c r="Z608" s="302"/>
    </row>
    <row r="609" spans="6:26" ht="15.75" x14ac:dyDescent="0.25">
      <c r="F609" s="303"/>
      <c r="G609" s="303"/>
      <c r="H609" s="303"/>
      <c r="I609" s="303"/>
      <c r="J609" s="303"/>
      <c r="K609" s="303"/>
      <c r="L609" s="303"/>
      <c r="M609" s="303"/>
      <c r="N609" s="303"/>
      <c r="O609" s="302"/>
      <c r="P609" s="302"/>
      <c r="Q609" s="302"/>
      <c r="R609" s="302"/>
      <c r="S609" s="302"/>
      <c r="T609" s="302"/>
      <c r="U609" s="302"/>
      <c r="V609" s="302"/>
      <c r="W609" s="302"/>
      <c r="X609" s="302"/>
      <c r="Y609" s="302"/>
      <c r="Z609" s="302"/>
    </row>
    <row r="610" spans="6:26" ht="15.75" x14ac:dyDescent="0.25">
      <c r="F610" s="303"/>
      <c r="G610" s="303"/>
      <c r="H610" s="303"/>
      <c r="I610" s="303"/>
      <c r="J610" s="303"/>
      <c r="K610" s="303"/>
      <c r="L610" s="303"/>
      <c r="M610" s="303"/>
      <c r="N610" s="303"/>
      <c r="O610" s="302"/>
      <c r="P610" s="302"/>
      <c r="Q610" s="302"/>
      <c r="R610" s="302"/>
      <c r="S610" s="302"/>
      <c r="T610" s="302"/>
      <c r="U610" s="302"/>
      <c r="V610" s="302"/>
      <c r="W610" s="302"/>
      <c r="X610" s="302"/>
      <c r="Y610" s="302"/>
      <c r="Z610" s="302"/>
    </row>
    <row r="611" spans="6:26" ht="15.75" x14ac:dyDescent="0.25">
      <c r="F611" s="303"/>
      <c r="G611" s="303"/>
      <c r="H611" s="303"/>
      <c r="I611" s="303"/>
      <c r="J611" s="303"/>
      <c r="K611" s="303"/>
      <c r="L611" s="303"/>
      <c r="M611" s="303"/>
      <c r="N611" s="303"/>
      <c r="O611" s="302"/>
      <c r="P611" s="302"/>
      <c r="Q611" s="302"/>
      <c r="R611" s="302"/>
      <c r="S611" s="302"/>
      <c r="T611" s="302"/>
      <c r="U611" s="302"/>
      <c r="V611" s="302"/>
      <c r="W611" s="302"/>
      <c r="X611" s="302"/>
      <c r="Y611" s="302"/>
      <c r="Z611" s="302"/>
    </row>
    <row r="612" spans="6:26" ht="15.75" x14ac:dyDescent="0.25">
      <c r="F612" s="303"/>
      <c r="G612" s="303"/>
      <c r="H612" s="303"/>
      <c r="I612" s="303"/>
      <c r="J612" s="303"/>
      <c r="K612" s="303"/>
      <c r="L612" s="303"/>
      <c r="M612" s="303"/>
      <c r="N612" s="303"/>
      <c r="O612" s="302"/>
      <c r="P612" s="302"/>
      <c r="Q612" s="302"/>
      <c r="R612" s="302"/>
      <c r="S612" s="302"/>
      <c r="T612" s="302"/>
      <c r="U612" s="302"/>
      <c r="V612" s="302"/>
      <c r="W612" s="302"/>
      <c r="X612" s="302"/>
      <c r="Y612" s="302"/>
      <c r="Z612" s="302"/>
    </row>
    <row r="613" spans="6:26" ht="15.75" x14ac:dyDescent="0.25">
      <c r="F613" s="303"/>
      <c r="G613" s="303"/>
      <c r="H613" s="303"/>
      <c r="I613" s="303"/>
      <c r="J613" s="303"/>
      <c r="K613" s="303"/>
      <c r="L613" s="303"/>
      <c r="M613" s="303"/>
      <c r="N613" s="303"/>
      <c r="O613" s="302"/>
      <c r="P613" s="302"/>
      <c r="Q613" s="302"/>
      <c r="R613" s="302"/>
      <c r="S613" s="302"/>
      <c r="T613" s="302"/>
      <c r="U613" s="302"/>
      <c r="V613" s="302"/>
      <c r="W613" s="302"/>
      <c r="X613" s="302"/>
      <c r="Y613" s="302"/>
      <c r="Z613" s="302"/>
    </row>
    <row r="614" spans="6:26" ht="15.75" x14ac:dyDescent="0.25">
      <c r="F614" s="303"/>
      <c r="G614" s="303"/>
      <c r="H614" s="303"/>
      <c r="I614" s="303"/>
      <c r="J614" s="303"/>
      <c r="K614" s="303"/>
      <c r="L614" s="303"/>
      <c r="M614" s="303"/>
      <c r="N614" s="303"/>
      <c r="O614" s="302"/>
      <c r="P614" s="302"/>
      <c r="Q614" s="302"/>
      <c r="R614" s="302"/>
      <c r="S614" s="302"/>
      <c r="T614" s="302"/>
      <c r="U614" s="302"/>
      <c r="V614" s="302"/>
      <c r="W614" s="302"/>
      <c r="X614" s="302"/>
      <c r="Y614" s="302"/>
      <c r="Z614" s="302"/>
    </row>
    <row r="615" spans="6:26" ht="15.75" x14ac:dyDescent="0.25">
      <c r="F615" s="303"/>
      <c r="G615" s="303"/>
      <c r="H615" s="303"/>
      <c r="I615" s="303"/>
      <c r="J615" s="303"/>
      <c r="K615" s="303"/>
      <c r="L615" s="303"/>
      <c r="M615" s="303"/>
      <c r="N615" s="303"/>
      <c r="O615" s="302"/>
      <c r="P615" s="302"/>
      <c r="Q615" s="302"/>
      <c r="R615" s="302"/>
      <c r="S615" s="302"/>
      <c r="T615" s="302"/>
      <c r="U615" s="302"/>
      <c r="V615" s="302"/>
      <c r="W615" s="302"/>
      <c r="X615" s="302"/>
      <c r="Y615" s="302"/>
      <c r="Z615" s="302"/>
    </row>
    <row r="616" spans="6:26" ht="15.75" x14ac:dyDescent="0.25">
      <c r="F616" s="303"/>
      <c r="G616" s="303"/>
      <c r="H616" s="303"/>
      <c r="I616" s="303"/>
      <c r="J616" s="303"/>
      <c r="K616" s="303"/>
      <c r="L616" s="303"/>
      <c r="M616" s="303"/>
      <c r="N616" s="303"/>
      <c r="O616" s="302"/>
      <c r="P616" s="302"/>
      <c r="Q616" s="302"/>
      <c r="R616" s="302"/>
      <c r="S616" s="302"/>
      <c r="T616" s="302"/>
      <c r="U616" s="302"/>
      <c r="V616" s="302"/>
      <c r="W616" s="302"/>
      <c r="X616" s="302"/>
      <c r="Y616" s="302"/>
      <c r="Z616" s="302"/>
    </row>
    <row r="617" spans="6:26" ht="15.75" x14ac:dyDescent="0.25">
      <c r="F617" s="303"/>
      <c r="G617" s="303"/>
      <c r="H617" s="303"/>
      <c r="I617" s="303"/>
      <c r="J617" s="303"/>
      <c r="K617" s="303"/>
      <c r="L617" s="303"/>
      <c r="M617" s="303"/>
      <c r="N617" s="303"/>
      <c r="O617" s="302"/>
      <c r="P617" s="302"/>
      <c r="Q617" s="302"/>
      <c r="R617" s="302"/>
      <c r="S617" s="302"/>
      <c r="T617" s="302"/>
      <c r="U617" s="302"/>
      <c r="V617" s="302"/>
      <c r="W617" s="302"/>
      <c r="X617" s="302"/>
      <c r="Y617" s="302"/>
      <c r="Z617" s="302"/>
    </row>
    <row r="618" spans="6:26" ht="15.75" x14ac:dyDescent="0.25">
      <c r="F618" s="303"/>
      <c r="G618" s="303"/>
      <c r="H618" s="303"/>
      <c r="I618" s="303"/>
      <c r="J618" s="303"/>
      <c r="K618" s="303"/>
      <c r="L618" s="303"/>
      <c r="M618" s="303"/>
      <c r="N618" s="303"/>
      <c r="O618" s="302"/>
      <c r="P618" s="302"/>
      <c r="Q618" s="302"/>
      <c r="R618" s="302"/>
      <c r="S618" s="302"/>
      <c r="T618" s="302"/>
      <c r="U618" s="302"/>
      <c r="V618" s="302"/>
      <c r="W618" s="302"/>
      <c r="X618" s="302"/>
      <c r="Y618" s="302"/>
      <c r="Z618" s="302"/>
    </row>
    <row r="619" spans="6:26" ht="15.75" x14ac:dyDescent="0.25">
      <c r="F619" s="303"/>
      <c r="G619" s="303"/>
      <c r="H619" s="303"/>
      <c r="I619" s="303"/>
      <c r="J619" s="303"/>
      <c r="K619" s="303"/>
      <c r="L619" s="303"/>
      <c r="M619" s="303"/>
      <c r="N619" s="303"/>
      <c r="O619" s="302"/>
      <c r="P619" s="302"/>
      <c r="Q619" s="302"/>
      <c r="R619" s="302"/>
      <c r="S619" s="302"/>
      <c r="T619" s="302"/>
      <c r="U619" s="302"/>
      <c r="V619" s="302"/>
      <c r="W619" s="302"/>
      <c r="X619" s="302"/>
      <c r="Y619" s="302"/>
      <c r="Z619" s="302"/>
    </row>
    <row r="620" spans="6:26" ht="15.75" x14ac:dyDescent="0.25">
      <c r="F620" s="303"/>
      <c r="G620" s="303"/>
      <c r="H620" s="303"/>
      <c r="I620" s="303"/>
      <c r="J620" s="303"/>
      <c r="K620" s="303"/>
      <c r="L620" s="303"/>
      <c r="M620" s="303"/>
      <c r="N620" s="303"/>
      <c r="O620" s="302"/>
      <c r="P620" s="302"/>
      <c r="Q620" s="302"/>
      <c r="R620" s="302"/>
      <c r="S620" s="302"/>
      <c r="T620" s="302"/>
      <c r="U620" s="302"/>
      <c r="V620" s="302"/>
      <c r="W620" s="302"/>
      <c r="X620" s="302"/>
      <c r="Y620" s="302"/>
      <c r="Z620" s="302"/>
    </row>
    <row r="621" spans="6:26" ht="15.75" x14ac:dyDescent="0.25">
      <c r="F621" s="303"/>
      <c r="G621" s="303"/>
      <c r="H621" s="303"/>
      <c r="I621" s="303"/>
      <c r="J621" s="303"/>
      <c r="K621" s="303"/>
      <c r="L621" s="303"/>
      <c r="M621" s="303"/>
      <c r="N621" s="303"/>
      <c r="O621" s="302"/>
      <c r="P621" s="302"/>
      <c r="Q621" s="302"/>
      <c r="R621" s="302"/>
      <c r="S621" s="302"/>
      <c r="T621" s="302"/>
      <c r="U621" s="302"/>
      <c r="V621" s="302"/>
      <c r="W621" s="302"/>
      <c r="X621" s="302"/>
      <c r="Y621" s="302"/>
      <c r="Z621" s="302"/>
    </row>
    <row r="622" spans="6:26" ht="15.75" x14ac:dyDescent="0.25">
      <c r="F622" s="303"/>
      <c r="G622" s="303"/>
      <c r="H622" s="303"/>
      <c r="I622" s="303"/>
      <c r="J622" s="303"/>
      <c r="K622" s="303"/>
      <c r="L622" s="303"/>
      <c r="M622" s="303"/>
      <c r="N622" s="303"/>
      <c r="O622" s="302"/>
      <c r="P622" s="302"/>
      <c r="Q622" s="302"/>
      <c r="R622" s="302"/>
      <c r="S622" s="302"/>
      <c r="T622" s="302"/>
      <c r="U622" s="302"/>
      <c r="V622" s="302"/>
      <c r="W622" s="302"/>
      <c r="X622" s="302"/>
      <c r="Y622" s="302"/>
      <c r="Z622" s="302"/>
    </row>
    <row r="623" spans="6:26" ht="15.75" x14ac:dyDescent="0.25">
      <c r="F623" s="303"/>
      <c r="G623" s="303"/>
      <c r="H623" s="303"/>
      <c r="I623" s="303"/>
      <c r="J623" s="303"/>
      <c r="K623" s="303"/>
      <c r="L623" s="303"/>
      <c r="M623" s="303"/>
      <c r="N623" s="303"/>
      <c r="O623" s="302"/>
      <c r="P623" s="302"/>
      <c r="Q623" s="302"/>
      <c r="R623" s="302"/>
      <c r="S623" s="302"/>
      <c r="T623" s="302"/>
      <c r="U623" s="302"/>
      <c r="V623" s="302"/>
      <c r="W623" s="302"/>
      <c r="X623" s="302"/>
      <c r="Y623" s="302"/>
      <c r="Z623" s="302"/>
    </row>
    <row r="624" spans="6:26" ht="15.75" x14ac:dyDescent="0.25">
      <c r="F624" s="303"/>
      <c r="G624" s="303"/>
      <c r="H624" s="303"/>
      <c r="I624" s="303"/>
      <c r="J624" s="303"/>
      <c r="K624" s="303"/>
      <c r="L624" s="303"/>
      <c r="M624" s="303"/>
      <c r="N624" s="303"/>
      <c r="O624" s="302"/>
      <c r="P624" s="302"/>
      <c r="Q624" s="302"/>
      <c r="R624" s="302"/>
      <c r="S624" s="302"/>
      <c r="T624" s="302"/>
      <c r="U624" s="302"/>
      <c r="V624" s="302"/>
      <c r="W624" s="302"/>
      <c r="X624" s="302"/>
      <c r="Y624" s="302"/>
      <c r="Z624" s="302"/>
    </row>
    <row r="625" spans="6:26" ht="15.75" x14ac:dyDescent="0.25">
      <c r="F625" s="303"/>
      <c r="G625" s="303"/>
      <c r="H625" s="303"/>
      <c r="I625" s="303"/>
      <c r="J625" s="303"/>
      <c r="K625" s="303"/>
      <c r="L625" s="303"/>
      <c r="M625" s="303"/>
      <c r="N625" s="303"/>
      <c r="O625" s="302"/>
      <c r="P625" s="302"/>
      <c r="Q625" s="302"/>
      <c r="R625" s="302"/>
      <c r="S625" s="302"/>
      <c r="T625" s="302"/>
      <c r="U625" s="302"/>
      <c r="V625" s="302"/>
      <c r="W625" s="302"/>
      <c r="X625" s="302"/>
      <c r="Y625" s="302"/>
      <c r="Z625" s="302"/>
    </row>
    <row r="626" spans="6:26" ht="15.75" x14ac:dyDescent="0.25">
      <c r="F626" s="303"/>
      <c r="G626" s="303"/>
      <c r="H626" s="303"/>
      <c r="I626" s="303"/>
      <c r="J626" s="303"/>
      <c r="K626" s="303"/>
      <c r="L626" s="303"/>
      <c r="M626" s="303"/>
      <c r="N626" s="303"/>
      <c r="O626" s="302"/>
      <c r="P626" s="302"/>
      <c r="Q626" s="302"/>
      <c r="R626" s="302"/>
      <c r="S626" s="302"/>
      <c r="T626" s="302"/>
      <c r="U626" s="302"/>
      <c r="V626" s="302"/>
      <c r="W626" s="302"/>
      <c r="X626" s="302"/>
      <c r="Y626" s="302"/>
      <c r="Z626" s="302"/>
    </row>
    <row r="627" spans="6:26" ht="15.75" x14ac:dyDescent="0.25">
      <c r="F627" s="303"/>
      <c r="G627" s="303"/>
      <c r="H627" s="303"/>
      <c r="I627" s="303"/>
      <c r="J627" s="303"/>
      <c r="K627" s="303"/>
      <c r="L627" s="303"/>
      <c r="M627" s="303"/>
      <c r="N627" s="303"/>
      <c r="O627" s="302"/>
      <c r="P627" s="302"/>
      <c r="Q627" s="302"/>
      <c r="R627" s="302"/>
      <c r="S627" s="302"/>
      <c r="T627" s="302"/>
      <c r="U627" s="302"/>
      <c r="V627" s="302"/>
      <c r="W627" s="302"/>
      <c r="X627" s="302"/>
      <c r="Y627" s="302"/>
      <c r="Z627" s="302"/>
    </row>
    <row r="628" spans="6:26" ht="15.75" x14ac:dyDescent="0.25">
      <c r="F628" s="303"/>
      <c r="G628" s="303"/>
      <c r="H628" s="303"/>
      <c r="I628" s="303"/>
      <c r="J628" s="303"/>
      <c r="K628" s="303"/>
      <c r="L628" s="303"/>
      <c r="M628" s="303"/>
      <c r="N628" s="303"/>
      <c r="O628" s="302"/>
      <c r="P628" s="302"/>
      <c r="Q628" s="302"/>
      <c r="R628" s="302"/>
      <c r="S628" s="302"/>
      <c r="T628" s="302"/>
      <c r="U628" s="302"/>
      <c r="V628" s="302"/>
      <c r="W628" s="302"/>
      <c r="X628" s="302"/>
      <c r="Y628" s="302"/>
      <c r="Z628" s="302"/>
    </row>
    <row r="629" spans="6:26" ht="15.75" x14ac:dyDescent="0.25">
      <c r="F629" s="303"/>
      <c r="G629" s="303"/>
      <c r="H629" s="303"/>
      <c r="I629" s="303"/>
      <c r="J629" s="303"/>
      <c r="K629" s="303"/>
      <c r="L629" s="303"/>
      <c r="M629" s="303"/>
      <c r="N629" s="303"/>
      <c r="O629" s="302"/>
      <c r="P629" s="302"/>
      <c r="Q629" s="302"/>
      <c r="R629" s="302"/>
      <c r="S629" s="302"/>
      <c r="T629" s="302"/>
      <c r="U629" s="302"/>
      <c r="V629" s="302"/>
      <c r="W629" s="302"/>
      <c r="X629" s="302"/>
      <c r="Y629" s="302"/>
      <c r="Z629" s="302"/>
    </row>
    <row r="630" spans="6:26" ht="15.75" x14ac:dyDescent="0.25">
      <c r="F630" s="303"/>
      <c r="G630" s="303"/>
      <c r="H630" s="303"/>
      <c r="I630" s="303"/>
      <c r="J630" s="303"/>
      <c r="K630" s="303"/>
      <c r="L630" s="303"/>
      <c r="M630" s="303"/>
      <c r="N630" s="303"/>
      <c r="O630" s="302"/>
      <c r="P630" s="302"/>
      <c r="Q630" s="302"/>
      <c r="R630" s="302"/>
      <c r="S630" s="302"/>
      <c r="T630" s="302"/>
      <c r="U630" s="302"/>
      <c r="V630" s="302"/>
      <c r="W630" s="302"/>
      <c r="X630" s="302"/>
      <c r="Y630" s="302"/>
      <c r="Z630" s="302"/>
    </row>
    <row r="631" spans="6:26" ht="15.75" x14ac:dyDescent="0.25">
      <c r="F631" s="303"/>
      <c r="G631" s="303"/>
      <c r="H631" s="303"/>
      <c r="I631" s="303"/>
      <c r="J631" s="303"/>
      <c r="K631" s="303"/>
      <c r="L631" s="303"/>
      <c r="M631" s="303"/>
      <c r="N631" s="303"/>
      <c r="O631" s="302"/>
      <c r="P631" s="302"/>
      <c r="Q631" s="302"/>
      <c r="R631" s="302"/>
      <c r="S631" s="302"/>
      <c r="T631" s="302"/>
      <c r="U631" s="302"/>
      <c r="V631" s="302"/>
      <c r="W631" s="302"/>
      <c r="X631" s="302"/>
      <c r="Y631" s="302"/>
      <c r="Z631" s="302"/>
    </row>
    <row r="632" spans="6:26" ht="15.75" x14ac:dyDescent="0.25">
      <c r="F632" s="303"/>
      <c r="G632" s="303"/>
      <c r="H632" s="303"/>
      <c r="I632" s="303"/>
      <c r="J632" s="303"/>
      <c r="K632" s="303"/>
      <c r="L632" s="303"/>
      <c r="M632" s="303"/>
      <c r="N632" s="303"/>
      <c r="O632" s="302"/>
      <c r="P632" s="302"/>
      <c r="Q632" s="302"/>
      <c r="R632" s="302"/>
      <c r="S632" s="302"/>
      <c r="T632" s="302"/>
      <c r="U632" s="302"/>
      <c r="V632" s="302"/>
      <c r="W632" s="302"/>
      <c r="X632" s="302"/>
      <c r="Y632" s="302"/>
      <c r="Z632" s="302"/>
    </row>
    <row r="633" spans="6:26" ht="15.75" x14ac:dyDescent="0.25">
      <c r="F633" s="303"/>
      <c r="G633" s="303"/>
      <c r="H633" s="303"/>
      <c r="I633" s="303"/>
      <c r="J633" s="303"/>
      <c r="K633" s="303"/>
      <c r="L633" s="303"/>
      <c r="M633" s="303"/>
      <c r="N633" s="303"/>
      <c r="O633" s="302"/>
      <c r="P633" s="302"/>
      <c r="Q633" s="302"/>
      <c r="R633" s="302"/>
      <c r="S633" s="302"/>
      <c r="T633" s="302"/>
      <c r="U633" s="302"/>
      <c r="V633" s="302"/>
      <c r="W633" s="302"/>
      <c r="X633" s="302"/>
      <c r="Y633" s="302"/>
      <c r="Z633" s="302"/>
    </row>
    <row r="634" spans="6:26" ht="15.75" x14ac:dyDescent="0.25">
      <c r="F634" s="303"/>
      <c r="G634" s="303"/>
      <c r="H634" s="303"/>
      <c r="I634" s="303"/>
      <c r="J634" s="303"/>
      <c r="K634" s="303"/>
      <c r="L634" s="303"/>
      <c r="M634" s="303"/>
      <c r="N634" s="303"/>
      <c r="O634" s="302"/>
      <c r="P634" s="302"/>
      <c r="Q634" s="302"/>
      <c r="R634" s="302"/>
      <c r="S634" s="302"/>
      <c r="T634" s="302"/>
      <c r="U634" s="302"/>
      <c r="V634" s="302"/>
      <c r="W634" s="302"/>
      <c r="X634" s="302"/>
      <c r="Y634" s="302"/>
      <c r="Z634" s="302"/>
    </row>
    <row r="635" spans="6:26" ht="15.75" x14ac:dyDescent="0.25">
      <c r="F635" s="303"/>
      <c r="G635" s="303"/>
      <c r="H635" s="303"/>
      <c r="I635" s="303"/>
      <c r="J635" s="303"/>
      <c r="K635" s="303"/>
      <c r="L635" s="303"/>
      <c r="M635" s="303"/>
      <c r="N635" s="303"/>
      <c r="O635" s="302"/>
      <c r="P635" s="302"/>
      <c r="Q635" s="302"/>
      <c r="R635" s="302"/>
      <c r="S635" s="302"/>
      <c r="T635" s="302"/>
      <c r="U635" s="302"/>
      <c r="V635" s="302"/>
      <c r="W635" s="302"/>
      <c r="X635" s="302"/>
      <c r="Y635" s="302"/>
      <c r="Z635" s="302"/>
    </row>
    <row r="636" spans="6:26" ht="15.75" x14ac:dyDescent="0.25">
      <c r="F636" s="303"/>
      <c r="G636" s="303"/>
      <c r="H636" s="303"/>
      <c r="I636" s="303"/>
      <c r="J636" s="303"/>
      <c r="K636" s="303"/>
      <c r="L636" s="303"/>
      <c r="M636" s="303"/>
      <c r="N636" s="303"/>
      <c r="O636" s="302"/>
      <c r="P636" s="302"/>
      <c r="Q636" s="302"/>
      <c r="R636" s="302"/>
      <c r="S636" s="302"/>
      <c r="T636" s="302"/>
      <c r="U636" s="302"/>
      <c r="V636" s="302"/>
      <c r="W636" s="302"/>
      <c r="X636" s="302"/>
      <c r="Y636" s="302"/>
      <c r="Z636" s="302"/>
    </row>
    <row r="637" spans="6:26" ht="15.75" x14ac:dyDescent="0.25">
      <c r="F637" s="303"/>
      <c r="G637" s="303"/>
      <c r="H637" s="303"/>
      <c r="I637" s="303"/>
      <c r="J637" s="303"/>
      <c r="K637" s="303"/>
      <c r="L637" s="303"/>
      <c r="M637" s="303"/>
      <c r="N637" s="303"/>
      <c r="O637" s="302"/>
      <c r="P637" s="302"/>
      <c r="Q637" s="302"/>
      <c r="R637" s="302"/>
      <c r="S637" s="302"/>
      <c r="T637" s="302"/>
      <c r="U637" s="302"/>
      <c r="V637" s="302"/>
      <c r="W637" s="302"/>
      <c r="X637" s="302"/>
      <c r="Y637" s="302"/>
      <c r="Z637" s="302"/>
    </row>
    <row r="638" spans="6:26" ht="15.75" x14ac:dyDescent="0.25">
      <c r="F638" s="303"/>
      <c r="G638" s="303"/>
      <c r="H638" s="303"/>
      <c r="I638" s="303"/>
      <c r="J638" s="303"/>
      <c r="K638" s="303"/>
      <c r="L638" s="303"/>
      <c r="M638" s="303"/>
      <c r="N638" s="303"/>
      <c r="O638" s="302"/>
      <c r="P638" s="302"/>
      <c r="Q638" s="302"/>
      <c r="R638" s="302"/>
      <c r="S638" s="302"/>
      <c r="T638" s="302"/>
      <c r="U638" s="302"/>
      <c r="V638" s="302"/>
      <c r="W638" s="302"/>
      <c r="X638" s="302"/>
      <c r="Y638" s="302"/>
      <c r="Z638" s="302"/>
    </row>
    <row r="639" spans="6:26" ht="15.75" x14ac:dyDescent="0.25">
      <c r="F639" s="303"/>
      <c r="G639" s="303"/>
      <c r="H639" s="303"/>
      <c r="I639" s="303"/>
      <c r="J639" s="303"/>
      <c r="K639" s="303"/>
      <c r="L639" s="303"/>
      <c r="M639" s="303"/>
      <c r="N639" s="303"/>
      <c r="O639" s="302"/>
      <c r="P639" s="302"/>
      <c r="Q639" s="302"/>
      <c r="R639" s="302"/>
      <c r="S639" s="302"/>
      <c r="T639" s="302"/>
      <c r="U639" s="302"/>
      <c r="V639" s="302"/>
      <c r="W639" s="302"/>
      <c r="X639" s="302"/>
      <c r="Y639" s="302"/>
      <c r="Z639" s="302"/>
    </row>
    <row r="640" spans="6:26" ht="15.75" x14ac:dyDescent="0.25">
      <c r="F640" s="303"/>
      <c r="G640" s="303"/>
      <c r="H640" s="303"/>
      <c r="I640" s="303"/>
      <c r="J640" s="303"/>
      <c r="K640" s="303"/>
      <c r="L640" s="303"/>
      <c r="M640" s="303"/>
      <c r="N640" s="303"/>
      <c r="O640" s="302"/>
      <c r="P640" s="302"/>
      <c r="Q640" s="302"/>
      <c r="R640" s="302"/>
      <c r="S640" s="302"/>
      <c r="T640" s="302"/>
      <c r="U640" s="302"/>
      <c r="V640" s="302"/>
      <c r="W640" s="302"/>
      <c r="X640" s="302"/>
      <c r="Y640" s="302"/>
      <c r="Z640" s="302"/>
    </row>
    <row r="641" spans="6:26" ht="15.75" x14ac:dyDescent="0.25">
      <c r="F641" s="303"/>
      <c r="G641" s="303"/>
      <c r="H641" s="303"/>
      <c r="I641" s="303"/>
      <c r="J641" s="303"/>
      <c r="K641" s="303"/>
      <c r="L641" s="303"/>
      <c r="M641" s="303"/>
      <c r="N641" s="303"/>
      <c r="O641" s="302"/>
      <c r="P641" s="302"/>
      <c r="Q641" s="302"/>
      <c r="R641" s="302"/>
      <c r="S641" s="302"/>
      <c r="T641" s="302"/>
      <c r="U641" s="302"/>
      <c r="V641" s="302"/>
      <c r="W641" s="302"/>
      <c r="X641" s="302"/>
      <c r="Y641" s="302"/>
      <c r="Z641" s="302"/>
    </row>
    <row r="642" spans="6:26" ht="15.75" x14ac:dyDescent="0.25">
      <c r="F642" s="303"/>
      <c r="G642" s="303"/>
      <c r="H642" s="303"/>
      <c r="I642" s="303"/>
      <c r="J642" s="303"/>
      <c r="K642" s="303"/>
      <c r="L642" s="303"/>
      <c r="M642" s="303"/>
      <c r="N642" s="303"/>
      <c r="O642" s="302"/>
      <c r="P642" s="302"/>
      <c r="Q642" s="302"/>
      <c r="R642" s="302"/>
      <c r="S642" s="302"/>
      <c r="T642" s="302"/>
      <c r="U642" s="302"/>
      <c r="V642" s="302"/>
      <c r="W642" s="302"/>
      <c r="X642" s="302"/>
      <c r="Y642" s="302"/>
      <c r="Z642" s="302"/>
    </row>
    <row r="643" spans="6:26" ht="15.75" x14ac:dyDescent="0.25">
      <c r="F643" s="303"/>
      <c r="G643" s="303"/>
      <c r="H643" s="303"/>
      <c r="I643" s="303"/>
      <c r="J643" s="303"/>
      <c r="K643" s="303"/>
      <c r="L643" s="303"/>
      <c r="M643" s="303"/>
      <c r="N643" s="303"/>
      <c r="O643" s="302"/>
      <c r="P643" s="302"/>
      <c r="Q643" s="302"/>
      <c r="R643" s="302"/>
      <c r="S643" s="302"/>
      <c r="T643" s="302"/>
      <c r="U643" s="302"/>
      <c r="V643" s="302"/>
      <c r="W643" s="302"/>
      <c r="X643" s="302"/>
      <c r="Y643" s="302"/>
      <c r="Z643" s="302"/>
    </row>
    <row r="644" spans="6:26" ht="15.75" x14ac:dyDescent="0.25">
      <c r="F644" s="303"/>
      <c r="G644" s="303"/>
      <c r="H644" s="303"/>
      <c r="I644" s="303"/>
      <c r="J644" s="303"/>
      <c r="K644" s="303"/>
      <c r="L644" s="303"/>
      <c r="M644" s="303"/>
      <c r="N644" s="303"/>
      <c r="O644" s="302"/>
      <c r="P644" s="302"/>
      <c r="Q644" s="302"/>
      <c r="R644" s="302"/>
      <c r="S644" s="302"/>
      <c r="T644" s="302"/>
      <c r="U644" s="302"/>
      <c r="V644" s="302"/>
      <c r="W644" s="302"/>
      <c r="X644" s="302"/>
      <c r="Y644" s="302"/>
      <c r="Z644" s="302"/>
    </row>
    <row r="645" spans="6:26" ht="15.75" x14ac:dyDescent="0.25">
      <c r="F645" s="303"/>
      <c r="G645" s="303"/>
      <c r="H645" s="303"/>
      <c r="I645" s="303"/>
      <c r="J645" s="303"/>
      <c r="K645" s="303"/>
      <c r="L645" s="303"/>
      <c r="M645" s="303"/>
      <c r="N645" s="303"/>
      <c r="O645" s="302"/>
      <c r="P645" s="302"/>
      <c r="Q645" s="302"/>
      <c r="R645" s="302"/>
      <c r="S645" s="302"/>
      <c r="T645" s="302"/>
      <c r="U645" s="302"/>
      <c r="V645" s="302"/>
      <c r="W645" s="302"/>
      <c r="X645" s="302"/>
      <c r="Y645" s="302"/>
      <c r="Z645" s="302"/>
    </row>
    <row r="646" spans="6:26" ht="15.75" x14ac:dyDescent="0.25">
      <c r="F646" s="303"/>
      <c r="G646" s="303"/>
      <c r="H646" s="303"/>
      <c r="I646" s="303"/>
      <c r="J646" s="303"/>
      <c r="K646" s="303"/>
      <c r="L646" s="303"/>
      <c r="M646" s="303"/>
      <c r="N646" s="303"/>
      <c r="O646" s="302"/>
      <c r="P646" s="302"/>
      <c r="Q646" s="302"/>
      <c r="R646" s="302"/>
      <c r="S646" s="302"/>
      <c r="T646" s="302"/>
      <c r="U646" s="302"/>
      <c r="V646" s="302"/>
      <c r="W646" s="302"/>
      <c r="X646" s="302"/>
      <c r="Y646" s="302"/>
      <c r="Z646" s="302"/>
    </row>
    <row r="647" spans="6:26" ht="15.75" x14ac:dyDescent="0.25">
      <c r="F647" s="303"/>
      <c r="G647" s="303"/>
      <c r="H647" s="303"/>
      <c r="I647" s="303"/>
      <c r="J647" s="303"/>
      <c r="K647" s="303"/>
      <c r="L647" s="303"/>
      <c r="M647" s="303"/>
      <c r="N647" s="303"/>
      <c r="O647" s="302"/>
      <c r="P647" s="302"/>
      <c r="Q647" s="302"/>
      <c r="R647" s="302"/>
      <c r="S647" s="302"/>
      <c r="T647" s="302"/>
      <c r="U647" s="302"/>
      <c r="V647" s="302"/>
      <c r="W647" s="302"/>
      <c r="X647" s="302"/>
      <c r="Y647" s="302"/>
      <c r="Z647" s="302"/>
    </row>
    <row r="648" spans="6:26" ht="15.75" x14ac:dyDescent="0.25">
      <c r="F648" s="303"/>
      <c r="G648" s="303"/>
      <c r="H648" s="303"/>
      <c r="I648" s="303"/>
      <c r="J648" s="303"/>
      <c r="K648" s="303"/>
      <c r="L648" s="303"/>
      <c r="M648" s="303"/>
      <c r="N648" s="303"/>
      <c r="O648" s="302"/>
      <c r="P648" s="302"/>
      <c r="Q648" s="302"/>
      <c r="R648" s="302"/>
      <c r="S648" s="302"/>
      <c r="T648" s="302"/>
      <c r="U648" s="302"/>
      <c r="V648" s="302"/>
      <c r="W648" s="302"/>
      <c r="X648" s="302"/>
      <c r="Y648" s="302"/>
      <c r="Z648" s="302"/>
    </row>
    <row r="649" spans="6:26" ht="15.75" x14ac:dyDescent="0.25">
      <c r="F649" s="303"/>
      <c r="G649" s="303"/>
      <c r="H649" s="303"/>
      <c r="I649" s="303"/>
      <c r="J649" s="303"/>
      <c r="K649" s="303"/>
      <c r="L649" s="303"/>
      <c r="M649" s="303"/>
      <c r="N649" s="303"/>
      <c r="O649" s="302"/>
      <c r="P649" s="302"/>
      <c r="Q649" s="302"/>
      <c r="R649" s="302"/>
      <c r="S649" s="302"/>
      <c r="T649" s="302"/>
      <c r="U649" s="302"/>
      <c r="V649" s="302"/>
      <c r="W649" s="302"/>
      <c r="X649" s="302"/>
      <c r="Y649" s="302"/>
      <c r="Z649" s="302"/>
    </row>
    <row r="650" spans="6:26" ht="15.75" x14ac:dyDescent="0.25">
      <c r="F650" s="303"/>
      <c r="G650" s="303"/>
      <c r="H650" s="303"/>
      <c r="I650" s="303"/>
      <c r="J650" s="303"/>
      <c r="K650" s="303"/>
      <c r="L650" s="303"/>
      <c r="M650" s="303"/>
      <c r="N650" s="303"/>
      <c r="O650" s="302"/>
      <c r="P650" s="302"/>
      <c r="Q650" s="302"/>
      <c r="R650" s="302"/>
      <c r="S650" s="302"/>
      <c r="T650" s="302"/>
      <c r="U650" s="302"/>
      <c r="V650" s="302"/>
      <c r="W650" s="302"/>
      <c r="X650" s="302"/>
      <c r="Y650" s="302"/>
      <c r="Z650" s="302"/>
    </row>
    <row r="651" spans="6:26" ht="15.75" x14ac:dyDescent="0.25">
      <c r="F651" s="303"/>
      <c r="G651" s="303"/>
      <c r="H651" s="303"/>
      <c r="I651" s="303"/>
      <c r="J651" s="303"/>
      <c r="K651" s="303"/>
      <c r="L651" s="303"/>
      <c r="M651" s="303"/>
      <c r="N651" s="303"/>
      <c r="O651" s="302"/>
      <c r="P651" s="302"/>
      <c r="Q651" s="302"/>
      <c r="R651" s="302"/>
      <c r="S651" s="302"/>
      <c r="T651" s="302"/>
      <c r="U651" s="302"/>
      <c r="V651" s="302"/>
      <c r="W651" s="302"/>
      <c r="X651" s="302"/>
      <c r="Y651" s="302"/>
      <c r="Z651" s="302"/>
    </row>
    <row r="652" spans="6:26" ht="15.75" x14ac:dyDescent="0.25">
      <c r="F652" s="303"/>
      <c r="G652" s="303"/>
      <c r="H652" s="303"/>
      <c r="I652" s="303"/>
      <c r="J652" s="303"/>
      <c r="K652" s="303"/>
      <c r="L652" s="303"/>
      <c r="M652" s="303"/>
      <c r="N652" s="303"/>
      <c r="O652" s="302"/>
      <c r="P652" s="302"/>
      <c r="Q652" s="302"/>
      <c r="R652" s="302"/>
      <c r="S652" s="302"/>
      <c r="T652" s="302"/>
      <c r="U652" s="302"/>
      <c r="V652" s="302"/>
      <c r="W652" s="302"/>
      <c r="X652" s="302"/>
      <c r="Y652" s="302"/>
      <c r="Z652" s="302"/>
    </row>
    <row r="653" spans="6:26" ht="15.75" x14ac:dyDescent="0.25">
      <c r="F653" s="303"/>
      <c r="G653" s="303"/>
      <c r="H653" s="303"/>
      <c r="I653" s="303"/>
      <c r="J653" s="303"/>
      <c r="K653" s="303"/>
      <c r="L653" s="303"/>
      <c r="M653" s="303"/>
      <c r="N653" s="303"/>
      <c r="O653" s="302"/>
      <c r="P653" s="302"/>
      <c r="Q653" s="302"/>
      <c r="R653" s="302"/>
      <c r="S653" s="302"/>
      <c r="T653" s="302"/>
      <c r="U653" s="302"/>
      <c r="V653" s="302"/>
      <c r="W653" s="302"/>
      <c r="X653" s="302"/>
      <c r="Y653" s="302"/>
      <c r="Z653" s="302"/>
    </row>
    <row r="654" spans="6:26" ht="15.75" x14ac:dyDescent="0.25">
      <c r="F654" s="303"/>
      <c r="G654" s="303"/>
      <c r="H654" s="303"/>
      <c r="I654" s="303"/>
      <c r="J654" s="303"/>
      <c r="K654" s="303"/>
      <c r="L654" s="303"/>
      <c r="M654" s="303"/>
      <c r="N654" s="303"/>
      <c r="O654" s="302"/>
      <c r="P654" s="302"/>
      <c r="Q654" s="302"/>
      <c r="R654" s="302"/>
      <c r="S654" s="302"/>
      <c r="T654" s="302"/>
      <c r="U654" s="302"/>
      <c r="V654" s="302"/>
      <c r="W654" s="302"/>
      <c r="X654" s="302"/>
      <c r="Y654" s="302"/>
      <c r="Z654" s="302"/>
    </row>
    <row r="655" spans="6:26" ht="15.75" x14ac:dyDescent="0.25">
      <c r="F655" s="303"/>
      <c r="G655" s="303"/>
      <c r="H655" s="303"/>
      <c r="I655" s="303"/>
      <c r="J655" s="303"/>
      <c r="K655" s="303"/>
      <c r="L655" s="303"/>
      <c r="M655" s="303"/>
      <c r="N655" s="303"/>
      <c r="O655" s="302"/>
      <c r="P655" s="302"/>
      <c r="Q655" s="302"/>
      <c r="R655" s="302"/>
      <c r="S655" s="302"/>
      <c r="T655" s="302"/>
      <c r="U655" s="302"/>
      <c r="V655" s="302"/>
      <c r="W655" s="302"/>
      <c r="X655" s="302"/>
      <c r="Y655" s="302"/>
      <c r="Z655" s="302"/>
    </row>
    <row r="656" spans="6:26" ht="15.75" x14ac:dyDescent="0.25">
      <c r="F656" s="303"/>
      <c r="G656" s="303"/>
      <c r="H656" s="303"/>
      <c r="I656" s="303"/>
      <c r="J656" s="303"/>
      <c r="K656" s="303"/>
      <c r="L656" s="303"/>
      <c r="M656" s="303"/>
      <c r="N656" s="303"/>
      <c r="O656" s="302"/>
      <c r="P656" s="302"/>
      <c r="Q656" s="302"/>
      <c r="R656" s="302"/>
      <c r="S656" s="302"/>
      <c r="T656" s="302"/>
      <c r="U656" s="302"/>
      <c r="V656" s="302"/>
      <c r="W656" s="302"/>
      <c r="X656" s="302"/>
      <c r="Y656" s="302"/>
      <c r="Z656" s="302"/>
    </row>
    <row r="657" spans="6:26" ht="15.75" x14ac:dyDescent="0.25">
      <c r="F657" s="303"/>
      <c r="G657" s="303"/>
      <c r="H657" s="303"/>
      <c r="I657" s="303"/>
      <c r="J657" s="303"/>
      <c r="K657" s="303"/>
      <c r="L657" s="303"/>
      <c r="M657" s="303"/>
      <c r="N657" s="303"/>
      <c r="O657" s="302"/>
      <c r="P657" s="302"/>
      <c r="Q657" s="302"/>
      <c r="R657" s="302"/>
      <c r="S657" s="302"/>
      <c r="T657" s="302"/>
      <c r="U657" s="302"/>
      <c r="V657" s="302"/>
      <c r="W657" s="302"/>
      <c r="X657" s="302"/>
      <c r="Y657" s="302"/>
      <c r="Z657" s="302"/>
    </row>
    <row r="658" spans="6:26" ht="15.75" x14ac:dyDescent="0.25">
      <c r="F658" s="303"/>
      <c r="G658" s="303"/>
      <c r="H658" s="303"/>
      <c r="I658" s="303"/>
      <c r="J658" s="303"/>
      <c r="K658" s="303"/>
      <c r="L658" s="303"/>
      <c r="M658" s="303"/>
      <c r="N658" s="303"/>
      <c r="O658" s="302"/>
      <c r="P658" s="302"/>
      <c r="Q658" s="302"/>
      <c r="R658" s="302"/>
      <c r="S658" s="302"/>
      <c r="T658" s="302"/>
      <c r="U658" s="302"/>
      <c r="V658" s="302"/>
      <c r="W658" s="302"/>
      <c r="X658" s="302"/>
      <c r="Y658" s="302"/>
      <c r="Z658" s="302"/>
    </row>
    <row r="659" spans="6:26" ht="15.75" x14ac:dyDescent="0.25">
      <c r="F659" s="303"/>
      <c r="G659" s="303"/>
      <c r="H659" s="303"/>
      <c r="I659" s="303"/>
      <c r="J659" s="303"/>
      <c r="K659" s="303"/>
      <c r="L659" s="303"/>
      <c r="M659" s="303"/>
      <c r="N659" s="303"/>
      <c r="O659" s="302"/>
      <c r="P659" s="302"/>
      <c r="Q659" s="302"/>
      <c r="R659" s="302"/>
      <c r="S659" s="302"/>
      <c r="T659" s="302"/>
      <c r="U659" s="302"/>
      <c r="V659" s="302"/>
      <c r="W659" s="302"/>
      <c r="X659" s="302"/>
      <c r="Y659" s="302"/>
      <c r="Z659" s="302"/>
    </row>
    <row r="660" spans="6:26" ht="15.75" x14ac:dyDescent="0.25">
      <c r="F660" s="303"/>
      <c r="G660" s="303"/>
      <c r="H660" s="303"/>
      <c r="I660" s="303"/>
      <c r="J660" s="303"/>
      <c r="K660" s="303"/>
      <c r="L660" s="303"/>
      <c r="M660" s="303"/>
      <c r="N660" s="303"/>
      <c r="O660" s="302"/>
      <c r="P660" s="302"/>
      <c r="Q660" s="302"/>
      <c r="R660" s="302"/>
      <c r="S660" s="302"/>
      <c r="T660" s="302"/>
      <c r="U660" s="302"/>
      <c r="V660" s="302"/>
      <c r="W660" s="302"/>
      <c r="X660" s="302"/>
      <c r="Y660" s="302"/>
      <c r="Z660" s="302"/>
    </row>
    <row r="661" spans="6:26" ht="15.75" x14ac:dyDescent="0.25">
      <c r="F661" s="303"/>
      <c r="G661" s="303"/>
      <c r="H661" s="303"/>
      <c r="I661" s="303"/>
      <c r="J661" s="303"/>
      <c r="K661" s="303"/>
      <c r="L661" s="303"/>
      <c r="M661" s="303"/>
      <c r="N661" s="303"/>
      <c r="O661" s="302"/>
      <c r="P661" s="302"/>
      <c r="Q661" s="302"/>
      <c r="R661" s="302"/>
      <c r="S661" s="302"/>
      <c r="T661" s="302"/>
      <c r="U661" s="302"/>
      <c r="V661" s="302"/>
      <c r="W661" s="302"/>
      <c r="X661" s="302"/>
      <c r="Y661" s="302"/>
      <c r="Z661" s="302"/>
    </row>
    <row r="662" spans="6:26" ht="15.75" x14ac:dyDescent="0.25">
      <c r="F662" s="303"/>
      <c r="G662" s="303"/>
      <c r="H662" s="303"/>
      <c r="I662" s="303"/>
      <c r="J662" s="303"/>
      <c r="K662" s="303"/>
      <c r="L662" s="303"/>
      <c r="M662" s="303"/>
      <c r="N662" s="303"/>
      <c r="O662" s="302"/>
      <c r="P662" s="302"/>
      <c r="Q662" s="302"/>
      <c r="R662" s="302"/>
      <c r="S662" s="302"/>
      <c r="T662" s="302"/>
      <c r="U662" s="302"/>
      <c r="V662" s="302"/>
      <c r="W662" s="302"/>
      <c r="X662" s="302"/>
      <c r="Y662" s="302"/>
      <c r="Z662" s="302"/>
    </row>
    <row r="663" spans="6:26" ht="15.75" x14ac:dyDescent="0.25">
      <c r="F663" s="303"/>
      <c r="G663" s="303"/>
      <c r="H663" s="303"/>
      <c r="I663" s="303"/>
      <c r="J663" s="303"/>
      <c r="K663" s="303"/>
      <c r="L663" s="303"/>
      <c r="M663" s="303"/>
      <c r="N663" s="303"/>
      <c r="O663" s="302"/>
      <c r="P663" s="302"/>
      <c r="Q663" s="302"/>
      <c r="R663" s="302"/>
      <c r="S663" s="302"/>
      <c r="T663" s="302"/>
      <c r="U663" s="302"/>
      <c r="V663" s="302"/>
      <c r="W663" s="302"/>
      <c r="X663" s="302"/>
      <c r="Y663" s="302"/>
      <c r="Z663" s="302"/>
    </row>
    <row r="664" spans="6:26" ht="15.75" x14ac:dyDescent="0.25">
      <c r="F664" s="303"/>
      <c r="G664" s="303"/>
      <c r="H664" s="303"/>
      <c r="I664" s="303"/>
      <c r="J664" s="303"/>
      <c r="K664" s="303"/>
      <c r="L664" s="303"/>
      <c r="M664" s="303"/>
      <c r="N664" s="303"/>
      <c r="O664" s="302"/>
      <c r="P664" s="302"/>
      <c r="Q664" s="302"/>
      <c r="R664" s="302"/>
      <c r="S664" s="302"/>
      <c r="T664" s="302"/>
      <c r="U664" s="302"/>
      <c r="V664" s="302"/>
      <c r="W664" s="302"/>
      <c r="X664" s="302"/>
      <c r="Y664" s="302"/>
      <c r="Z664" s="302"/>
    </row>
    <row r="665" spans="6:26" ht="15.75" x14ac:dyDescent="0.25">
      <c r="F665" s="303"/>
      <c r="G665" s="303"/>
      <c r="H665" s="303"/>
      <c r="I665" s="303"/>
      <c r="J665" s="303"/>
      <c r="K665" s="303"/>
      <c r="L665" s="303"/>
      <c r="M665" s="303"/>
      <c r="N665" s="303"/>
      <c r="O665" s="302"/>
      <c r="P665" s="302"/>
      <c r="Q665" s="302"/>
      <c r="R665" s="302"/>
      <c r="S665" s="302"/>
      <c r="T665" s="302"/>
      <c r="U665" s="302"/>
      <c r="V665" s="302"/>
      <c r="W665" s="302"/>
      <c r="X665" s="302"/>
      <c r="Y665" s="302"/>
      <c r="Z665" s="302"/>
    </row>
    <row r="666" spans="6:26" ht="15.75" x14ac:dyDescent="0.25">
      <c r="F666" s="303"/>
      <c r="G666" s="303"/>
      <c r="H666" s="303"/>
      <c r="I666" s="303"/>
      <c r="J666" s="303"/>
      <c r="K666" s="303"/>
      <c r="L666" s="303"/>
      <c r="M666" s="303"/>
      <c r="N666" s="303"/>
      <c r="O666" s="302"/>
      <c r="P666" s="302"/>
      <c r="Q666" s="302"/>
      <c r="R666" s="302"/>
      <c r="S666" s="302"/>
      <c r="T666" s="302"/>
      <c r="U666" s="302"/>
      <c r="V666" s="302"/>
      <c r="W666" s="302"/>
      <c r="X666" s="302"/>
      <c r="Y666" s="302"/>
      <c r="Z666" s="302"/>
    </row>
    <row r="667" spans="6:26" ht="15.75" x14ac:dyDescent="0.25">
      <c r="F667" s="303"/>
      <c r="G667" s="303"/>
      <c r="H667" s="303"/>
      <c r="I667" s="303"/>
      <c r="J667" s="303"/>
      <c r="K667" s="303"/>
      <c r="L667" s="303"/>
      <c r="M667" s="303"/>
      <c r="N667" s="303"/>
      <c r="O667" s="302"/>
      <c r="P667" s="302"/>
      <c r="Q667" s="302"/>
      <c r="R667" s="302"/>
      <c r="S667" s="302"/>
      <c r="T667" s="302"/>
      <c r="U667" s="302"/>
      <c r="V667" s="302"/>
      <c r="W667" s="302"/>
      <c r="X667" s="302"/>
      <c r="Y667" s="302"/>
      <c r="Z667" s="302"/>
    </row>
    <row r="668" spans="6:26" ht="15.75" x14ac:dyDescent="0.25">
      <c r="F668" s="303"/>
      <c r="G668" s="303"/>
      <c r="H668" s="303"/>
      <c r="I668" s="303"/>
      <c r="J668" s="303"/>
      <c r="K668" s="303"/>
      <c r="L668" s="303"/>
      <c r="M668" s="303"/>
      <c r="N668" s="303"/>
      <c r="O668" s="302"/>
      <c r="P668" s="302"/>
      <c r="Q668" s="302"/>
      <c r="R668" s="302"/>
      <c r="S668" s="302"/>
      <c r="T668" s="302"/>
      <c r="U668" s="302"/>
      <c r="V668" s="302"/>
      <c r="W668" s="302"/>
      <c r="X668" s="302"/>
      <c r="Y668" s="302"/>
      <c r="Z668" s="302"/>
    </row>
    <row r="669" spans="6:26" ht="15.75" x14ac:dyDescent="0.25">
      <c r="F669" s="303"/>
      <c r="G669" s="303"/>
      <c r="H669" s="303"/>
      <c r="I669" s="303"/>
      <c r="J669" s="303"/>
      <c r="K669" s="303"/>
      <c r="L669" s="303"/>
      <c r="M669" s="303"/>
      <c r="N669" s="303"/>
      <c r="O669" s="302"/>
      <c r="P669" s="302"/>
      <c r="Q669" s="302"/>
      <c r="R669" s="302"/>
      <c r="S669" s="302"/>
      <c r="T669" s="302"/>
      <c r="U669" s="302"/>
      <c r="V669" s="302"/>
      <c r="W669" s="302"/>
      <c r="X669" s="302"/>
      <c r="Y669" s="302"/>
      <c r="Z669" s="302"/>
    </row>
    <row r="670" spans="6:26" ht="15.75" x14ac:dyDescent="0.25">
      <c r="F670" s="303"/>
      <c r="G670" s="303"/>
      <c r="H670" s="303"/>
      <c r="I670" s="303"/>
      <c r="J670" s="303"/>
      <c r="K670" s="303"/>
      <c r="L670" s="303"/>
      <c r="M670" s="303"/>
      <c r="N670" s="303"/>
      <c r="O670" s="302"/>
      <c r="P670" s="302"/>
      <c r="Q670" s="302"/>
      <c r="R670" s="302"/>
      <c r="S670" s="302"/>
      <c r="T670" s="302"/>
      <c r="U670" s="302"/>
      <c r="V670" s="302"/>
      <c r="W670" s="302"/>
      <c r="X670" s="302"/>
      <c r="Y670" s="302"/>
      <c r="Z670" s="302"/>
    </row>
    <row r="671" spans="6:26" ht="15.75" x14ac:dyDescent="0.25">
      <c r="F671" s="303"/>
      <c r="G671" s="303"/>
      <c r="H671" s="303"/>
      <c r="I671" s="303"/>
      <c r="J671" s="303"/>
      <c r="K671" s="303"/>
      <c r="L671" s="303"/>
      <c r="M671" s="303"/>
      <c r="N671" s="303"/>
      <c r="O671" s="302"/>
      <c r="P671" s="302"/>
      <c r="Q671" s="302"/>
      <c r="R671" s="302"/>
      <c r="S671" s="302"/>
      <c r="T671" s="302"/>
      <c r="U671" s="302"/>
      <c r="V671" s="302"/>
      <c r="W671" s="302"/>
      <c r="X671" s="302"/>
      <c r="Y671" s="302"/>
      <c r="Z671" s="302"/>
    </row>
    <row r="672" spans="6:26" ht="15.75" x14ac:dyDescent="0.25">
      <c r="F672" s="303"/>
      <c r="G672" s="303"/>
      <c r="H672" s="303"/>
      <c r="I672" s="303"/>
      <c r="J672" s="303"/>
      <c r="K672" s="303"/>
      <c r="L672" s="303"/>
      <c r="M672" s="303"/>
      <c r="N672" s="303"/>
      <c r="O672" s="302"/>
      <c r="P672" s="302"/>
      <c r="Q672" s="302"/>
      <c r="R672" s="302"/>
      <c r="S672" s="302"/>
      <c r="T672" s="302"/>
      <c r="U672" s="302"/>
      <c r="V672" s="302"/>
      <c r="W672" s="302"/>
      <c r="X672" s="302"/>
      <c r="Y672" s="302"/>
      <c r="Z672" s="302"/>
    </row>
    <row r="673" spans="6:26" ht="15.75" x14ac:dyDescent="0.25">
      <c r="F673" s="303"/>
      <c r="G673" s="303"/>
      <c r="H673" s="303"/>
      <c r="I673" s="303"/>
      <c r="J673" s="303"/>
      <c r="K673" s="303"/>
      <c r="L673" s="303"/>
      <c r="M673" s="303"/>
      <c r="N673" s="303"/>
      <c r="O673" s="302"/>
      <c r="P673" s="302"/>
      <c r="Q673" s="302"/>
      <c r="R673" s="302"/>
      <c r="S673" s="302"/>
      <c r="T673" s="302"/>
      <c r="U673" s="302"/>
      <c r="V673" s="302"/>
      <c r="W673" s="302"/>
      <c r="X673" s="302"/>
      <c r="Y673" s="302"/>
      <c r="Z673" s="302"/>
    </row>
    <row r="674" spans="6:26" ht="15.75" x14ac:dyDescent="0.25">
      <c r="F674" s="303"/>
      <c r="G674" s="303"/>
      <c r="H674" s="303"/>
      <c r="I674" s="303"/>
      <c r="J674" s="303"/>
      <c r="K674" s="303"/>
      <c r="L674" s="303"/>
      <c r="M674" s="303"/>
      <c r="N674" s="303"/>
      <c r="O674" s="302"/>
      <c r="P674" s="302"/>
      <c r="Q674" s="302"/>
      <c r="R674" s="302"/>
      <c r="S674" s="302"/>
      <c r="T674" s="302"/>
      <c r="U674" s="302"/>
      <c r="V674" s="302"/>
      <c r="W674" s="302"/>
      <c r="X674" s="302"/>
      <c r="Y674" s="302"/>
      <c r="Z674" s="302"/>
    </row>
    <row r="675" spans="6:26" ht="15.75" x14ac:dyDescent="0.25">
      <c r="F675" s="303"/>
      <c r="G675" s="303"/>
      <c r="H675" s="303"/>
      <c r="I675" s="303"/>
      <c r="J675" s="303"/>
      <c r="K675" s="303"/>
      <c r="L675" s="303"/>
      <c r="M675" s="303"/>
      <c r="N675" s="303"/>
      <c r="O675" s="302"/>
      <c r="P675" s="302"/>
      <c r="Q675" s="302"/>
      <c r="R675" s="302"/>
      <c r="S675" s="302"/>
      <c r="T675" s="302"/>
      <c r="U675" s="302"/>
      <c r="V675" s="302"/>
      <c r="W675" s="302"/>
      <c r="X675" s="302"/>
      <c r="Y675" s="302"/>
      <c r="Z675" s="302"/>
    </row>
    <row r="676" spans="6:26" ht="15.75" x14ac:dyDescent="0.25">
      <c r="F676" s="303"/>
      <c r="G676" s="303"/>
      <c r="H676" s="303"/>
      <c r="I676" s="303"/>
      <c r="J676" s="303"/>
      <c r="K676" s="303"/>
      <c r="L676" s="303"/>
      <c r="M676" s="303"/>
      <c r="N676" s="303"/>
      <c r="O676" s="302"/>
      <c r="P676" s="302"/>
      <c r="Q676" s="302"/>
      <c r="R676" s="302"/>
      <c r="S676" s="302"/>
      <c r="T676" s="302"/>
      <c r="U676" s="302"/>
      <c r="V676" s="302"/>
      <c r="W676" s="302"/>
      <c r="X676" s="302"/>
      <c r="Y676" s="302"/>
      <c r="Z676" s="302"/>
    </row>
    <row r="677" spans="6:26" ht="15.75" x14ac:dyDescent="0.25">
      <c r="F677" s="303"/>
      <c r="G677" s="303"/>
      <c r="H677" s="303"/>
      <c r="I677" s="303"/>
      <c r="J677" s="303"/>
      <c r="K677" s="303"/>
      <c r="L677" s="303"/>
      <c r="M677" s="303"/>
      <c r="N677" s="303"/>
      <c r="O677" s="302"/>
      <c r="P677" s="302"/>
      <c r="Q677" s="302"/>
      <c r="R677" s="302"/>
      <c r="S677" s="302"/>
      <c r="T677" s="302"/>
      <c r="U677" s="302"/>
      <c r="V677" s="302"/>
      <c r="W677" s="302"/>
      <c r="X677" s="302"/>
      <c r="Y677" s="302"/>
      <c r="Z677" s="302"/>
    </row>
    <row r="678" spans="6:26" ht="15.75" x14ac:dyDescent="0.25">
      <c r="F678" s="303"/>
      <c r="G678" s="303"/>
      <c r="H678" s="303"/>
      <c r="I678" s="303"/>
      <c r="J678" s="303"/>
      <c r="K678" s="303"/>
      <c r="L678" s="303"/>
      <c r="M678" s="303"/>
      <c r="N678" s="303"/>
      <c r="O678" s="302"/>
      <c r="P678" s="302"/>
      <c r="Q678" s="302"/>
      <c r="R678" s="302"/>
      <c r="S678" s="302"/>
      <c r="T678" s="302"/>
      <c r="U678" s="302"/>
      <c r="V678" s="302"/>
      <c r="W678" s="302"/>
      <c r="X678" s="302"/>
      <c r="Y678" s="302"/>
      <c r="Z678" s="302"/>
    </row>
    <row r="679" spans="6:26" ht="15.75" x14ac:dyDescent="0.25">
      <c r="F679" s="303"/>
      <c r="G679" s="303"/>
      <c r="H679" s="303"/>
      <c r="I679" s="303"/>
      <c r="J679" s="303"/>
      <c r="K679" s="303"/>
      <c r="L679" s="303"/>
      <c r="M679" s="303"/>
      <c r="N679" s="303"/>
      <c r="O679" s="302"/>
      <c r="P679" s="302"/>
      <c r="Q679" s="302"/>
      <c r="R679" s="302"/>
      <c r="S679" s="302"/>
      <c r="T679" s="302"/>
      <c r="U679" s="302"/>
      <c r="V679" s="302"/>
      <c r="W679" s="302"/>
      <c r="X679" s="302"/>
      <c r="Y679" s="302"/>
      <c r="Z679" s="302"/>
    </row>
    <row r="680" spans="6:26" ht="15.75" x14ac:dyDescent="0.25">
      <c r="F680" s="303"/>
      <c r="G680" s="303"/>
      <c r="H680" s="303"/>
      <c r="I680" s="303"/>
      <c r="J680" s="303"/>
      <c r="K680" s="303"/>
      <c r="L680" s="303"/>
      <c r="M680" s="303"/>
      <c r="N680" s="303"/>
      <c r="O680" s="302"/>
      <c r="P680" s="302"/>
      <c r="Q680" s="302"/>
      <c r="R680" s="302"/>
      <c r="S680" s="302"/>
      <c r="T680" s="302"/>
      <c r="U680" s="302"/>
      <c r="V680" s="302"/>
      <c r="W680" s="302"/>
      <c r="X680" s="302"/>
      <c r="Y680" s="302"/>
      <c r="Z680" s="302"/>
    </row>
    <row r="681" spans="6:26" ht="15.75" x14ac:dyDescent="0.25">
      <c r="F681" s="303"/>
      <c r="G681" s="303"/>
      <c r="H681" s="303"/>
      <c r="I681" s="303"/>
      <c r="J681" s="303"/>
      <c r="K681" s="303"/>
      <c r="L681" s="303"/>
      <c r="M681" s="303"/>
      <c r="N681" s="303"/>
      <c r="O681" s="302"/>
      <c r="P681" s="302"/>
      <c r="Q681" s="302"/>
      <c r="R681" s="302"/>
      <c r="S681" s="302"/>
      <c r="T681" s="302"/>
      <c r="U681" s="302"/>
      <c r="V681" s="302"/>
      <c r="W681" s="302"/>
      <c r="X681" s="302"/>
      <c r="Y681" s="302"/>
      <c r="Z681" s="302"/>
    </row>
    <row r="682" spans="6:26" ht="15.75" x14ac:dyDescent="0.25">
      <c r="F682" s="303"/>
      <c r="G682" s="303"/>
      <c r="H682" s="303"/>
      <c r="I682" s="303"/>
      <c r="J682" s="303"/>
      <c r="K682" s="303"/>
      <c r="L682" s="303"/>
      <c r="M682" s="303"/>
      <c r="N682" s="303"/>
      <c r="O682" s="302"/>
      <c r="P682" s="302"/>
      <c r="Q682" s="302"/>
      <c r="R682" s="302"/>
      <c r="S682" s="302"/>
      <c r="T682" s="302"/>
      <c r="U682" s="302"/>
      <c r="V682" s="302"/>
      <c r="W682" s="302"/>
      <c r="X682" s="302"/>
      <c r="Y682" s="302"/>
      <c r="Z682" s="302"/>
    </row>
    <row r="683" spans="6:26" ht="15.75" x14ac:dyDescent="0.25">
      <c r="F683" s="303"/>
      <c r="G683" s="303"/>
      <c r="H683" s="303"/>
      <c r="I683" s="303"/>
      <c r="J683" s="303"/>
      <c r="K683" s="303"/>
      <c r="L683" s="303"/>
      <c r="M683" s="303"/>
      <c r="N683" s="303"/>
      <c r="O683" s="302"/>
      <c r="P683" s="302"/>
      <c r="Q683" s="302"/>
      <c r="R683" s="302"/>
      <c r="S683" s="302"/>
      <c r="T683" s="302"/>
      <c r="U683" s="302"/>
      <c r="V683" s="302"/>
      <c r="W683" s="302"/>
      <c r="X683" s="302"/>
      <c r="Y683" s="302"/>
      <c r="Z683" s="302"/>
    </row>
    <row r="684" spans="6:26" ht="15.75" x14ac:dyDescent="0.25">
      <c r="F684" s="303"/>
      <c r="G684" s="303"/>
      <c r="H684" s="303"/>
      <c r="I684" s="303"/>
      <c r="J684" s="303"/>
      <c r="K684" s="303"/>
      <c r="L684" s="303"/>
      <c r="M684" s="303"/>
      <c r="N684" s="303"/>
      <c r="O684" s="302"/>
      <c r="P684" s="302"/>
      <c r="Q684" s="302"/>
      <c r="R684" s="302"/>
      <c r="S684" s="302"/>
      <c r="T684" s="302"/>
      <c r="U684" s="302"/>
      <c r="V684" s="302"/>
      <c r="W684" s="302"/>
      <c r="X684" s="302"/>
      <c r="Y684" s="302"/>
      <c r="Z684" s="302"/>
    </row>
    <row r="685" spans="6:26" ht="15.75" x14ac:dyDescent="0.25">
      <c r="F685" s="303"/>
      <c r="G685" s="303"/>
      <c r="H685" s="303"/>
      <c r="I685" s="303"/>
      <c r="J685" s="303"/>
      <c r="K685" s="303"/>
      <c r="L685" s="303"/>
      <c r="M685" s="303"/>
      <c r="N685" s="303"/>
      <c r="O685" s="302"/>
      <c r="P685" s="302"/>
      <c r="Q685" s="302"/>
      <c r="R685" s="302"/>
      <c r="S685" s="302"/>
      <c r="T685" s="302"/>
      <c r="U685" s="302"/>
      <c r="V685" s="302"/>
      <c r="W685" s="302"/>
      <c r="X685" s="302"/>
      <c r="Y685" s="302"/>
      <c r="Z685" s="302"/>
    </row>
    <row r="686" spans="6:26" ht="15.75" x14ac:dyDescent="0.25">
      <c r="F686" s="303"/>
      <c r="G686" s="303"/>
      <c r="H686" s="303"/>
      <c r="I686" s="303"/>
      <c r="J686" s="303"/>
      <c r="K686" s="303"/>
      <c r="L686" s="303"/>
      <c r="M686" s="303"/>
      <c r="N686" s="303"/>
      <c r="O686" s="302"/>
      <c r="P686" s="302"/>
      <c r="Q686" s="302"/>
      <c r="R686" s="302"/>
      <c r="S686" s="302"/>
      <c r="T686" s="302"/>
      <c r="U686" s="302"/>
      <c r="V686" s="302"/>
      <c r="W686" s="302"/>
      <c r="X686" s="302"/>
      <c r="Y686" s="302"/>
      <c r="Z686" s="302"/>
    </row>
    <row r="687" spans="6:26" ht="15.75" x14ac:dyDescent="0.25">
      <c r="F687" s="303"/>
      <c r="G687" s="303"/>
      <c r="H687" s="303"/>
      <c r="I687" s="303"/>
      <c r="J687" s="303"/>
      <c r="K687" s="303"/>
      <c r="L687" s="303"/>
      <c r="M687" s="303"/>
      <c r="N687" s="303"/>
      <c r="O687" s="302"/>
      <c r="P687" s="302"/>
      <c r="Q687" s="302"/>
      <c r="R687" s="302"/>
      <c r="S687" s="302"/>
      <c r="T687" s="302"/>
      <c r="U687" s="302"/>
      <c r="V687" s="302"/>
      <c r="W687" s="302"/>
      <c r="X687" s="302"/>
      <c r="Y687" s="302"/>
      <c r="Z687" s="302"/>
    </row>
    <row r="688" spans="6:26" ht="15.75" x14ac:dyDescent="0.25">
      <c r="F688" s="303"/>
      <c r="G688" s="303"/>
      <c r="H688" s="303"/>
      <c r="I688" s="303"/>
      <c r="J688" s="303"/>
      <c r="K688" s="303"/>
      <c r="L688" s="303"/>
      <c r="M688" s="303"/>
      <c r="N688" s="303"/>
      <c r="O688" s="302"/>
      <c r="P688" s="302"/>
      <c r="Q688" s="302"/>
      <c r="R688" s="302"/>
      <c r="S688" s="302"/>
      <c r="T688" s="302"/>
      <c r="U688" s="302"/>
      <c r="V688" s="302"/>
      <c r="W688" s="302"/>
      <c r="X688" s="302"/>
      <c r="Y688" s="302"/>
      <c r="Z688" s="302"/>
    </row>
    <row r="689" spans="6:26" ht="15.75" x14ac:dyDescent="0.25">
      <c r="F689" s="303"/>
      <c r="G689" s="303"/>
      <c r="H689" s="303"/>
      <c r="I689" s="303"/>
      <c r="J689" s="303"/>
      <c r="K689" s="303"/>
      <c r="L689" s="303"/>
      <c r="M689" s="303"/>
      <c r="N689" s="303"/>
      <c r="O689" s="302"/>
      <c r="P689" s="302"/>
      <c r="Q689" s="302"/>
      <c r="R689" s="302"/>
      <c r="S689" s="302"/>
      <c r="T689" s="302"/>
      <c r="U689" s="302"/>
      <c r="V689" s="302"/>
      <c r="W689" s="302"/>
      <c r="X689" s="302"/>
      <c r="Y689" s="302"/>
      <c r="Z689" s="302"/>
    </row>
    <row r="690" spans="6:26" ht="15.75" x14ac:dyDescent="0.25">
      <c r="F690" s="303"/>
      <c r="G690" s="303"/>
      <c r="H690" s="303"/>
      <c r="I690" s="303"/>
      <c r="J690" s="303"/>
      <c r="K690" s="303"/>
      <c r="L690" s="303"/>
      <c r="M690" s="303"/>
      <c r="N690" s="303"/>
      <c r="O690" s="302"/>
      <c r="P690" s="302"/>
      <c r="Q690" s="302"/>
      <c r="R690" s="302"/>
      <c r="S690" s="302"/>
      <c r="T690" s="302"/>
      <c r="U690" s="302"/>
      <c r="V690" s="302"/>
      <c r="W690" s="302"/>
      <c r="X690" s="302"/>
      <c r="Y690" s="302"/>
      <c r="Z690" s="302"/>
    </row>
    <row r="691" spans="6:26" ht="15.75" x14ac:dyDescent="0.25">
      <c r="F691" s="303"/>
      <c r="G691" s="303"/>
      <c r="H691" s="303"/>
      <c r="I691" s="303"/>
      <c r="J691" s="303"/>
      <c r="K691" s="303"/>
      <c r="L691" s="303"/>
      <c r="M691" s="303"/>
      <c r="N691" s="303"/>
      <c r="O691" s="302"/>
      <c r="P691" s="302"/>
      <c r="Q691" s="302"/>
      <c r="R691" s="302"/>
      <c r="S691" s="302"/>
      <c r="T691" s="302"/>
      <c r="U691" s="302"/>
      <c r="V691" s="302"/>
      <c r="W691" s="302"/>
      <c r="X691" s="302"/>
      <c r="Y691" s="302"/>
      <c r="Z691" s="302"/>
    </row>
    <row r="692" spans="6:26" ht="15.75" x14ac:dyDescent="0.25">
      <c r="F692" s="303"/>
      <c r="G692" s="303"/>
      <c r="H692" s="303"/>
      <c r="I692" s="303"/>
      <c r="J692" s="303"/>
      <c r="K692" s="303"/>
      <c r="L692" s="303"/>
      <c r="M692" s="303"/>
      <c r="N692" s="303"/>
      <c r="O692" s="302"/>
      <c r="P692" s="302"/>
      <c r="Q692" s="302"/>
      <c r="R692" s="302"/>
      <c r="S692" s="302"/>
      <c r="T692" s="302"/>
      <c r="U692" s="302"/>
      <c r="V692" s="302"/>
      <c r="W692" s="302"/>
      <c r="X692" s="302"/>
      <c r="Y692" s="302"/>
      <c r="Z692" s="302"/>
    </row>
    <row r="693" spans="6:26" ht="15.75" x14ac:dyDescent="0.25">
      <c r="F693" s="303"/>
      <c r="G693" s="303"/>
      <c r="H693" s="303"/>
      <c r="I693" s="303"/>
      <c r="J693" s="303"/>
      <c r="K693" s="303"/>
      <c r="L693" s="303"/>
      <c r="M693" s="303"/>
      <c r="N693" s="303"/>
      <c r="O693" s="302"/>
      <c r="P693" s="302"/>
      <c r="Q693" s="302"/>
      <c r="R693" s="302"/>
      <c r="S693" s="302"/>
      <c r="T693" s="302"/>
      <c r="U693" s="302"/>
      <c r="V693" s="302"/>
      <c r="W693" s="302"/>
      <c r="X693" s="302"/>
      <c r="Y693" s="302"/>
      <c r="Z693" s="302"/>
    </row>
    <row r="694" spans="6:26" ht="15.75" x14ac:dyDescent="0.25">
      <c r="F694" s="303"/>
      <c r="G694" s="303"/>
      <c r="H694" s="303"/>
      <c r="I694" s="303"/>
      <c r="J694" s="303"/>
      <c r="K694" s="303"/>
      <c r="L694" s="303"/>
      <c r="M694" s="303"/>
      <c r="N694" s="303"/>
      <c r="O694" s="302"/>
      <c r="P694" s="302"/>
      <c r="Q694" s="302"/>
      <c r="R694" s="302"/>
      <c r="S694" s="302"/>
      <c r="T694" s="302"/>
      <c r="U694" s="302"/>
      <c r="V694" s="302"/>
      <c r="W694" s="302"/>
      <c r="X694" s="302"/>
      <c r="Y694" s="302"/>
      <c r="Z694" s="302"/>
    </row>
    <row r="695" spans="6:26" ht="15.75" x14ac:dyDescent="0.25">
      <c r="F695" s="303"/>
      <c r="G695" s="303"/>
      <c r="H695" s="303"/>
      <c r="I695" s="303"/>
      <c r="J695" s="303"/>
      <c r="K695" s="303"/>
      <c r="L695" s="303"/>
      <c r="M695" s="303"/>
      <c r="N695" s="303"/>
      <c r="O695" s="302"/>
      <c r="P695" s="302"/>
      <c r="Q695" s="302"/>
      <c r="R695" s="302"/>
      <c r="S695" s="302"/>
      <c r="T695" s="302"/>
      <c r="U695" s="302"/>
      <c r="V695" s="302"/>
      <c r="W695" s="302"/>
      <c r="X695" s="302"/>
      <c r="Y695" s="302"/>
      <c r="Z695" s="302"/>
    </row>
    <row r="696" spans="6:26" ht="15.75" x14ac:dyDescent="0.25">
      <c r="F696" s="303"/>
      <c r="G696" s="303"/>
      <c r="H696" s="303"/>
      <c r="I696" s="303"/>
      <c r="J696" s="303"/>
      <c r="K696" s="303"/>
      <c r="L696" s="303"/>
      <c r="M696" s="303"/>
      <c r="N696" s="303"/>
      <c r="O696" s="302"/>
      <c r="P696" s="302"/>
      <c r="Q696" s="302"/>
      <c r="R696" s="302"/>
      <c r="S696" s="302"/>
      <c r="T696" s="302"/>
      <c r="U696" s="302"/>
      <c r="V696" s="302"/>
      <c r="W696" s="302"/>
      <c r="X696" s="302"/>
      <c r="Y696" s="302"/>
      <c r="Z696" s="302"/>
    </row>
    <row r="697" spans="6:26" ht="15.75" x14ac:dyDescent="0.25">
      <c r="F697" s="303"/>
      <c r="G697" s="303"/>
      <c r="H697" s="303"/>
      <c r="I697" s="303"/>
      <c r="J697" s="303"/>
      <c r="K697" s="303"/>
      <c r="L697" s="303"/>
      <c r="M697" s="303"/>
      <c r="N697" s="303"/>
      <c r="O697" s="302"/>
      <c r="P697" s="302"/>
      <c r="Q697" s="302"/>
      <c r="R697" s="302"/>
      <c r="S697" s="302"/>
      <c r="T697" s="302"/>
      <c r="U697" s="302"/>
      <c r="V697" s="302"/>
      <c r="W697" s="302"/>
      <c r="X697" s="302"/>
      <c r="Y697" s="302"/>
      <c r="Z697" s="302"/>
    </row>
    <row r="698" spans="6:26" ht="15.75" x14ac:dyDescent="0.25">
      <c r="F698" s="303"/>
      <c r="G698" s="303"/>
      <c r="H698" s="303"/>
      <c r="I698" s="303"/>
      <c r="J698" s="303"/>
      <c r="K698" s="303"/>
      <c r="L698" s="303"/>
      <c r="M698" s="303"/>
      <c r="N698" s="303"/>
      <c r="O698" s="302"/>
      <c r="P698" s="302"/>
      <c r="Q698" s="302"/>
      <c r="R698" s="302"/>
      <c r="S698" s="302"/>
      <c r="T698" s="302"/>
      <c r="U698" s="302"/>
      <c r="V698" s="302"/>
      <c r="W698" s="302"/>
      <c r="X698" s="302"/>
      <c r="Y698" s="302"/>
      <c r="Z698" s="302"/>
    </row>
    <row r="699" spans="6:26" ht="15.75" x14ac:dyDescent="0.25">
      <c r="F699" s="303"/>
      <c r="G699" s="303"/>
      <c r="H699" s="303"/>
      <c r="I699" s="303"/>
      <c r="J699" s="303"/>
      <c r="K699" s="303"/>
      <c r="L699" s="303"/>
      <c r="M699" s="303"/>
      <c r="N699" s="303"/>
      <c r="O699" s="302"/>
      <c r="P699" s="302"/>
      <c r="Q699" s="302"/>
      <c r="R699" s="302"/>
      <c r="S699" s="302"/>
      <c r="T699" s="302"/>
      <c r="U699" s="302"/>
      <c r="V699" s="302"/>
      <c r="W699" s="302"/>
      <c r="X699" s="302"/>
      <c r="Y699" s="302"/>
      <c r="Z699" s="302"/>
    </row>
    <row r="700" spans="6:26" ht="15.75" x14ac:dyDescent="0.25">
      <c r="F700" s="303"/>
      <c r="G700" s="303"/>
      <c r="H700" s="303"/>
      <c r="I700" s="303"/>
      <c r="J700" s="303"/>
      <c r="K700" s="303"/>
      <c r="L700" s="303"/>
      <c r="M700" s="303"/>
      <c r="N700" s="303"/>
      <c r="O700" s="302"/>
      <c r="P700" s="302"/>
      <c r="Q700" s="302"/>
      <c r="R700" s="302"/>
      <c r="S700" s="302"/>
      <c r="T700" s="302"/>
      <c r="U700" s="302"/>
      <c r="V700" s="302"/>
      <c r="W700" s="302"/>
      <c r="X700" s="302"/>
      <c r="Y700" s="302"/>
      <c r="Z700" s="302"/>
    </row>
    <row r="701" spans="6:26" ht="15.75" x14ac:dyDescent="0.25">
      <c r="F701" s="303"/>
      <c r="G701" s="303"/>
      <c r="H701" s="303"/>
      <c r="I701" s="303"/>
      <c r="J701" s="303"/>
      <c r="K701" s="303"/>
      <c r="L701" s="303"/>
      <c r="M701" s="303"/>
      <c r="N701" s="303"/>
      <c r="O701" s="302"/>
      <c r="P701" s="302"/>
      <c r="Q701" s="302"/>
      <c r="R701" s="302"/>
      <c r="S701" s="302"/>
      <c r="T701" s="302"/>
      <c r="U701" s="302"/>
      <c r="V701" s="302"/>
      <c r="W701" s="302"/>
      <c r="X701" s="302"/>
      <c r="Y701" s="302"/>
      <c r="Z701" s="302"/>
    </row>
    <row r="702" spans="6:26" ht="15.75" x14ac:dyDescent="0.25">
      <c r="F702" s="303"/>
      <c r="G702" s="303"/>
      <c r="H702" s="303"/>
      <c r="I702" s="303"/>
      <c r="J702" s="303"/>
      <c r="K702" s="303"/>
      <c r="L702" s="303"/>
      <c r="M702" s="303"/>
      <c r="N702" s="303"/>
      <c r="O702" s="302"/>
      <c r="P702" s="302"/>
      <c r="Q702" s="302"/>
      <c r="R702" s="302"/>
      <c r="S702" s="302"/>
      <c r="T702" s="302"/>
      <c r="U702" s="302"/>
      <c r="V702" s="302"/>
      <c r="W702" s="302"/>
      <c r="X702" s="302"/>
      <c r="Y702" s="302"/>
      <c r="Z702" s="302"/>
    </row>
    <row r="703" spans="6:26" ht="15.75" x14ac:dyDescent="0.25">
      <c r="F703" s="303"/>
      <c r="G703" s="303"/>
      <c r="H703" s="303"/>
      <c r="I703" s="303"/>
      <c r="J703" s="303"/>
      <c r="K703" s="303"/>
      <c r="L703" s="303"/>
      <c r="M703" s="303"/>
      <c r="N703" s="303"/>
      <c r="O703" s="302"/>
      <c r="P703" s="302"/>
      <c r="Q703" s="302"/>
      <c r="R703" s="302"/>
      <c r="S703" s="302"/>
      <c r="T703" s="302"/>
      <c r="U703" s="302"/>
      <c r="V703" s="302"/>
      <c r="W703" s="302"/>
      <c r="X703" s="302"/>
      <c r="Y703" s="302"/>
      <c r="Z703" s="302"/>
    </row>
    <row r="704" spans="6:26" ht="15.75" x14ac:dyDescent="0.25">
      <c r="F704" s="303"/>
      <c r="G704" s="303"/>
      <c r="H704" s="303"/>
      <c r="I704" s="303"/>
      <c r="J704" s="303"/>
      <c r="K704" s="303"/>
      <c r="L704" s="303"/>
      <c r="M704" s="303"/>
      <c r="N704" s="303"/>
      <c r="O704" s="302"/>
      <c r="P704" s="302"/>
      <c r="Q704" s="302"/>
      <c r="R704" s="302"/>
      <c r="S704" s="302"/>
      <c r="T704" s="302"/>
      <c r="U704" s="302"/>
      <c r="V704" s="302"/>
      <c r="W704" s="302"/>
      <c r="X704" s="302"/>
      <c r="Y704" s="302"/>
      <c r="Z704" s="302"/>
    </row>
    <row r="705" spans="6:26" ht="15.75" x14ac:dyDescent="0.25">
      <c r="F705" s="303"/>
      <c r="G705" s="303"/>
      <c r="H705" s="303"/>
      <c r="I705" s="303"/>
      <c r="J705" s="303"/>
      <c r="K705" s="303"/>
      <c r="L705" s="303"/>
      <c r="M705" s="303"/>
      <c r="N705" s="303"/>
      <c r="O705" s="302"/>
      <c r="P705" s="302"/>
      <c r="Q705" s="302"/>
      <c r="R705" s="302"/>
      <c r="S705" s="302"/>
      <c r="T705" s="302"/>
      <c r="U705" s="302"/>
      <c r="V705" s="302"/>
      <c r="W705" s="302"/>
      <c r="X705" s="302"/>
      <c r="Y705" s="302"/>
      <c r="Z705" s="302"/>
    </row>
    <row r="706" spans="6:26" ht="15.75" x14ac:dyDescent="0.25">
      <c r="F706" s="303"/>
      <c r="G706" s="303"/>
      <c r="H706" s="303"/>
      <c r="I706" s="303"/>
      <c r="J706" s="303"/>
      <c r="K706" s="303"/>
      <c r="L706" s="303"/>
      <c r="M706" s="303"/>
      <c r="N706" s="303"/>
      <c r="O706" s="302"/>
      <c r="P706" s="302"/>
      <c r="Q706" s="302"/>
      <c r="R706" s="302"/>
      <c r="S706" s="302"/>
      <c r="T706" s="302"/>
      <c r="U706" s="302"/>
      <c r="V706" s="302"/>
      <c r="W706" s="302"/>
      <c r="X706" s="302"/>
      <c r="Y706" s="302"/>
      <c r="Z706" s="302"/>
    </row>
    <row r="707" spans="6:26" ht="15.75" x14ac:dyDescent="0.25">
      <c r="F707" s="303"/>
      <c r="G707" s="303"/>
      <c r="H707" s="303"/>
      <c r="I707" s="303"/>
      <c r="J707" s="303"/>
      <c r="K707" s="303"/>
      <c r="L707" s="303"/>
      <c r="M707" s="303"/>
      <c r="N707" s="303"/>
      <c r="O707" s="302"/>
      <c r="P707" s="302"/>
      <c r="Q707" s="302"/>
      <c r="R707" s="302"/>
      <c r="S707" s="302"/>
      <c r="T707" s="302"/>
      <c r="U707" s="302"/>
      <c r="V707" s="302"/>
      <c r="W707" s="302"/>
      <c r="X707" s="302"/>
      <c r="Y707" s="302"/>
      <c r="Z707" s="302"/>
    </row>
    <row r="708" spans="6:26" ht="15.75" x14ac:dyDescent="0.25">
      <c r="F708" s="303"/>
      <c r="G708" s="303"/>
      <c r="H708" s="303"/>
      <c r="I708" s="303"/>
      <c r="J708" s="303"/>
      <c r="K708" s="303"/>
      <c r="L708" s="303"/>
      <c r="M708" s="303"/>
      <c r="N708" s="303"/>
      <c r="O708" s="302"/>
      <c r="P708" s="302"/>
      <c r="Q708" s="302"/>
      <c r="R708" s="302"/>
      <c r="S708" s="302"/>
      <c r="T708" s="302"/>
      <c r="U708" s="302"/>
      <c r="V708" s="302"/>
      <c r="W708" s="302"/>
      <c r="X708" s="302"/>
      <c r="Y708" s="302"/>
      <c r="Z708" s="302"/>
    </row>
    <row r="709" spans="6:26" ht="15.75" x14ac:dyDescent="0.25">
      <c r="F709" s="303"/>
      <c r="G709" s="303"/>
      <c r="H709" s="303"/>
      <c r="I709" s="303"/>
      <c r="J709" s="303"/>
      <c r="K709" s="303"/>
      <c r="L709" s="303"/>
      <c r="M709" s="303"/>
      <c r="N709" s="303"/>
      <c r="O709" s="302"/>
      <c r="P709" s="302"/>
      <c r="Q709" s="302"/>
      <c r="R709" s="302"/>
      <c r="S709" s="302"/>
      <c r="T709" s="302"/>
      <c r="U709" s="302"/>
      <c r="V709" s="302"/>
      <c r="W709" s="302"/>
      <c r="X709" s="302"/>
      <c r="Y709" s="302"/>
      <c r="Z709" s="302"/>
    </row>
    <row r="710" spans="6:26" ht="15.75" x14ac:dyDescent="0.25">
      <c r="F710" s="303"/>
      <c r="G710" s="303"/>
      <c r="H710" s="303"/>
      <c r="I710" s="303"/>
      <c r="J710" s="303"/>
      <c r="K710" s="303"/>
      <c r="L710" s="303"/>
      <c r="M710" s="303"/>
      <c r="N710" s="303"/>
      <c r="O710" s="302"/>
      <c r="P710" s="302"/>
      <c r="Q710" s="302"/>
      <c r="R710" s="302"/>
      <c r="S710" s="302"/>
      <c r="T710" s="302"/>
      <c r="U710" s="302"/>
      <c r="V710" s="302"/>
      <c r="W710" s="302"/>
      <c r="X710" s="302"/>
      <c r="Y710" s="302"/>
      <c r="Z710" s="302"/>
    </row>
    <row r="711" spans="6:26" ht="15.75" x14ac:dyDescent="0.25">
      <c r="F711" s="303"/>
      <c r="G711" s="303"/>
      <c r="H711" s="303"/>
      <c r="I711" s="303"/>
      <c r="J711" s="303"/>
      <c r="K711" s="303"/>
      <c r="L711" s="303"/>
      <c r="M711" s="303"/>
      <c r="N711" s="303"/>
      <c r="O711" s="302"/>
      <c r="P711" s="302"/>
      <c r="Q711" s="302"/>
      <c r="R711" s="302"/>
      <c r="S711" s="302"/>
      <c r="T711" s="302"/>
      <c r="U711" s="302"/>
      <c r="V711" s="302"/>
      <c r="W711" s="302"/>
      <c r="X711" s="302"/>
      <c r="Y711" s="302"/>
      <c r="Z711" s="302"/>
    </row>
    <row r="712" spans="6:26" ht="15.75" x14ac:dyDescent="0.25">
      <c r="F712" s="303"/>
      <c r="G712" s="303"/>
      <c r="H712" s="303"/>
      <c r="I712" s="303"/>
      <c r="J712" s="303"/>
      <c r="K712" s="303"/>
      <c r="L712" s="303"/>
      <c r="M712" s="303"/>
      <c r="N712" s="303"/>
      <c r="O712" s="302"/>
      <c r="P712" s="302"/>
      <c r="Q712" s="302"/>
      <c r="R712" s="302"/>
      <c r="S712" s="302"/>
      <c r="T712" s="302"/>
      <c r="U712" s="302"/>
      <c r="V712" s="302"/>
      <c r="W712" s="302"/>
      <c r="X712" s="302"/>
      <c r="Y712" s="302"/>
      <c r="Z712" s="302"/>
    </row>
    <row r="713" spans="6:26" ht="15.75" x14ac:dyDescent="0.25">
      <c r="F713" s="303"/>
      <c r="G713" s="303"/>
      <c r="H713" s="303"/>
      <c r="I713" s="303"/>
      <c r="J713" s="303"/>
      <c r="K713" s="303"/>
      <c r="L713" s="303"/>
      <c r="M713" s="303"/>
      <c r="N713" s="303"/>
      <c r="O713" s="302"/>
      <c r="P713" s="302"/>
      <c r="Q713" s="302"/>
      <c r="R713" s="302"/>
      <c r="S713" s="302"/>
      <c r="T713" s="302"/>
      <c r="U713" s="302"/>
      <c r="V713" s="302"/>
      <c r="W713" s="302"/>
      <c r="X713" s="302"/>
      <c r="Y713" s="302"/>
      <c r="Z713" s="302"/>
    </row>
    <row r="714" spans="6:26" ht="15.75" x14ac:dyDescent="0.25">
      <c r="F714" s="303"/>
      <c r="G714" s="303"/>
      <c r="H714" s="303"/>
      <c r="I714" s="303"/>
      <c r="J714" s="303"/>
      <c r="K714" s="303"/>
      <c r="L714" s="303"/>
      <c r="M714" s="303"/>
      <c r="N714" s="303"/>
      <c r="O714" s="302"/>
      <c r="P714" s="302"/>
      <c r="Q714" s="302"/>
      <c r="R714" s="302"/>
      <c r="S714" s="302"/>
      <c r="T714" s="302"/>
      <c r="U714" s="302"/>
      <c r="V714" s="302"/>
      <c r="W714" s="302"/>
      <c r="X714" s="302"/>
      <c r="Y714" s="302"/>
      <c r="Z714" s="302"/>
    </row>
    <row r="715" spans="6:26" ht="15.75" x14ac:dyDescent="0.25">
      <c r="F715" s="303"/>
      <c r="G715" s="303"/>
      <c r="H715" s="303"/>
      <c r="I715" s="303"/>
      <c r="J715" s="303"/>
      <c r="K715" s="303"/>
      <c r="L715" s="303"/>
      <c r="M715" s="303"/>
      <c r="N715" s="303"/>
      <c r="O715" s="302"/>
      <c r="P715" s="302"/>
      <c r="Q715" s="302"/>
      <c r="R715" s="302"/>
      <c r="S715" s="302"/>
      <c r="T715" s="302"/>
      <c r="U715" s="302"/>
      <c r="V715" s="302"/>
      <c r="W715" s="302"/>
      <c r="X715" s="302"/>
      <c r="Y715" s="302"/>
      <c r="Z715" s="302"/>
    </row>
    <row r="716" spans="6:26" ht="15.75" x14ac:dyDescent="0.25">
      <c r="F716" s="303"/>
      <c r="G716" s="303"/>
      <c r="H716" s="303"/>
      <c r="I716" s="303"/>
      <c r="J716" s="303"/>
      <c r="K716" s="303"/>
      <c r="L716" s="303"/>
      <c r="M716" s="303"/>
      <c r="N716" s="303"/>
      <c r="O716" s="302"/>
      <c r="P716" s="302"/>
      <c r="Q716" s="302"/>
      <c r="R716" s="302"/>
      <c r="S716" s="302"/>
      <c r="T716" s="302"/>
      <c r="U716" s="302"/>
      <c r="V716" s="302"/>
      <c r="W716" s="302"/>
      <c r="X716" s="302"/>
      <c r="Y716" s="302"/>
      <c r="Z716" s="302"/>
    </row>
    <row r="717" spans="6:26" ht="15.75" x14ac:dyDescent="0.25">
      <c r="F717" s="303"/>
      <c r="G717" s="303"/>
      <c r="H717" s="303"/>
      <c r="I717" s="303"/>
      <c r="J717" s="303"/>
      <c r="K717" s="303"/>
      <c r="L717" s="303"/>
      <c r="M717" s="303"/>
      <c r="N717" s="303"/>
      <c r="O717" s="302"/>
      <c r="P717" s="302"/>
      <c r="Q717" s="302"/>
      <c r="R717" s="302"/>
      <c r="S717" s="302"/>
      <c r="T717" s="302"/>
      <c r="U717" s="302"/>
      <c r="V717" s="302"/>
      <c r="W717" s="302"/>
      <c r="X717" s="302"/>
      <c r="Y717" s="302"/>
      <c r="Z717" s="302"/>
    </row>
    <row r="718" spans="6:26" ht="15.75" x14ac:dyDescent="0.25">
      <c r="F718" s="303"/>
      <c r="G718" s="303"/>
      <c r="H718" s="303"/>
      <c r="I718" s="303"/>
      <c r="J718" s="303"/>
      <c r="K718" s="303"/>
      <c r="L718" s="303"/>
      <c r="M718" s="303"/>
      <c r="N718" s="303"/>
      <c r="O718" s="302"/>
      <c r="P718" s="302"/>
      <c r="Q718" s="302"/>
      <c r="R718" s="302"/>
      <c r="S718" s="302"/>
      <c r="T718" s="302"/>
      <c r="U718" s="302"/>
      <c r="V718" s="302"/>
      <c r="W718" s="302"/>
      <c r="X718" s="302"/>
      <c r="Y718" s="302"/>
      <c r="Z718" s="302"/>
    </row>
    <row r="719" spans="6:26" ht="15.75" x14ac:dyDescent="0.25">
      <c r="F719" s="303"/>
      <c r="G719" s="303"/>
      <c r="H719" s="303"/>
      <c r="I719" s="303"/>
      <c r="J719" s="303"/>
      <c r="K719" s="303"/>
      <c r="L719" s="303"/>
      <c r="M719" s="303"/>
      <c r="N719" s="303"/>
      <c r="O719" s="302"/>
      <c r="P719" s="302"/>
      <c r="Q719" s="302"/>
      <c r="R719" s="302"/>
      <c r="S719" s="302"/>
      <c r="T719" s="302"/>
      <c r="U719" s="302"/>
      <c r="V719" s="302"/>
      <c r="W719" s="302"/>
      <c r="X719" s="302"/>
      <c r="Y719" s="302"/>
      <c r="Z719" s="302"/>
    </row>
    <row r="720" spans="6:26" ht="15.75" x14ac:dyDescent="0.25">
      <c r="F720" s="303"/>
      <c r="G720" s="303"/>
      <c r="H720" s="303"/>
      <c r="I720" s="303"/>
      <c r="J720" s="303"/>
      <c r="K720" s="303"/>
      <c r="L720" s="303"/>
      <c r="M720" s="303"/>
      <c r="N720" s="303"/>
      <c r="O720" s="302"/>
      <c r="P720" s="302"/>
      <c r="Q720" s="302"/>
      <c r="R720" s="302"/>
      <c r="S720" s="302"/>
      <c r="T720" s="302"/>
      <c r="U720" s="302"/>
      <c r="V720" s="302"/>
      <c r="W720" s="302"/>
      <c r="X720" s="302"/>
      <c r="Y720" s="302"/>
      <c r="Z720" s="302"/>
    </row>
    <row r="721" spans="6:26" ht="15.75" x14ac:dyDescent="0.25">
      <c r="F721" s="303"/>
      <c r="G721" s="303"/>
      <c r="H721" s="303"/>
      <c r="I721" s="303"/>
      <c r="J721" s="303"/>
      <c r="K721" s="303"/>
      <c r="L721" s="303"/>
      <c r="M721" s="303"/>
      <c r="N721" s="303"/>
      <c r="O721" s="302"/>
      <c r="P721" s="302"/>
      <c r="Q721" s="302"/>
      <c r="R721" s="302"/>
      <c r="S721" s="302"/>
      <c r="T721" s="302"/>
      <c r="U721" s="302"/>
      <c r="V721" s="302"/>
      <c r="W721" s="302"/>
      <c r="X721" s="302"/>
      <c r="Y721" s="302"/>
      <c r="Z721" s="302"/>
    </row>
    <row r="722" spans="6:26" ht="15.75" x14ac:dyDescent="0.25">
      <c r="F722" s="303"/>
      <c r="G722" s="303"/>
      <c r="H722" s="303"/>
      <c r="I722" s="303"/>
      <c r="J722" s="303"/>
      <c r="K722" s="303"/>
      <c r="L722" s="303"/>
      <c r="M722" s="303"/>
      <c r="N722" s="303"/>
      <c r="O722" s="302"/>
      <c r="P722" s="302"/>
      <c r="Q722" s="302"/>
      <c r="R722" s="302"/>
      <c r="S722" s="302"/>
      <c r="T722" s="302"/>
      <c r="U722" s="302"/>
      <c r="V722" s="302"/>
      <c r="W722" s="302"/>
      <c r="X722" s="302"/>
      <c r="Y722" s="302"/>
      <c r="Z722" s="302"/>
    </row>
    <row r="723" spans="6:26" ht="15.75" x14ac:dyDescent="0.25">
      <c r="F723" s="303"/>
      <c r="G723" s="303"/>
      <c r="H723" s="303"/>
      <c r="I723" s="303"/>
      <c r="J723" s="303"/>
      <c r="K723" s="303"/>
      <c r="L723" s="303"/>
      <c r="M723" s="303"/>
      <c r="N723" s="303"/>
      <c r="O723" s="302"/>
      <c r="P723" s="302"/>
      <c r="Q723" s="302"/>
      <c r="R723" s="302"/>
      <c r="S723" s="302"/>
      <c r="T723" s="302"/>
      <c r="U723" s="302"/>
      <c r="V723" s="302"/>
      <c r="W723" s="302"/>
      <c r="X723" s="302"/>
      <c r="Y723" s="302"/>
      <c r="Z723" s="302"/>
    </row>
    <row r="724" spans="6:26" ht="15.75" x14ac:dyDescent="0.25">
      <c r="F724" s="303"/>
      <c r="G724" s="303"/>
      <c r="H724" s="303"/>
      <c r="I724" s="303"/>
      <c r="J724" s="303"/>
      <c r="K724" s="303"/>
      <c r="L724" s="303"/>
      <c r="M724" s="303"/>
      <c r="N724" s="303"/>
      <c r="O724" s="302"/>
      <c r="P724" s="302"/>
      <c r="Q724" s="302"/>
      <c r="R724" s="302"/>
      <c r="S724" s="302"/>
      <c r="T724" s="302"/>
      <c r="U724" s="302"/>
      <c r="V724" s="302"/>
      <c r="W724" s="302"/>
      <c r="X724" s="302"/>
      <c r="Y724" s="302"/>
      <c r="Z724" s="302"/>
    </row>
    <row r="725" spans="6:26" ht="15.75" x14ac:dyDescent="0.25">
      <c r="F725" s="303"/>
      <c r="G725" s="303"/>
      <c r="H725" s="303"/>
      <c r="I725" s="303"/>
      <c r="J725" s="303"/>
      <c r="K725" s="303"/>
      <c r="L725" s="303"/>
      <c r="M725" s="303"/>
      <c r="N725" s="303"/>
      <c r="O725" s="302"/>
      <c r="P725" s="302"/>
      <c r="Q725" s="302"/>
      <c r="R725" s="302"/>
      <c r="S725" s="302"/>
      <c r="T725" s="302"/>
      <c r="U725" s="302"/>
      <c r="V725" s="302"/>
      <c r="W725" s="302"/>
      <c r="X725" s="302"/>
      <c r="Y725" s="302"/>
      <c r="Z725" s="302"/>
    </row>
    <row r="726" spans="6:26" ht="15.75" x14ac:dyDescent="0.25">
      <c r="F726" s="303"/>
      <c r="G726" s="303"/>
      <c r="H726" s="303"/>
      <c r="I726" s="303"/>
      <c r="J726" s="303"/>
      <c r="K726" s="303"/>
      <c r="L726" s="303"/>
      <c r="M726" s="303"/>
      <c r="N726" s="303"/>
      <c r="O726" s="302"/>
      <c r="P726" s="302"/>
      <c r="Q726" s="302"/>
      <c r="R726" s="302"/>
      <c r="S726" s="302"/>
      <c r="T726" s="302"/>
      <c r="U726" s="302"/>
      <c r="V726" s="302"/>
      <c r="W726" s="302"/>
      <c r="X726" s="302"/>
      <c r="Y726" s="302"/>
      <c r="Z726" s="302"/>
    </row>
    <row r="727" spans="6:26" ht="15.75" x14ac:dyDescent="0.25">
      <c r="F727" s="303"/>
      <c r="G727" s="303"/>
      <c r="H727" s="303"/>
      <c r="I727" s="303"/>
      <c r="J727" s="303"/>
      <c r="K727" s="303"/>
      <c r="L727" s="303"/>
      <c r="M727" s="303"/>
      <c r="N727" s="303"/>
      <c r="O727" s="302"/>
      <c r="P727" s="302"/>
      <c r="Q727" s="302"/>
      <c r="R727" s="302"/>
      <c r="S727" s="302"/>
      <c r="T727" s="302"/>
      <c r="U727" s="302"/>
      <c r="V727" s="302"/>
      <c r="W727" s="302"/>
      <c r="X727" s="302"/>
      <c r="Y727" s="302"/>
      <c r="Z727" s="302"/>
    </row>
    <row r="728" spans="6:26" ht="15.75" x14ac:dyDescent="0.25">
      <c r="F728" s="303"/>
      <c r="G728" s="303"/>
      <c r="H728" s="303"/>
      <c r="I728" s="303"/>
      <c r="J728" s="303"/>
      <c r="K728" s="303"/>
      <c r="L728" s="303"/>
      <c r="M728" s="303"/>
      <c r="N728" s="303"/>
      <c r="O728" s="302"/>
      <c r="P728" s="302"/>
      <c r="Q728" s="302"/>
      <c r="R728" s="302"/>
      <c r="S728" s="302"/>
      <c r="T728" s="302"/>
      <c r="U728" s="302"/>
      <c r="V728" s="302"/>
      <c r="W728" s="302"/>
      <c r="X728" s="302"/>
      <c r="Y728" s="302"/>
      <c r="Z728" s="302"/>
    </row>
    <row r="729" spans="6:26" ht="15.75" x14ac:dyDescent="0.25">
      <c r="F729" s="303"/>
      <c r="G729" s="303"/>
      <c r="H729" s="303"/>
      <c r="I729" s="303"/>
      <c r="J729" s="303"/>
      <c r="K729" s="303"/>
      <c r="L729" s="303"/>
      <c r="M729" s="303"/>
      <c r="N729" s="303"/>
      <c r="O729" s="302"/>
      <c r="P729" s="302"/>
      <c r="Q729" s="302"/>
      <c r="R729" s="302"/>
      <c r="S729" s="302"/>
      <c r="T729" s="302"/>
      <c r="U729" s="302"/>
      <c r="V729" s="302"/>
      <c r="W729" s="302"/>
      <c r="X729" s="302"/>
      <c r="Y729" s="302"/>
      <c r="Z729" s="302"/>
    </row>
    <row r="730" spans="6:26" ht="15.75" x14ac:dyDescent="0.25">
      <c r="F730" s="303"/>
      <c r="G730" s="303"/>
      <c r="H730" s="303"/>
      <c r="I730" s="303"/>
      <c r="J730" s="303"/>
      <c r="K730" s="303"/>
      <c r="L730" s="303"/>
      <c r="M730" s="303"/>
      <c r="N730" s="303"/>
      <c r="O730" s="302"/>
      <c r="P730" s="302"/>
      <c r="Q730" s="302"/>
      <c r="R730" s="302"/>
      <c r="S730" s="302"/>
      <c r="T730" s="302"/>
      <c r="U730" s="302"/>
      <c r="V730" s="302"/>
      <c r="W730" s="302"/>
      <c r="X730" s="302"/>
      <c r="Y730" s="302"/>
      <c r="Z730" s="302"/>
    </row>
    <row r="731" spans="6:26" ht="15.75" x14ac:dyDescent="0.25">
      <c r="F731" s="303"/>
      <c r="G731" s="303"/>
      <c r="H731" s="303"/>
      <c r="I731" s="303"/>
      <c r="J731" s="303"/>
      <c r="K731" s="303"/>
      <c r="L731" s="303"/>
      <c r="M731" s="303"/>
      <c r="N731" s="303"/>
      <c r="O731" s="302"/>
      <c r="P731" s="302"/>
      <c r="Q731" s="302"/>
      <c r="R731" s="302"/>
      <c r="S731" s="302"/>
      <c r="T731" s="302"/>
      <c r="U731" s="302"/>
      <c r="V731" s="302"/>
      <c r="W731" s="302"/>
      <c r="X731" s="302"/>
      <c r="Y731" s="302"/>
      <c r="Z731" s="302"/>
    </row>
    <row r="732" spans="6:26" ht="15.75" x14ac:dyDescent="0.25">
      <c r="F732" s="303"/>
      <c r="G732" s="303"/>
      <c r="H732" s="303"/>
      <c r="I732" s="303"/>
      <c r="J732" s="303"/>
      <c r="K732" s="303"/>
      <c r="L732" s="303"/>
      <c r="M732" s="303"/>
      <c r="N732" s="303"/>
      <c r="O732" s="302"/>
      <c r="P732" s="302"/>
      <c r="Q732" s="302"/>
      <c r="R732" s="302"/>
      <c r="S732" s="302"/>
      <c r="T732" s="302"/>
      <c r="U732" s="302"/>
      <c r="V732" s="302"/>
      <c r="W732" s="302"/>
      <c r="X732" s="302"/>
      <c r="Y732" s="302"/>
      <c r="Z732" s="302"/>
    </row>
    <row r="733" spans="6:26" ht="15.75" x14ac:dyDescent="0.25">
      <c r="F733" s="303"/>
      <c r="G733" s="303"/>
      <c r="H733" s="303"/>
      <c r="I733" s="303"/>
      <c r="J733" s="303"/>
      <c r="K733" s="303"/>
      <c r="L733" s="303"/>
      <c r="M733" s="303"/>
      <c r="N733" s="303"/>
      <c r="O733" s="302"/>
      <c r="P733" s="302"/>
      <c r="Q733" s="302"/>
      <c r="R733" s="302"/>
      <c r="S733" s="302"/>
      <c r="T733" s="302"/>
      <c r="U733" s="302"/>
      <c r="V733" s="302"/>
      <c r="W733" s="302"/>
      <c r="X733" s="302"/>
      <c r="Y733" s="302"/>
      <c r="Z733" s="302"/>
    </row>
    <row r="734" spans="6:26" ht="15.75" x14ac:dyDescent="0.25">
      <c r="F734" s="303"/>
      <c r="G734" s="303"/>
      <c r="H734" s="303"/>
      <c r="I734" s="303"/>
      <c r="J734" s="303"/>
      <c r="K734" s="303"/>
      <c r="L734" s="303"/>
      <c r="M734" s="303"/>
      <c r="N734" s="303"/>
      <c r="O734" s="302"/>
      <c r="P734" s="302"/>
      <c r="Q734" s="302"/>
      <c r="R734" s="302"/>
      <c r="S734" s="302"/>
      <c r="T734" s="302"/>
      <c r="U734" s="302"/>
      <c r="V734" s="302"/>
      <c r="W734" s="302"/>
      <c r="X734" s="302"/>
      <c r="Y734" s="302"/>
      <c r="Z734" s="302"/>
    </row>
    <row r="735" spans="6:26" ht="15.75" x14ac:dyDescent="0.25">
      <c r="F735" s="303"/>
      <c r="G735" s="303"/>
      <c r="H735" s="303"/>
      <c r="I735" s="303"/>
      <c r="J735" s="303"/>
      <c r="K735" s="303"/>
      <c r="L735" s="303"/>
      <c r="M735" s="303"/>
      <c r="N735" s="303"/>
      <c r="O735" s="302"/>
      <c r="P735" s="302"/>
      <c r="Q735" s="302"/>
      <c r="R735" s="302"/>
      <c r="S735" s="302"/>
      <c r="T735" s="302"/>
      <c r="U735" s="302"/>
      <c r="V735" s="302"/>
      <c r="W735" s="302"/>
      <c r="X735" s="302"/>
      <c r="Y735" s="302"/>
      <c r="Z735" s="302"/>
    </row>
    <row r="736" spans="6:26" ht="15.75" x14ac:dyDescent="0.25">
      <c r="F736" s="303"/>
      <c r="G736" s="303"/>
      <c r="H736" s="303"/>
      <c r="I736" s="303"/>
      <c r="J736" s="303"/>
      <c r="K736" s="303"/>
      <c r="L736" s="303"/>
      <c r="M736" s="303"/>
      <c r="N736" s="303"/>
      <c r="O736" s="302"/>
      <c r="P736" s="302"/>
      <c r="Q736" s="302"/>
      <c r="R736" s="302"/>
      <c r="S736" s="302"/>
      <c r="T736" s="302"/>
      <c r="U736" s="302"/>
      <c r="V736" s="302"/>
      <c r="W736" s="302"/>
      <c r="X736" s="302"/>
      <c r="Y736" s="302"/>
      <c r="Z736" s="302"/>
    </row>
    <row r="737" spans="6:26" ht="15.75" x14ac:dyDescent="0.25">
      <c r="F737" s="303"/>
      <c r="G737" s="303"/>
      <c r="H737" s="303"/>
      <c r="I737" s="303"/>
      <c r="J737" s="303"/>
      <c r="K737" s="303"/>
      <c r="L737" s="303"/>
      <c r="M737" s="303"/>
      <c r="N737" s="303"/>
      <c r="O737" s="302"/>
      <c r="P737" s="302"/>
      <c r="Q737" s="302"/>
      <c r="R737" s="302"/>
      <c r="S737" s="302"/>
      <c r="T737" s="302"/>
      <c r="U737" s="302"/>
      <c r="V737" s="302"/>
      <c r="W737" s="302"/>
      <c r="X737" s="302"/>
      <c r="Y737" s="302"/>
      <c r="Z737" s="302"/>
    </row>
    <row r="738" spans="6:26" ht="15.75" x14ac:dyDescent="0.25">
      <c r="F738" s="303"/>
      <c r="G738" s="303"/>
      <c r="H738" s="303"/>
      <c r="I738" s="303"/>
      <c r="J738" s="303"/>
      <c r="K738" s="303"/>
      <c r="L738" s="303"/>
      <c r="M738" s="303"/>
      <c r="N738" s="303"/>
      <c r="O738" s="302"/>
      <c r="P738" s="302"/>
      <c r="Q738" s="302"/>
      <c r="R738" s="302"/>
      <c r="S738" s="302"/>
      <c r="T738" s="302"/>
      <c r="U738" s="302"/>
      <c r="V738" s="302"/>
      <c r="W738" s="302"/>
      <c r="X738" s="302"/>
      <c r="Y738" s="302"/>
      <c r="Z738" s="302"/>
    </row>
    <row r="739" spans="6:26" ht="15.75" x14ac:dyDescent="0.25">
      <c r="F739" s="303"/>
      <c r="G739" s="303"/>
      <c r="H739" s="303"/>
      <c r="I739" s="303"/>
      <c r="J739" s="303"/>
      <c r="K739" s="303"/>
      <c r="L739" s="303"/>
      <c r="M739" s="303"/>
      <c r="N739" s="303"/>
      <c r="O739" s="302"/>
      <c r="P739" s="302"/>
      <c r="Q739" s="302"/>
      <c r="R739" s="302"/>
      <c r="S739" s="302"/>
      <c r="T739" s="302"/>
      <c r="U739" s="302"/>
      <c r="V739" s="302"/>
      <c r="W739" s="302"/>
      <c r="X739" s="302"/>
      <c r="Y739" s="302"/>
      <c r="Z739" s="302"/>
    </row>
    <row r="740" spans="6:26" ht="15.75" x14ac:dyDescent="0.25">
      <c r="F740" s="303"/>
      <c r="G740" s="303"/>
      <c r="H740" s="303"/>
      <c r="I740" s="303"/>
      <c r="J740" s="303"/>
      <c r="K740" s="303"/>
      <c r="L740" s="303"/>
      <c r="M740" s="303"/>
      <c r="N740" s="303"/>
      <c r="O740" s="302"/>
      <c r="P740" s="302"/>
      <c r="Q740" s="302"/>
      <c r="R740" s="302"/>
      <c r="S740" s="302"/>
      <c r="T740" s="302"/>
      <c r="U740" s="302"/>
      <c r="V740" s="302"/>
      <c r="W740" s="302"/>
      <c r="X740" s="302"/>
      <c r="Y740" s="302"/>
      <c r="Z740" s="302"/>
    </row>
    <row r="741" spans="6:26" ht="15.75" x14ac:dyDescent="0.25">
      <c r="F741" s="303"/>
      <c r="G741" s="303"/>
      <c r="H741" s="303"/>
      <c r="I741" s="303"/>
      <c r="J741" s="303"/>
      <c r="K741" s="303"/>
      <c r="L741" s="303"/>
      <c r="M741" s="303"/>
      <c r="N741" s="303"/>
      <c r="O741" s="302"/>
      <c r="P741" s="302"/>
      <c r="Q741" s="302"/>
      <c r="R741" s="302"/>
      <c r="S741" s="302"/>
      <c r="T741" s="302"/>
      <c r="U741" s="302"/>
      <c r="V741" s="302"/>
      <c r="W741" s="302"/>
      <c r="X741" s="302"/>
      <c r="Y741" s="302"/>
      <c r="Z741" s="302"/>
    </row>
    <row r="742" spans="6:26" ht="15.75" x14ac:dyDescent="0.25">
      <c r="F742" s="303"/>
      <c r="G742" s="303"/>
      <c r="H742" s="303"/>
      <c r="I742" s="303"/>
      <c r="J742" s="303"/>
      <c r="K742" s="303"/>
      <c r="L742" s="303"/>
      <c r="M742" s="303"/>
      <c r="N742" s="303"/>
      <c r="O742" s="302"/>
      <c r="P742" s="302"/>
      <c r="Q742" s="302"/>
      <c r="R742" s="302"/>
      <c r="S742" s="302"/>
      <c r="T742" s="302"/>
      <c r="U742" s="302"/>
      <c r="V742" s="302"/>
      <c r="W742" s="302"/>
      <c r="X742" s="302"/>
      <c r="Y742" s="302"/>
      <c r="Z742" s="302"/>
    </row>
    <row r="743" spans="6:26" ht="15.75" x14ac:dyDescent="0.25">
      <c r="F743" s="303"/>
      <c r="G743" s="303"/>
      <c r="H743" s="303"/>
      <c r="I743" s="303"/>
      <c r="J743" s="303"/>
      <c r="K743" s="303"/>
      <c r="L743" s="303"/>
      <c r="M743" s="303"/>
      <c r="N743" s="303"/>
      <c r="O743" s="302"/>
      <c r="P743" s="302"/>
      <c r="Q743" s="302"/>
      <c r="R743" s="302"/>
      <c r="S743" s="302"/>
      <c r="T743" s="302"/>
      <c r="U743" s="302"/>
      <c r="V743" s="302"/>
      <c r="W743" s="302"/>
      <c r="X743" s="302"/>
      <c r="Y743" s="302"/>
      <c r="Z743" s="302"/>
    </row>
    <row r="744" spans="6:26" ht="15.75" x14ac:dyDescent="0.25">
      <c r="F744" s="303"/>
      <c r="G744" s="303"/>
      <c r="H744" s="303"/>
      <c r="I744" s="303"/>
      <c r="J744" s="303"/>
      <c r="K744" s="303"/>
      <c r="L744" s="303"/>
      <c r="M744" s="303"/>
      <c r="N744" s="303"/>
      <c r="O744" s="302"/>
      <c r="P744" s="302"/>
      <c r="Q744" s="302"/>
      <c r="R744" s="302"/>
      <c r="S744" s="302"/>
      <c r="T744" s="302"/>
      <c r="U744" s="302"/>
      <c r="V744" s="302"/>
      <c r="W744" s="302"/>
      <c r="X744" s="302"/>
      <c r="Y744" s="302"/>
      <c r="Z744" s="302"/>
    </row>
    <row r="745" spans="6:26" ht="15.75" x14ac:dyDescent="0.25">
      <c r="F745" s="303"/>
      <c r="G745" s="303"/>
      <c r="H745" s="303"/>
      <c r="I745" s="303"/>
      <c r="J745" s="303"/>
      <c r="K745" s="303"/>
      <c r="L745" s="303"/>
      <c r="M745" s="303"/>
      <c r="N745" s="303"/>
      <c r="O745" s="302"/>
      <c r="P745" s="302"/>
      <c r="Q745" s="302"/>
      <c r="R745" s="302"/>
      <c r="S745" s="302"/>
      <c r="T745" s="302"/>
      <c r="U745" s="302"/>
      <c r="V745" s="302"/>
      <c r="W745" s="302"/>
      <c r="X745" s="302"/>
      <c r="Y745" s="302"/>
      <c r="Z745" s="302"/>
    </row>
    <row r="746" spans="6:26" ht="15.75" x14ac:dyDescent="0.25">
      <c r="F746" s="303"/>
      <c r="G746" s="303"/>
      <c r="H746" s="303"/>
      <c r="I746" s="303"/>
      <c r="J746" s="303"/>
      <c r="K746" s="303"/>
      <c r="L746" s="303"/>
      <c r="M746" s="303"/>
      <c r="N746" s="303"/>
      <c r="O746" s="302"/>
      <c r="P746" s="302"/>
      <c r="Q746" s="302"/>
      <c r="R746" s="302"/>
      <c r="S746" s="302"/>
      <c r="T746" s="302"/>
      <c r="U746" s="302"/>
      <c r="V746" s="302"/>
      <c r="W746" s="302"/>
      <c r="X746" s="302"/>
      <c r="Y746" s="302"/>
      <c r="Z746" s="302"/>
    </row>
    <row r="747" spans="6:26" ht="15.75" x14ac:dyDescent="0.25">
      <c r="F747" s="303"/>
      <c r="G747" s="303"/>
      <c r="H747" s="303"/>
      <c r="I747" s="303"/>
      <c r="J747" s="303"/>
      <c r="K747" s="303"/>
      <c r="L747" s="303"/>
      <c r="M747" s="303"/>
      <c r="N747" s="303"/>
      <c r="O747" s="302"/>
      <c r="P747" s="302"/>
      <c r="Q747" s="302"/>
      <c r="R747" s="302"/>
      <c r="S747" s="302"/>
      <c r="T747" s="302"/>
      <c r="U747" s="302"/>
      <c r="V747" s="302"/>
      <c r="W747" s="302"/>
      <c r="X747" s="302"/>
      <c r="Y747" s="302"/>
      <c r="Z747" s="302"/>
    </row>
    <row r="748" spans="6:26" ht="15.75" x14ac:dyDescent="0.25">
      <c r="F748" s="303"/>
      <c r="G748" s="303"/>
      <c r="H748" s="303"/>
      <c r="I748" s="303"/>
      <c r="J748" s="303"/>
      <c r="K748" s="303"/>
      <c r="L748" s="303"/>
      <c r="M748" s="303"/>
      <c r="N748" s="303"/>
      <c r="O748" s="302"/>
      <c r="P748" s="302"/>
      <c r="Q748" s="302"/>
      <c r="R748" s="302"/>
      <c r="S748" s="302"/>
      <c r="T748" s="302"/>
      <c r="U748" s="302"/>
      <c r="V748" s="302"/>
      <c r="W748" s="302"/>
      <c r="X748" s="302"/>
      <c r="Y748" s="302"/>
      <c r="Z748" s="302"/>
    </row>
    <row r="749" spans="6:26" ht="15.75" x14ac:dyDescent="0.25">
      <c r="F749" s="303"/>
      <c r="G749" s="303"/>
      <c r="H749" s="303"/>
      <c r="I749" s="303"/>
      <c r="J749" s="303"/>
      <c r="K749" s="303"/>
      <c r="L749" s="303"/>
      <c r="M749" s="303"/>
      <c r="N749" s="303"/>
      <c r="O749" s="302"/>
      <c r="P749" s="302"/>
      <c r="Q749" s="302"/>
      <c r="R749" s="302"/>
      <c r="S749" s="302"/>
      <c r="T749" s="302"/>
      <c r="U749" s="302"/>
      <c r="V749" s="302"/>
      <c r="W749" s="302"/>
      <c r="X749" s="302"/>
      <c r="Y749" s="302"/>
      <c r="Z749" s="302"/>
    </row>
    <row r="750" spans="6:26" ht="15.75" x14ac:dyDescent="0.25">
      <c r="F750" s="303"/>
      <c r="G750" s="303"/>
      <c r="H750" s="303"/>
      <c r="I750" s="303"/>
      <c r="J750" s="303"/>
      <c r="K750" s="303"/>
      <c r="L750" s="303"/>
      <c r="M750" s="303"/>
      <c r="N750" s="303"/>
      <c r="O750" s="302"/>
      <c r="P750" s="302"/>
      <c r="Q750" s="302"/>
      <c r="R750" s="302"/>
      <c r="S750" s="302"/>
      <c r="T750" s="302"/>
      <c r="U750" s="302"/>
      <c r="V750" s="302"/>
      <c r="W750" s="302"/>
      <c r="X750" s="302"/>
      <c r="Y750" s="302"/>
      <c r="Z750" s="302"/>
    </row>
    <row r="751" spans="6:26" ht="15.75" x14ac:dyDescent="0.25">
      <c r="F751" s="303"/>
      <c r="G751" s="303"/>
      <c r="H751" s="303"/>
      <c r="I751" s="303"/>
      <c r="J751" s="303"/>
      <c r="K751" s="303"/>
      <c r="L751" s="303"/>
      <c r="M751" s="303"/>
      <c r="N751" s="303"/>
      <c r="O751" s="302"/>
      <c r="P751" s="302"/>
      <c r="Q751" s="302"/>
      <c r="R751" s="302"/>
      <c r="S751" s="302"/>
      <c r="T751" s="302"/>
      <c r="U751" s="302"/>
      <c r="V751" s="302"/>
      <c r="W751" s="302"/>
      <c r="X751" s="302"/>
      <c r="Y751" s="302"/>
      <c r="Z751" s="302"/>
    </row>
    <row r="752" spans="6:26" ht="15.75" x14ac:dyDescent="0.25">
      <c r="F752" s="303"/>
      <c r="G752" s="303"/>
      <c r="H752" s="303"/>
      <c r="I752" s="303"/>
      <c r="J752" s="303"/>
      <c r="K752" s="303"/>
      <c r="L752" s="303"/>
      <c r="M752" s="303"/>
      <c r="N752" s="303"/>
      <c r="O752" s="302"/>
      <c r="P752" s="302"/>
      <c r="Q752" s="302"/>
      <c r="R752" s="302"/>
      <c r="S752" s="302"/>
      <c r="T752" s="302"/>
      <c r="U752" s="302"/>
      <c r="V752" s="302"/>
      <c r="W752" s="302"/>
      <c r="X752" s="302"/>
      <c r="Y752" s="302"/>
      <c r="Z752" s="302"/>
    </row>
    <row r="753" spans="6:26" ht="15.75" x14ac:dyDescent="0.25">
      <c r="F753" s="303"/>
      <c r="G753" s="303"/>
      <c r="H753" s="303"/>
      <c r="I753" s="303"/>
      <c r="J753" s="303"/>
      <c r="K753" s="303"/>
      <c r="L753" s="303"/>
      <c r="M753" s="303"/>
      <c r="N753" s="303"/>
      <c r="O753" s="302"/>
      <c r="P753" s="302"/>
      <c r="Q753" s="302"/>
      <c r="R753" s="302"/>
      <c r="S753" s="302"/>
      <c r="T753" s="302"/>
      <c r="U753" s="302"/>
      <c r="V753" s="302"/>
      <c r="W753" s="302"/>
      <c r="X753" s="302"/>
      <c r="Y753" s="302"/>
      <c r="Z753" s="302"/>
    </row>
    <row r="754" spans="6:26" ht="15.75" x14ac:dyDescent="0.25">
      <c r="F754" s="303"/>
      <c r="G754" s="303"/>
      <c r="H754" s="303"/>
      <c r="I754" s="303"/>
      <c r="J754" s="303"/>
      <c r="K754" s="303"/>
      <c r="L754" s="303"/>
      <c r="M754" s="303"/>
      <c r="N754" s="303"/>
      <c r="O754" s="302"/>
      <c r="P754" s="302"/>
      <c r="Q754" s="302"/>
      <c r="R754" s="302"/>
      <c r="S754" s="302"/>
      <c r="T754" s="302"/>
      <c r="U754" s="302"/>
      <c r="V754" s="302"/>
      <c r="W754" s="302"/>
      <c r="X754" s="302"/>
      <c r="Y754" s="302"/>
      <c r="Z754" s="302"/>
    </row>
    <row r="755" spans="6:26" ht="15.75" x14ac:dyDescent="0.25">
      <c r="F755" s="303"/>
      <c r="G755" s="303"/>
      <c r="H755" s="303"/>
      <c r="I755" s="303"/>
      <c r="J755" s="303"/>
      <c r="K755" s="303"/>
      <c r="L755" s="303"/>
      <c r="M755" s="303"/>
      <c r="N755" s="303"/>
      <c r="O755" s="302"/>
      <c r="P755" s="302"/>
      <c r="Q755" s="302"/>
      <c r="R755" s="302"/>
      <c r="S755" s="302"/>
      <c r="T755" s="302"/>
      <c r="U755" s="302"/>
      <c r="V755" s="302"/>
      <c r="W755" s="302"/>
      <c r="X755" s="302"/>
      <c r="Y755" s="302"/>
      <c r="Z755" s="302"/>
    </row>
    <row r="756" spans="6:26" ht="15.75" x14ac:dyDescent="0.25">
      <c r="F756" s="303"/>
      <c r="G756" s="303"/>
      <c r="H756" s="303"/>
      <c r="I756" s="303"/>
      <c r="J756" s="303"/>
      <c r="K756" s="303"/>
      <c r="L756" s="303"/>
      <c r="M756" s="303"/>
      <c r="N756" s="303"/>
      <c r="O756" s="302"/>
      <c r="P756" s="302"/>
      <c r="Q756" s="302"/>
      <c r="R756" s="302"/>
      <c r="S756" s="302"/>
      <c r="T756" s="302"/>
      <c r="U756" s="302"/>
      <c r="V756" s="302"/>
      <c r="W756" s="302"/>
      <c r="X756" s="302"/>
      <c r="Y756" s="302"/>
      <c r="Z756" s="302"/>
    </row>
    <row r="757" spans="6:26" ht="15.75" x14ac:dyDescent="0.25">
      <c r="F757" s="303"/>
      <c r="G757" s="303"/>
      <c r="H757" s="303"/>
      <c r="I757" s="303"/>
      <c r="J757" s="303"/>
      <c r="K757" s="303"/>
      <c r="L757" s="303"/>
      <c r="M757" s="303"/>
      <c r="N757" s="303"/>
      <c r="O757" s="302"/>
      <c r="P757" s="302"/>
      <c r="Q757" s="302"/>
      <c r="R757" s="302"/>
      <c r="S757" s="302"/>
      <c r="T757" s="302"/>
      <c r="U757" s="302"/>
      <c r="V757" s="302"/>
      <c r="W757" s="302"/>
      <c r="X757" s="302"/>
      <c r="Y757" s="302"/>
      <c r="Z757" s="302"/>
    </row>
    <row r="758" spans="6:26" ht="15.75" x14ac:dyDescent="0.25">
      <c r="F758" s="303"/>
      <c r="G758" s="303"/>
      <c r="H758" s="303"/>
      <c r="I758" s="303"/>
      <c r="J758" s="303"/>
      <c r="K758" s="303"/>
      <c r="L758" s="303"/>
      <c r="M758" s="303"/>
      <c r="N758" s="303"/>
      <c r="O758" s="302"/>
      <c r="P758" s="302"/>
      <c r="Q758" s="302"/>
      <c r="R758" s="302"/>
      <c r="S758" s="302"/>
      <c r="T758" s="302"/>
      <c r="U758" s="302"/>
      <c r="V758" s="302"/>
      <c r="W758" s="302"/>
      <c r="X758" s="302"/>
      <c r="Y758" s="302"/>
      <c r="Z758" s="302"/>
    </row>
    <row r="759" spans="6:26" ht="15.75" x14ac:dyDescent="0.25">
      <c r="F759" s="303"/>
      <c r="G759" s="303"/>
      <c r="H759" s="303"/>
      <c r="I759" s="303"/>
      <c r="J759" s="303"/>
      <c r="K759" s="303"/>
      <c r="L759" s="303"/>
      <c r="M759" s="303"/>
      <c r="N759" s="303"/>
      <c r="O759" s="302"/>
      <c r="P759" s="302"/>
      <c r="Q759" s="302"/>
      <c r="R759" s="302"/>
      <c r="S759" s="302"/>
      <c r="T759" s="302"/>
      <c r="U759" s="302"/>
      <c r="V759" s="302"/>
      <c r="W759" s="302"/>
      <c r="X759" s="302"/>
      <c r="Y759" s="302"/>
      <c r="Z759" s="302"/>
    </row>
    <row r="760" spans="6:26" ht="15.75" x14ac:dyDescent="0.25">
      <c r="F760" s="303"/>
      <c r="G760" s="303"/>
      <c r="H760" s="303"/>
      <c r="I760" s="303"/>
      <c r="J760" s="303"/>
      <c r="K760" s="303"/>
      <c r="L760" s="303"/>
      <c r="M760" s="303"/>
      <c r="N760" s="303"/>
      <c r="O760" s="302"/>
      <c r="P760" s="302"/>
      <c r="Q760" s="302"/>
      <c r="R760" s="302"/>
      <c r="S760" s="302"/>
      <c r="T760" s="302"/>
      <c r="U760" s="302"/>
      <c r="V760" s="302"/>
      <c r="W760" s="302"/>
      <c r="X760" s="302"/>
      <c r="Y760" s="302"/>
      <c r="Z760" s="302"/>
    </row>
    <row r="761" spans="6:26" ht="15.75" x14ac:dyDescent="0.25">
      <c r="F761" s="303"/>
      <c r="G761" s="303"/>
      <c r="H761" s="303"/>
      <c r="I761" s="303"/>
      <c r="J761" s="303"/>
      <c r="K761" s="303"/>
      <c r="L761" s="303"/>
      <c r="M761" s="303"/>
      <c r="N761" s="303"/>
      <c r="O761" s="302"/>
      <c r="P761" s="302"/>
      <c r="Q761" s="302"/>
      <c r="R761" s="302"/>
      <c r="S761" s="302"/>
      <c r="T761" s="302"/>
      <c r="U761" s="302"/>
      <c r="V761" s="302"/>
      <c r="W761" s="302"/>
      <c r="X761" s="302"/>
      <c r="Y761" s="302"/>
      <c r="Z761" s="302"/>
    </row>
    <row r="762" spans="6:26" ht="15.75" x14ac:dyDescent="0.25">
      <c r="F762" s="303"/>
      <c r="G762" s="303"/>
      <c r="H762" s="303"/>
      <c r="I762" s="303"/>
      <c r="J762" s="303"/>
      <c r="K762" s="303"/>
      <c r="L762" s="303"/>
      <c r="M762" s="303"/>
      <c r="N762" s="303"/>
      <c r="O762" s="302"/>
      <c r="P762" s="302"/>
      <c r="Q762" s="302"/>
      <c r="R762" s="302"/>
      <c r="S762" s="302"/>
      <c r="T762" s="302"/>
      <c r="U762" s="302"/>
      <c r="V762" s="302"/>
      <c r="W762" s="302"/>
      <c r="X762" s="302"/>
      <c r="Y762" s="302"/>
      <c r="Z762" s="302"/>
    </row>
    <row r="763" spans="6:26" ht="15.75" x14ac:dyDescent="0.25">
      <c r="F763" s="303"/>
      <c r="G763" s="303"/>
      <c r="H763" s="303"/>
      <c r="I763" s="303"/>
      <c r="J763" s="303"/>
      <c r="K763" s="303"/>
      <c r="L763" s="303"/>
      <c r="M763" s="303"/>
      <c r="N763" s="303"/>
      <c r="O763" s="302"/>
      <c r="P763" s="302"/>
      <c r="Q763" s="302"/>
      <c r="R763" s="302"/>
      <c r="S763" s="302"/>
      <c r="T763" s="302"/>
      <c r="U763" s="302"/>
      <c r="V763" s="302"/>
      <c r="W763" s="302"/>
      <c r="X763" s="302"/>
      <c r="Y763" s="302"/>
      <c r="Z763" s="302"/>
    </row>
    <row r="764" spans="6:26" ht="15.75" x14ac:dyDescent="0.25">
      <c r="F764" s="303"/>
      <c r="G764" s="303"/>
      <c r="H764" s="303"/>
      <c r="I764" s="303"/>
      <c r="J764" s="303"/>
      <c r="K764" s="303"/>
      <c r="L764" s="303"/>
      <c r="M764" s="303"/>
      <c r="N764" s="303"/>
      <c r="O764" s="302"/>
      <c r="P764" s="302"/>
      <c r="Q764" s="302"/>
      <c r="R764" s="302"/>
      <c r="S764" s="302"/>
      <c r="T764" s="302"/>
      <c r="U764" s="302"/>
      <c r="V764" s="302"/>
      <c r="W764" s="302"/>
      <c r="X764" s="302"/>
      <c r="Y764" s="302"/>
      <c r="Z764" s="302"/>
    </row>
    <row r="765" spans="6:26" ht="15.75" x14ac:dyDescent="0.25">
      <c r="F765" s="303"/>
      <c r="G765" s="303"/>
      <c r="H765" s="303"/>
      <c r="I765" s="303"/>
      <c r="J765" s="303"/>
      <c r="K765" s="303"/>
      <c r="L765" s="303"/>
      <c r="M765" s="303"/>
      <c r="N765" s="303"/>
      <c r="O765" s="302"/>
      <c r="P765" s="302"/>
      <c r="Q765" s="302"/>
      <c r="R765" s="302"/>
      <c r="S765" s="302"/>
      <c r="T765" s="302"/>
      <c r="U765" s="302"/>
      <c r="V765" s="302"/>
      <c r="W765" s="302"/>
      <c r="X765" s="302"/>
      <c r="Y765" s="302"/>
      <c r="Z765" s="302"/>
    </row>
    <row r="766" spans="6:26" ht="15.75" x14ac:dyDescent="0.25">
      <c r="F766" s="303"/>
      <c r="G766" s="303"/>
      <c r="H766" s="303"/>
      <c r="I766" s="303"/>
      <c r="J766" s="303"/>
      <c r="K766" s="303"/>
      <c r="L766" s="303"/>
      <c r="M766" s="303"/>
      <c r="N766" s="303"/>
      <c r="O766" s="302"/>
      <c r="P766" s="302"/>
      <c r="Q766" s="302"/>
      <c r="R766" s="302"/>
      <c r="S766" s="302"/>
      <c r="T766" s="302"/>
      <c r="U766" s="302"/>
      <c r="V766" s="302"/>
      <c r="W766" s="302"/>
      <c r="X766" s="302"/>
      <c r="Y766" s="302"/>
      <c r="Z766" s="302"/>
    </row>
    <row r="767" spans="6:26" ht="15.75" x14ac:dyDescent="0.25">
      <c r="F767" s="303"/>
      <c r="G767" s="303"/>
      <c r="H767" s="303"/>
      <c r="I767" s="303"/>
      <c r="J767" s="303"/>
      <c r="K767" s="303"/>
      <c r="L767" s="303"/>
      <c r="M767" s="303"/>
      <c r="N767" s="303"/>
      <c r="O767" s="302"/>
      <c r="P767" s="302"/>
      <c r="Q767" s="302"/>
      <c r="R767" s="302"/>
      <c r="S767" s="302"/>
      <c r="T767" s="302"/>
      <c r="U767" s="302"/>
      <c r="V767" s="302"/>
      <c r="W767" s="302"/>
      <c r="X767" s="302"/>
      <c r="Y767" s="302"/>
      <c r="Z767" s="302"/>
    </row>
    <row r="768" spans="6:26" ht="15.75" x14ac:dyDescent="0.25">
      <c r="F768" s="303"/>
      <c r="G768" s="303"/>
      <c r="H768" s="303"/>
      <c r="I768" s="303"/>
      <c r="J768" s="303"/>
      <c r="K768" s="303"/>
      <c r="L768" s="303"/>
      <c r="M768" s="303"/>
      <c r="N768" s="303"/>
      <c r="O768" s="302"/>
      <c r="P768" s="302"/>
      <c r="Q768" s="302"/>
      <c r="R768" s="302"/>
      <c r="S768" s="302"/>
      <c r="T768" s="302"/>
      <c r="U768" s="302"/>
      <c r="V768" s="302"/>
      <c r="W768" s="302"/>
      <c r="X768" s="302"/>
      <c r="Y768" s="302"/>
      <c r="Z768" s="302"/>
    </row>
    <row r="769" spans="6:26" ht="15.75" x14ac:dyDescent="0.25">
      <c r="F769" s="303"/>
      <c r="G769" s="303"/>
      <c r="H769" s="303"/>
      <c r="I769" s="303"/>
      <c r="J769" s="303"/>
      <c r="K769" s="303"/>
      <c r="L769" s="303"/>
      <c r="M769" s="303"/>
      <c r="N769" s="303"/>
      <c r="O769" s="302"/>
      <c r="P769" s="302"/>
      <c r="Q769" s="302"/>
      <c r="R769" s="302"/>
      <c r="S769" s="302"/>
      <c r="T769" s="302"/>
      <c r="U769" s="302"/>
      <c r="V769" s="302"/>
      <c r="W769" s="302"/>
      <c r="X769" s="302"/>
      <c r="Y769" s="302"/>
      <c r="Z769" s="302"/>
    </row>
    <row r="770" spans="6:26" ht="15.75" x14ac:dyDescent="0.25">
      <c r="F770" s="303"/>
      <c r="G770" s="303"/>
      <c r="H770" s="303"/>
      <c r="I770" s="303"/>
      <c r="J770" s="303"/>
      <c r="K770" s="303"/>
      <c r="L770" s="303"/>
      <c r="M770" s="303"/>
      <c r="N770" s="303"/>
      <c r="O770" s="302"/>
      <c r="P770" s="302"/>
      <c r="Q770" s="302"/>
      <c r="R770" s="302"/>
      <c r="S770" s="302"/>
      <c r="T770" s="302"/>
      <c r="U770" s="302"/>
      <c r="V770" s="302"/>
      <c r="W770" s="302"/>
      <c r="X770" s="302"/>
      <c r="Y770" s="302"/>
      <c r="Z770" s="302"/>
    </row>
    <row r="771" spans="6:26" ht="15.75" x14ac:dyDescent="0.25">
      <c r="F771" s="303"/>
      <c r="G771" s="303"/>
      <c r="H771" s="303"/>
      <c r="I771" s="303"/>
      <c r="J771" s="303"/>
      <c r="K771" s="303"/>
      <c r="L771" s="303"/>
      <c r="M771" s="303"/>
      <c r="N771" s="303"/>
      <c r="O771" s="302"/>
      <c r="P771" s="302"/>
      <c r="Q771" s="302"/>
      <c r="R771" s="302"/>
      <c r="S771" s="302"/>
      <c r="T771" s="302"/>
      <c r="U771" s="302"/>
      <c r="V771" s="302"/>
      <c r="W771" s="302"/>
      <c r="X771" s="302"/>
      <c r="Y771" s="302"/>
      <c r="Z771" s="302"/>
    </row>
    <row r="772" spans="6:26" ht="15.75" x14ac:dyDescent="0.25">
      <c r="F772" s="303"/>
      <c r="G772" s="303"/>
      <c r="H772" s="303"/>
      <c r="I772" s="303"/>
      <c r="J772" s="303"/>
      <c r="K772" s="303"/>
      <c r="L772" s="303"/>
      <c r="M772" s="303"/>
      <c r="N772" s="303"/>
      <c r="O772" s="302"/>
      <c r="P772" s="302"/>
      <c r="Q772" s="302"/>
      <c r="R772" s="302"/>
      <c r="S772" s="302"/>
      <c r="T772" s="302"/>
      <c r="U772" s="302"/>
      <c r="V772" s="302"/>
      <c r="W772" s="302"/>
      <c r="X772" s="302"/>
      <c r="Y772" s="302"/>
      <c r="Z772" s="302"/>
    </row>
    <row r="773" spans="6:26" ht="15.75" x14ac:dyDescent="0.25">
      <c r="F773" s="303"/>
      <c r="G773" s="303"/>
      <c r="H773" s="303"/>
      <c r="I773" s="303"/>
      <c r="J773" s="303"/>
      <c r="K773" s="303"/>
      <c r="L773" s="303"/>
      <c r="M773" s="303"/>
      <c r="N773" s="303"/>
      <c r="O773" s="302"/>
      <c r="P773" s="302"/>
      <c r="Q773" s="302"/>
      <c r="R773" s="302"/>
      <c r="S773" s="302"/>
      <c r="T773" s="302"/>
      <c r="U773" s="302"/>
      <c r="V773" s="302"/>
      <c r="W773" s="302"/>
      <c r="X773" s="302"/>
      <c r="Y773" s="302"/>
      <c r="Z773" s="302"/>
    </row>
    <row r="774" spans="6:26" ht="15.75" x14ac:dyDescent="0.25">
      <c r="F774" s="303"/>
      <c r="G774" s="303"/>
      <c r="H774" s="303"/>
      <c r="I774" s="303"/>
      <c r="J774" s="303"/>
      <c r="K774" s="303"/>
      <c r="L774" s="303"/>
      <c r="M774" s="303"/>
      <c r="N774" s="303"/>
      <c r="O774" s="302"/>
      <c r="P774" s="302"/>
      <c r="Q774" s="302"/>
      <c r="R774" s="302"/>
      <c r="S774" s="302"/>
      <c r="T774" s="302"/>
      <c r="U774" s="302"/>
      <c r="V774" s="302"/>
      <c r="W774" s="302"/>
      <c r="X774" s="302"/>
      <c r="Y774" s="302"/>
      <c r="Z774" s="302"/>
    </row>
    <row r="775" spans="6:26" ht="15.75" x14ac:dyDescent="0.25">
      <c r="F775" s="303"/>
      <c r="G775" s="303"/>
      <c r="H775" s="303"/>
      <c r="I775" s="303"/>
      <c r="J775" s="303"/>
      <c r="K775" s="303"/>
      <c r="L775" s="303"/>
      <c r="M775" s="303"/>
      <c r="N775" s="303"/>
      <c r="O775" s="302"/>
      <c r="P775" s="302"/>
      <c r="Q775" s="302"/>
      <c r="R775" s="302"/>
      <c r="S775" s="302"/>
      <c r="T775" s="302"/>
      <c r="U775" s="302"/>
      <c r="V775" s="302"/>
      <c r="W775" s="302"/>
      <c r="X775" s="302"/>
      <c r="Y775" s="302"/>
      <c r="Z775" s="302"/>
    </row>
    <row r="776" spans="6:26" ht="15.75" x14ac:dyDescent="0.25">
      <c r="F776" s="303"/>
      <c r="G776" s="303"/>
      <c r="H776" s="303"/>
      <c r="I776" s="303"/>
      <c r="J776" s="303"/>
      <c r="K776" s="303"/>
      <c r="L776" s="303"/>
      <c r="M776" s="303"/>
      <c r="N776" s="303"/>
      <c r="O776" s="302"/>
      <c r="P776" s="302"/>
      <c r="Q776" s="302"/>
      <c r="R776" s="302"/>
      <c r="S776" s="302"/>
      <c r="T776" s="302"/>
      <c r="U776" s="302"/>
      <c r="V776" s="302"/>
      <c r="W776" s="302"/>
      <c r="X776" s="302"/>
      <c r="Y776" s="302"/>
      <c r="Z776" s="302"/>
    </row>
    <row r="777" spans="6:26" ht="15.75" x14ac:dyDescent="0.25">
      <c r="F777" s="303"/>
      <c r="G777" s="303"/>
      <c r="H777" s="303"/>
      <c r="I777" s="303"/>
      <c r="J777" s="303"/>
      <c r="K777" s="303"/>
      <c r="L777" s="303"/>
      <c r="M777" s="303"/>
      <c r="N777" s="303"/>
      <c r="O777" s="302"/>
      <c r="P777" s="302"/>
      <c r="Q777" s="302"/>
      <c r="R777" s="302"/>
      <c r="S777" s="302"/>
      <c r="T777" s="302"/>
      <c r="U777" s="302"/>
      <c r="V777" s="302"/>
      <c r="W777" s="302"/>
      <c r="X777" s="302"/>
      <c r="Y777" s="302"/>
      <c r="Z777" s="302"/>
    </row>
    <row r="778" spans="6:26" ht="15.75" x14ac:dyDescent="0.25">
      <c r="F778" s="303"/>
      <c r="G778" s="303"/>
      <c r="H778" s="303"/>
      <c r="I778" s="303"/>
      <c r="J778" s="303"/>
      <c r="K778" s="303"/>
      <c r="L778" s="303"/>
      <c r="M778" s="303"/>
      <c r="N778" s="303"/>
      <c r="O778" s="302"/>
      <c r="P778" s="302"/>
      <c r="Q778" s="302"/>
      <c r="R778" s="302"/>
      <c r="S778" s="302"/>
      <c r="T778" s="302"/>
      <c r="U778" s="302"/>
      <c r="V778" s="302"/>
      <c r="W778" s="302"/>
      <c r="X778" s="302"/>
      <c r="Y778" s="302"/>
      <c r="Z778" s="302"/>
    </row>
    <row r="779" spans="6:26" ht="15.75" x14ac:dyDescent="0.25">
      <c r="F779" s="303"/>
      <c r="G779" s="303"/>
      <c r="H779" s="303"/>
      <c r="I779" s="303"/>
      <c r="J779" s="303"/>
      <c r="K779" s="303"/>
      <c r="L779" s="303"/>
      <c r="M779" s="303"/>
      <c r="N779" s="303"/>
      <c r="O779" s="302"/>
      <c r="P779" s="302"/>
      <c r="Q779" s="302"/>
      <c r="R779" s="302"/>
      <c r="S779" s="302"/>
      <c r="T779" s="302"/>
      <c r="U779" s="302"/>
      <c r="V779" s="302"/>
      <c r="W779" s="302"/>
      <c r="X779" s="302"/>
      <c r="Y779" s="302"/>
      <c r="Z779" s="302"/>
    </row>
    <row r="780" spans="6:26" ht="15.75" x14ac:dyDescent="0.25">
      <c r="F780" s="303"/>
      <c r="G780" s="303"/>
      <c r="H780" s="303"/>
      <c r="I780" s="303"/>
      <c r="J780" s="303"/>
      <c r="K780" s="303"/>
      <c r="L780" s="303"/>
      <c r="M780" s="303"/>
      <c r="N780" s="303"/>
      <c r="O780" s="302"/>
      <c r="P780" s="302"/>
      <c r="Q780" s="302"/>
      <c r="R780" s="302"/>
      <c r="S780" s="302"/>
      <c r="T780" s="302"/>
      <c r="U780" s="302"/>
      <c r="V780" s="302"/>
      <c r="W780" s="302"/>
      <c r="X780" s="302"/>
      <c r="Y780" s="302"/>
      <c r="Z780" s="302"/>
    </row>
    <row r="781" spans="6:26" ht="15.75" x14ac:dyDescent="0.25">
      <c r="F781" s="303"/>
      <c r="G781" s="303"/>
      <c r="H781" s="303"/>
      <c r="I781" s="303"/>
      <c r="J781" s="303"/>
      <c r="K781" s="303"/>
      <c r="L781" s="303"/>
      <c r="M781" s="303"/>
      <c r="N781" s="303"/>
      <c r="O781" s="302"/>
      <c r="P781" s="302"/>
      <c r="Q781" s="302"/>
      <c r="R781" s="302"/>
      <c r="S781" s="302"/>
      <c r="T781" s="302"/>
      <c r="U781" s="302"/>
      <c r="V781" s="302"/>
      <c r="W781" s="302"/>
      <c r="X781" s="302"/>
      <c r="Y781" s="302"/>
      <c r="Z781" s="302"/>
    </row>
    <row r="782" spans="6:26" ht="15.75" x14ac:dyDescent="0.25">
      <c r="F782" s="303"/>
      <c r="G782" s="303"/>
      <c r="H782" s="303"/>
      <c r="I782" s="303"/>
      <c r="J782" s="303"/>
      <c r="K782" s="303"/>
      <c r="L782" s="303"/>
      <c r="M782" s="303"/>
      <c r="N782" s="303"/>
      <c r="O782" s="302"/>
      <c r="P782" s="302"/>
      <c r="Q782" s="302"/>
      <c r="R782" s="302"/>
      <c r="S782" s="302"/>
      <c r="T782" s="302"/>
      <c r="U782" s="302"/>
      <c r="V782" s="302"/>
      <c r="W782" s="302"/>
      <c r="X782" s="302"/>
      <c r="Y782" s="302"/>
      <c r="Z782" s="302"/>
    </row>
    <row r="783" spans="6:26" ht="15.75" x14ac:dyDescent="0.25">
      <c r="F783" s="303"/>
      <c r="G783" s="303"/>
      <c r="H783" s="303"/>
      <c r="I783" s="303"/>
      <c r="J783" s="303"/>
      <c r="K783" s="303"/>
      <c r="L783" s="303"/>
      <c r="M783" s="303"/>
      <c r="N783" s="303"/>
      <c r="O783" s="302"/>
      <c r="P783" s="302"/>
      <c r="Q783" s="302"/>
      <c r="R783" s="302"/>
      <c r="S783" s="302"/>
      <c r="T783" s="302"/>
      <c r="U783" s="302"/>
      <c r="V783" s="302"/>
      <c r="W783" s="302"/>
      <c r="X783" s="302"/>
      <c r="Y783" s="302"/>
      <c r="Z783" s="302"/>
    </row>
    <row r="784" spans="6:26" ht="15.75" x14ac:dyDescent="0.25">
      <c r="F784" s="303"/>
      <c r="G784" s="303"/>
      <c r="H784" s="303"/>
      <c r="I784" s="303"/>
      <c r="J784" s="303"/>
      <c r="K784" s="303"/>
      <c r="L784" s="303"/>
      <c r="M784" s="303"/>
      <c r="N784" s="303"/>
      <c r="O784" s="302"/>
      <c r="P784" s="302"/>
      <c r="Q784" s="302"/>
      <c r="R784" s="302"/>
      <c r="S784" s="302"/>
      <c r="T784" s="302"/>
      <c r="U784" s="302"/>
      <c r="V784" s="302"/>
      <c r="W784" s="302"/>
      <c r="X784" s="302"/>
      <c r="Y784" s="302"/>
      <c r="Z784" s="302"/>
    </row>
    <row r="785" spans="6:26" ht="15.75" x14ac:dyDescent="0.25">
      <c r="F785" s="303"/>
      <c r="G785" s="303"/>
      <c r="H785" s="303"/>
      <c r="I785" s="303"/>
      <c r="J785" s="303"/>
      <c r="K785" s="303"/>
      <c r="L785" s="303"/>
      <c r="M785" s="303"/>
      <c r="N785" s="303"/>
      <c r="O785" s="302"/>
      <c r="P785" s="302"/>
      <c r="Q785" s="302"/>
      <c r="R785" s="302"/>
      <c r="S785" s="302"/>
      <c r="T785" s="302"/>
      <c r="U785" s="302"/>
      <c r="V785" s="302"/>
      <c r="W785" s="302"/>
      <c r="X785" s="302"/>
      <c r="Y785" s="302"/>
      <c r="Z785" s="302"/>
    </row>
    <row r="786" spans="6:26" ht="15.75" x14ac:dyDescent="0.25">
      <c r="F786" s="303"/>
      <c r="G786" s="303"/>
      <c r="H786" s="303"/>
      <c r="I786" s="303"/>
      <c r="J786" s="303"/>
      <c r="K786" s="303"/>
      <c r="L786" s="303"/>
      <c r="M786" s="303"/>
      <c r="N786" s="303"/>
      <c r="O786" s="302"/>
      <c r="P786" s="302"/>
      <c r="Q786" s="302"/>
      <c r="R786" s="302"/>
      <c r="S786" s="302"/>
      <c r="T786" s="302"/>
      <c r="U786" s="302"/>
      <c r="V786" s="302"/>
      <c r="W786" s="302"/>
      <c r="X786" s="302"/>
      <c r="Y786" s="302"/>
      <c r="Z786" s="302"/>
    </row>
    <row r="787" spans="6:26" ht="15.75" x14ac:dyDescent="0.25">
      <c r="F787" s="303"/>
      <c r="G787" s="303"/>
      <c r="H787" s="303"/>
      <c r="I787" s="303"/>
      <c r="J787" s="303"/>
      <c r="K787" s="303"/>
      <c r="L787" s="303"/>
      <c r="M787" s="303"/>
      <c r="N787" s="303"/>
      <c r="O787" s="302"/>
      <c r="P787" s="302"/>
      <c r="Q787" s="302"/>
      <c r="R787" s="302"/>
      <c r="S787" s="302"/>
      <c r="T787" s="302"/>
      <c r="U787" s="302"/>
      <c r="V787" s="302"/>
      <c r="W787" s="302"/>
      <c r="X787" s="302"/>
      <c r="Y787" s="302"/>
      <c r="Z787" s="302"/>
    </row>
    <row r="788" spans="6:26" ht="15.75" x14ac:dyDescent="0.25">
      <c r="F788" s="303"/>
      <c r="G788" s="303"/>
      <c r="H788" s="303"/>
      <c r="I788" s="303"/>
      <c r="J788" s="303"/>
      <c r="K788" s="303"/>
      <c r="L788" s="303"/>
      <c r="M788" s="303"/>
      <c r="N788" s="303"/>
      <c r="O788" s="302"/>
      <c r="P788" s="302"/>
      <c r="Q788" s="302"/>
      <c r="R788" s="302"/>
      <c r="S788" s="302"/>
      <c r="T788" s="302"/>
      <c r="U788" s="302"/>
      <c r="V788" s="302"/>
      <c r="W788" s="302"/>
      <c r="X788" s="302"/>
      <c r="Y788" s="302"/>
      <c r="Z788" s="302"/>
    </row>
    <row r="789" spans="6:26" ht="15.75" x14ac:dyDescent="0.25">
      <c r="F789" s="303"/>
      <c r="G789" s="303"/>
      <c r="H789" s="303"/>
      <c r="I789" s="303"/>
      <c r="J789" s="303"/>
      <c r="K789" s="303"/>
      <c r="L789" s="303"/>
      <c r="M789" s="303"/>
      <c r="N789" s="303"/>
      <c r="O789" s="302"/>
      <c r="P789" s="302"/>
      <c r="Q789" s="302"/>
      <c r="R789" s="302"/>
      <c r="S789" s="302"/>
      <c r="T789" s="302"/>
      <c r="U789" s="302"/>
      <c r="V789" s="302"/>
      <c r="W789" s="302"/>
      <c r="X789" s="302"/>
      <c r="Y789" s="302"/>
      <c r="Z789" s="302"/>
    </row>
    <row r="790" spans="6:26" ht="15.75" x14ac:dyDescent="0.25">
      <c r="F790" s="303"/>
      <c r="G790" s="303"/>
      <c r="H790" s="303"/>
      <c r="I790" s="303"/>
      <c r="J790" s="303"/>
      <c r="K790" s="303"/>
      <c r="L790" s="303"/>
      <c r="M790" s="303"/>
      <c r="N790" s="303"/>
      <c r="O790" s="302"/>
      <c r="P790" s="302"/>
      <c r="Q790" s="302"/>
      <c r="R790" s="302"/>
      <c r="S790" s="302"/>
      <c r="T790" s="302"/>
      <c r="U790" s="302"/>
      <c r="V790" s="302"/>
      <c r="W790" s="302"/>
      <c r="X790" s="302"/>
      <c r="Y790" s="302"/>
      <c r="Z790" s="302"/>
    </row>
    <row r="791" spans="6:26" ht="15.75" x14ac:dyDescent="0.25">
      <c r="F791" s="303"/>
      <c r="G791" s="303"/>
      <c r="H791" s="303"/>
      <c r="I791" s="303"/>
      <c r="J791" s="303"/>
      <c r="K791" s="303"/>
      <c r="L791" s="303"/>
      <c r="M791" s="303"/>
      <c r="N791" s="303"/>
      <c r="O791" s="302"/>
      <c r="P791" s="302"/>
      <c r="Q791" s="302"/>
      <c r="R791" s="302"/>
      <c r="S791" s="302"/>
      <c r="T791" s="302"/>
      <c r="U791" s="302"/>
      <c r="V791" s="302"/>
      <c r="W791" s="302"/>
      <c r="X791" s="302"/>
      <c r="Y791" s="302"/>
      <c r="Z791" s="302"/>
    </row>
    <row r="792" spans="6:26" ht="15.75" x14ac:dyDescent="0.25">
      <c r="F792" s="303"/>
      <c r="G792" s="303"/>
      <c r="H792" s="303"/>
      <c r="I792" s="303"/>
      <c r="J792" s="303"/>
      <c r="K792" s="303"/>
      <c r="L792" s="303"/>
      <c r="M792" s="303"/>
      <c r="N792" s="303"/>
      <c r="O792" s="302"/>
      <c r="P792" s="302"/>
      <c r="Q792" s="302"/>
      <c r="R792" s="302"/>
      <c r="S792" s="302"/>
      <c r="T792" s="302"/>
      <c r="U792" s="302"/>
      <c r="V792" s="302"/>
      <c r="W792" s="302"/>
      <c r="X792" s="302"/>
      <c r="Y792" s="302"/>
      <c r="Z792" s="302"/>
    </row>
    <row r="793" spans="6:26" ht="15.75" x14ac:dyDescent="0.25">
      <c r="F793" s="303"/>
      <c r="G793" s="303"/>
      <c r="H793" s="303"/>
      <c r="I793" s="303"/>
      <c r="J793" s="303"/>
      <c r="K793" s="303"/>
      <c r="L793" s="303"/>
      <c r="M793" s="303"/>
      <c r="N793" s="303"/>
      <c r="O793" s="302"/>
      <c r="P793" s="302"/>
      <c r="Q793" s="302"/>
      <c r="R793" s="302"/>
      <c r="S793" s="302"/>
      <c r="T793" s="302"/>
      <c r="U793" s="302"/>
      <c r="V793" s="302"/>
      <c r="W793" s="302"/>
      <c r="X793" s="302"/>
      <c r="Y793" s="302"/>
      <c r="Z793" s="302"/>
    </row>
    <row r="794" spans="6:26" ht="15.75" x14ac:dyDescent="0.25">
      <c r="F794" s="303"/>
      <c r="G794" s="303"/>
      <c r="H794" s="303"/>
      <c r="I794" s="303"/>
      <c r="J794" s="303"/>
      <c r="K794" s="303"/>
      <c r="L794" s="303"/>
      <c r="M794" s="303"/>
      <c r="N794" s="303"/>
      <c r="O794" s="302"/>
      <c r="P794" s="302"/>
      <c r="Q794" s="302"/>
      <c r="R794" s="302"/>
      <c r="S794" s="302"/>
      <c r="T794" s="302"/>
      <c r="U794" s="302"/>
      <c r="V794" s="302"/>
      <c r="W794" s="302"/>
      <c r="X794" s="302"/>
      <c r="Y794" s="302"/>
      <c r="Z794" s="302"/>
    </row>
    <row r="795" spans="6:26" ht="15.75" x14ac:dyDescent="0.25">
      <c r="F795" s="303"/>
      <c r="G795" s="303"/>
      <c r="H795" s="303"/>
      <c r="I795" s="303"/>
      <c r="J795" s="303"/>
      <c r="K795" s="303"/>
      <c r="L795" s="303"/>
      <c r="M795" s="303"/>
      <c r="N795" s="303"/>
      <c r="O795" s="302"/>
      <c r="P795" s="302"/>
      <c r="Q795" s="302"/>
      <c r="R795" s="302"/>
      <c r="S795" s="302"/>
      <c r="T795" s="302"/>
      <c r="U795" s="302"/>
      <c r="V795" s="302"/>
      <c r="W795" s="302"/>
      <c r="X795" s="302"/>
      <c r="Y795" s="302"/>
      <c r="Z795" s="302"/>
    </row>
    <row r="796" spans="6:26" ht="15.75" x14ac:dyDescent="0.25">
      <c r="F796" s="303"/>
      <c r="G796" s="303"/>
      <c r="H796" s="303"/>
      <c r="I796" s="303"/>
      <c r="J796" s="303"/>
      <c r="K796" s="303"/>
      <c r="L796" s="303"/>
      <c r="M796" s="303"/>
      <c r="N796" s="303"/>
      <c r="O796" s="302"/>
      <c r="P796" s="302"/>
      <c r="Q796" s="302"/>
      <c r="R796" s="302"/>
      <c r="S796" s="302"/>
      <c r="T796" s="302"/>
      <c r="U796" s="302"/>
      <c r="V796" s="302"/>
      <c r="W796" s="302"/>
      <c r="X796" s="302"/>
      <c r="Y796" s="302"/>
      <c r="Z796" s="302"/>
    </row>
    <row r="797" spans="6:26" ht="15.75" x14ac:dyDescent="0.25">
      <c r="F797" s="303"/>
      <c r="G797" s="303"/>
      <c r="H797" s="303"/>
      <c r="I797" s="303"/>
      <c r="J797" s="303"/>
      <c r="K797" s="303"/>
      <c r="L797" s="303"/>
      <c r="M797" s="303"/>
      <c r="N797" s="303"/>
      <c r="O797" s="302"/>
      <c r="P797" s="302"/>
      <c r="Q797" s="302"/>
      <c r="R797" s="302"/>
      <c r="S797" s="302"/>
      <c r="T797" s="302"/>
      <c r="U797" s="302"/>
      <c r="V797" s="302"/>
      <c r="W797" s="302"/>
      <c r="X797" s="302"/>
      <c r="Y797" s="302"/>
      <c r="Z797" s="302"/>
    </row>
    <row r="798" spans="6:26" ht="15.75" x14ac:dyDescent="0.25">
      <c r="F798" s="303"/>
      <c r="G798" s="303"/>
      <c r="H798" s="303"/>
      <c r="I798" s="303"/>
      <c r="J798" s="303"/>
      <c r="K798" s="303"/>
      <c r="L798" s="303"/>
      <c r="M798" s="303"/>
      <c r="N798" s="303"/>
      <c r="O798" s="302"/>
      <c r="P798" s="302"/>
      <c r="Q798" s="302"/>
      <c r="R798" s="302"/>
      <c r="S798" s="302"/>
      <c r="T798" s="302"/>
      <c r="U798" s="302"/>
      <c r="V798" s="302"/>
      <c r="W798" s="302"/>
      <c r="X798" s="302"/>
      <c r="Y798" s="302"/>
      <c r="Z798" s="302"/>
    </row>
    <row r="799" spans="6:26" ht="15.75" x14ac:dyDescent="0.25">
      <c r="F799" s="303"/>
      <c r="G799" s="303"/>
      <c r="H799" s="303"/>
      <c r="I799" s="303"/>
      <c r="J799" s="303"/>
      <c r="K799" s="303"/>
      <c r="L799" s="303"/>
      <c r="M799" s="303"/>
      <c r="N799" s="303"/>
      <c r="O799" s="302"/>
      <c r="P799" s="302"/>
      <c r="Q799" s="302"/>
      <c r="R799" s="302"/>
      <c r="S799" s="302"/>
      <c r="T799" s="302"/>
      <c r="U799" s="302"/>
      <c r="V799" s="302"/>
      <c r="W799" s="302"/>
      <c r="X799" s="302"/>
      <c r="Y799" s="302"/>
      <c r="Z799" s="302"/>
    </row>
    <row r="800" spans="6:26" ht="15.75" x14ac:dyDescent="0.25">
      <c r="F800" s="303"/>
      <c r="G800" s="303"/>
      <c r="H800" s="303"/>
      <c r="I800" s="303"/>
      <c r="J800" s="303"/>
      <c r="K800" s="303"/>
      <c r="L800" s="303"/>
      <c r="M800" s="303"/>
      <c r="N800" s="303"/>
      <c r="O800" s="302"/>
      <c r="P800" s="302"/>
      <c r="Q800" s="302"/>
      <c r="R800" s="302"/>
      <c r="S800" s="302"/>
      <c r="T800" s="302"/>
      <c r="U800" s="302"/>
      <c r="V800" s="302"/>
      <c r="W800" s="302"/>
      <c r="X800" s="302"/>
      <c r="Y800" s="302"/>
      <c r="Z800" s="302"/>
    </row>
    <row r="801" spans="6:26" ht="15.75" x14ac:dyDescent="0.25">
      <c r="F801" s="303"/>
      <c r="G801" s="303"/>
      <c r="H801" s="303"/>
      <c r="I801" s="303"/>
      <c r="J801" s="303"/>
      <c r="K801" s="303"/>
      <c r="L801" s="303"/>
      <c r="M801" s="303"/>
      <c r="N801" s="303"/>
      <c r="O801" s="302"/>
      <c r="P801" s="302"/>
      <c r="Q801" s="302"/>
      <c r="R801" s="302"/>
      <c r="S801" s="302"/>
      <c r="T801" s="302"/>
      <c r="U801" s="302"/>
      <c r="V801" s="302"/>
      <c r="W801" s="302"/>
      <c r="X801" s="302"/>
      <c r="Y801" s="302"/>
      <c r="Z801" s="302"/>
    </row>
    <row r="802" spans="6:26" ht="15.75" x14ac:dyDescent="0.25">
      <c r="F802" s="303"/>
      <c r="G802" s="303"/>
      <c r="H802" s="303"/>
      <c r="I802" s="303"/>
      <c r="J802" s="303"/>
      <c r="K802" s="303"/>
      <c r="L802" s="303"/>
      <c r="M802" s="303"/>
      <c r="N802" s="303"/>
      <c r="O802" s="302"/>
      <c r="P802" s="302"/>
      <c r="Q802" s="302"/>
      <c r="R802" s="302"/>
      <c r="S802" s="302"/>
      <c r="T802" s="302"/>
      <c r="U802" s="302"/>
      <c r="V802" s="302"/>
      <c r="W802" s="302"/>
      <c r="X802" s="302"/>
      <c r="Y802" s="302"/>
      <c r="Z802" s="302"/>
    </row>
    <row r="803" spans="6:26" ht="15.75" x14ac:dyDescent="0.25">
      <c r="F803" s="303"/>
      <c r="G803" s="303"/>
      <c r="H803" s="303"/>
      <c r="I803" s="303"/>
      <c r="J803" s="303"/>
      <c r="K803" s="303"/>
      <c r="L803" s="303"/>
      <c r="M803" s="303"/>
      <c r="N803" s="303"/>
      <c r="O803" s="302"/>
      <c r="P803" s="302"/>
      <c r="Q803" s="302"/>
      <c r="R803" s="302"/>
      <c r="S803" s="302"/>
      <c r="T803" s="302"/>
      <c r="U803" s="302"/>
      <c r="V803" s="302"/>
      <c r="W803" s="302"/>
      <c r="X803" s="302"/>
      <c r="Y803" s="302"/>
      <c r="Z803" s="302"/>
    </row>
    <row r="804" spans="6:26" ht="15.75" x14ac:dyDescent="0.25">
      <c r="F804" s="303"/>
      <c r="G804" s="303"/>
      <c r="H804" s="303"/>
      <c r="I804" s="303"/>
      <c r="J804" s="303"/>
      <c r="K804" s="303"/>
      <c r="L804" s="303"/>
      <c r="M804" s="303"/>
      <c r="N804" s="303"/>
      <c r="O804" s="302"/>
      <c r="P804" s="302"/>
      <c r="Q804" s="302"/>
      <c r="R804" s="302"/>
      <c r="S804" s="302"/>
      <c r="T804" s="302"/>
      <c r="U804" s="302"/>
      <c r="V804" s="302"/>
      <c r="W804" s="302"/>
      <c r="X804" s="302"/>
      <c r="Y804" s="302"/>
      <c r="Z804" s="302"/>
    </row>
    <row r="805" spans="6:26" ht="15.75" x14ac:dyDescent="0.25">
      <c r="F805" s="303"/>
      <c r="G805" s="303"/>
      <c r="H805" s="303"/>
      <c r="I805" s="303"/>
      <c r="J805" s="303"/>
      <c r="K805" s="303"/>
      <c r="L805" s="303"/>
      <c r="M805" s="303"/>
      <c r="N805" s="303"/>
      <c r="O805" s="302"/>
      <c r="P805" s="302"/>
      <c r="Q805" s="302"/>
      <c r="R805" s="302"/>
      <c r="S805" s="302"/>
      <c r="T805" s="302"/>
      <c r="U805" s="302"/>
      <c r="V805" s="302"/>
      <c r="W805" s="302"/>
      <c r="X805" s="302"/>
      <c r="Y805" s="302"/>
      <c r="Z805" s="302"/>
    </row>
    <row r="806" spans="6:26" ht="15.75" x14ac:dyDescent="0.25">
      <c r="F806" s="303"/>
      <c r="G806" s="303"/>
      <c r="H806" s="303"/>
      <c r="I806" s="303"/>
      <c r="J806" s="303"/>
      <c r="K806" s="303"/>
      <c r="L806" s="303"/>
      <c r="M806" s="303"/>
      <c r="N806" s="303"/>
      <c r="O806" s="302"/>
      <c r="P806" s="302"/>
      <c r="Q806" s="302"/>
      <c r="R806" s="302"/>
      <c r="S806" s="302"/>
      <c r="T806" s="302"/>
      <c r="U806" s="302"/>
      <c r="V806" s="302"/>
      <c r="W806" s="302"/>
      <c r="X806" s="302"/>
      <c r="Y806" s="302"/>
      <c r="Z806" s="302"/>
    </row>
    <row r="807" spans="6:26" ht="15.75" x14ac:dyDescent="0.25">
      <c r="F807" s="303"/>
      <c r="G807" s="303"/>
      <c r="H807" s="303"/>
      <c r="I807" s="303"/>
      <c r="J807" s="303"/>
      <c r="K807" s="303"/>
      <c r="L807" s="303"/>
      <c r="M807" s="303"/>
      <c r="N807" s="303"/>
      <c r="O807" s="302"/>
      <c r="P807" s="302"/>
      <c r="Q807" s="302"/>
      <c r="R807" s="302"/>
      <c r="S807" s="302"/>
      <c r="T807" s="302"/>
      <c r="U807" s="302"/>
      <c r="V807" s="302"/>
      <c r="W807" s="302"/>
      <c r="X807" s="302"/>
      <c r="Y807" s="302"/>
      <c r="Z807" s="302"/>
    </row>
    <row r="808" spans="6:26" ht="15.75" x14ac:dyDescent="0.25">
      <c r="F808" s="303"/>
      <c r="G808" s="303"/>
      <c r="H808" s="303"/>
      <c r="I808" s="303"/>
      <c r="J808" s="303"/>
      <c r="K808" s="303"/>
      <c r="L808" s="303"/>
      <c r="M808" s="303"/>
      <c r="N808" s="303"/>
      <c r="O808" s="302"/>
      <c r="P808" s="302"/>
      <c r="Q808" s="302"/>
      <c r="R808" s="302"/>
      <c r="S808" s="302"/>
      <c r="T808" s="302"/>
      <c r="U808" s="302"/>
      <c r="V808" s="302"/>
      <c r="W808" s="302"/>
      <c r="X808" s="302"/>
      <c r="Y808" s="302"/>
      <c r="Z808" s="302"/>
    </row>
    <row r="809" spans="6:26" ht="15.75" x14ac:dyDescent="0.25">
      <c r="F809" s="303"/>
      <c r="G809" s="303"/>
      <c r="H809" s="303"/>
      <c r="I809" s="303"/>
      <c r="J809" s="303"/>
      <c r="K809" s="303"/>
      <c r="L809" s="303"/>
      <c r="M809" s="303"/>
      <c r="N809" s="303"/>
      <c r="O809" s="302"/>
      <c r="P809" s="302"/>
      <c r="Q809" s="302"/>
      <c r="R809" s="302"/>
      <c r="S809" s="302"/>
      <c r="T809" s="302"/>
      <c r="U809" s="302"/>
      <c r="V809" s="302"/>
      <c r="W809" s="302"/>
      <c r="X809" s="302"/>
      <c r="Y809" s="302"/>
      <c r="Z809" s="302"/>
    </row>
    <row r="810" spans="6:26" ht="15.75" x14ac:dyDescent="0.25">
      <c r="F810" s="303"/>
      <c r="G810" s="303"/>
      <c r="H810" s="303"/>
      <c r="I810" s="303"/>
      <c r="J810" s="303"/>
      <c r="K810" s="303"/>
      <c r="L810" s="303"/>
      <c r="M810" s="303"/>
      <c r="N810" s="303"/>
      <c r="O810" s="302"/>
      <c r="P810" s="302"/>
      <c r="Q810" s="302"/>
      <c r="R810" s="302"/>
      <c r="S810" s="302"/>
      <c r="T810" s="302"/>
      <c r="U810" s="302"/>
      <c r="V810" s="302"/>
      <c r="W810" s="302"/>
      <c r="X810" s="302"/>
      <c r="Y810" s="302"/>
      <c r="Z810" s="302"/>
    </row>
    <row r="811" spans="6:26" ht="15.75" x14ac:dyDescent="0.25">
      <c r="F811" s="303"/>
      <c r="G811" s="303"/>
      <c r="H811" s="303"/>
      <c r="I811" s="303"/>
      <c r="J811" s="303"/>
      <c r="K811" s="303"/>
      <c r="L811" s="303"/>
      <c r="M811" s="303"/>
      <c r="N811" s="303"/>
      <c r="O811" s="302"/>
      <c r="P811" s="302"/>
      <c r="Q811" s="302"/>
      <c r="R811" s="302"/>
      <c r="S811" s="302"/>
      <c r="T811" s="302"/>
      <c r="U811" s="302"/>
      <c r="V811" s="302"/>
      <c r="W811" s="302"/>
      <c r="X811" s="302"/>
      <c r="Y811" s="302"/>
      <c r="Z811" s="302"/>
    </row>
    <row r="812" spans="6:26" ht="15.75" x14ac:dyDescent="0.25">
      <c r="F812" s="303"/>
      <c r="G812" s="303"/>
      <c r="H812" s="303"/>
      <c r="I812" s="303"/>
      <c r="J812" s="303"/>
      <c r="K812" s="303"/>
      <c r="L812" s="303"/>
      <c r="M812" s="303"/>
      <c r="N812" s="303"/>
      <c r="O812" s="302"/>
      <c r="P812" s="302"/>
      <c r="Q812" s="302"/>
      <c r="R812" s="302"/>
      <c r="S812" s="302"/>
      <c r="T812" s="302"/>
      <c r="U812" s="302"/>
      <c r="V812" s="302"/>
      <c r="W812" s="302"/>
      <c r="X812" s="302"/>
      <c r="Y812" s="302"/>
      <c r="Z812" s="302"/>
    </row>
    <row r="813" spans="6:26" ht="15.75" x14ac:dyDescent="0.25">
      <c r="F813" s="303"/>
      <c r="G813" s="303"/>
      <c r="H813" s="303"/>
      <c r="I813" s="303"/>
      <c r="J813" s="303"/>
      <c r="K813" s="303"/>
      <c r="L813" s="303"/>
      <c r="M813" s="303"/>
      <c r="N813" s="303"/>
      <c r="O813" s="302"/>
      <c r="P813" s="302"/>
      <c r="Q813" s="302"/>
      <c r="R813" s="302"/>
      <c r="S813" s="302"/>
      <c r="T813" s="302"/>
      <c r="U813" s="302"/>
      <c r="V813" s="302"/>
      <c r="W813" s="302"/>
      <c r="X813" s="302"/>
      <c r="Y813" s="302"/>
      <c r="Z813" s="302"/>
    </row>
    <row r="814" spans="6:26" ht="15.75" x14ac:dyDescent="0.25">
      <c r="F814" s="303"/>
      <c r="G814" s="303"/>
      <c r="H814" s="303"/>
      <c r="I814" s="303"/>
      <c r="J814" s="303"/>
      <c r="K814" s="303"/>
      <c r="L814" s="303"/>
      <c r="M814" s="303"/>
      <c r="N814" s="303"/>
      <c r="O814" s="302"/>
      <c r="P814" s="302"/>
      <c r="Q814" s="302"/>
      <c r="R814" s="302"/>
      <c r="S814" s="302"/>
      <c r="T814" s="302"/>
      <c r="U814" s="302"/>
      <c r="V814" s="302"/>
      <c r="W814" s="302"/>
      <c r="X814" s="302"/>
      <c r="Y814" s="302"/>
      <c r="Z814" s="302"/>
    </row>
    <row r="815" spans="6:26" ht="15.75" x14ac:dyDescent="0.25">
      <c r="F815" s="303"/>
      <c r="G815" s="303"/>
      <c r="H815" s="303"/>
      <c r="I815" s="303"/>
      <c r="J815" s="303"/>
      <c r="K815" s="303"/>
      <c r="L815" s="303"/>
      <c r="M815" s="303"/>
      <c r="N815" s="303"/>
      <c r="O815" s="302"/>
      <c r="P815" s="302"/>
      <c r="Q815" s="302"/>
      <c r="R815" s="302"/>
      <c r="S815" s="302"/>
      <c r="T815" s="302"/>
      <c r="U815" s="302"/>
      <c r="V815" s="302"/>
      <c r="W815" s="302"/>
      <c r="X815" s="302"/>
      <c r="Y815" s="302"/>
      <c r="Z815" s="302"/>
    </row>
    <row r="816" spans="6:26" ht="15.75" x14ac:dyDescent="0.25">
      <c r="F816" s="303"/>
      <c r="G816" s="303"/>
      <c r="H816" s="303"/>
      <c r="I816" s="303"/>
      <c r="J816" s="303"/>
      <c r="K816" s="303"/>
      <c r="L816" s="303"/>
      <c r="M816" s="303"/>
      <c r="N816" s="303"/>
      <c r="O816" s="302"/>
      <c r="P816" s="302"/>
      <c r="Q816" s="302"/>
      <c r="R816" s="302"/>
      <c r="S816" s="302"/>
      <c r="T816" s="302"/>
      <c r="U816" s="302"/>
      <c r="V816" s="302"/>
      <c r="W816" s="302"/>
      <c r="X816" s="302"/>
      <c r="Y816" s="302"/>
      <c r="Z816" s="302"/>
    </row>
    <row r="817" spans="6:26" ht="15.75" x14ac:dyDescent="0.25">
      <c r="F817" s="303"/>
      <c r="G817" s="303"/>
      <c r="H817" s="303"/>
      <c r="I817" s="303"/>
      <c r="J817" s="303"/>
      <c r="K817" s="303"/>
      <c r="L817" s="303"/>
      <c r="M817" s="303"/>
      <c r="N817" s="303"/>
      <c r="O817" s="302"/>
      <c r="P817" s="302"/>
      <c r="Q817" s="302"/>
      <c r="R817" s="302"/>
      <c r="S817" s="302"/>
      <c r="T817" s="302"/>
      <c r="U817" s="302"/>
      <c r="V817" s="302"/>
      <c r="W817" s="302"/>
      <c r="X817" s="302"/>
      <c r="Y817" s="302"/>
      <c r="Z817" s="302"/>
    </row>
    <row r="818" spans="6:26" ht="15.75" x14ac:dyDescent="0.25">
      <c r="F818" s="303"/>
      <c r="G818" s="303"/>
      <c r="H818" s="303"/>
      <c r="I818" s="303"/>
      <c r="J818" s="303"/>
      <c r="K818" s="303"/>
      <c r="L818" s="303"/>
      <c r="M818" s="303"/>
      <c r="N818" s="303"/>
      <c r="O818" s="302"/>
      <c r="P818" s="302"/>
      <c r="Q818" s="302"/>
      <c r="R818" s="302"/>
      <c r="S818" s="302"/>
      <c r="T818" s="302"/>
      <c r="U818" s="302"/>
      <c r="V818" s="302"/>
      <c r="W818" s="302"/>
      <c r="X818" s="302"/>
      <c r="Y818" s="302"/>
      <c r="Z818" s="302"/>
    </row>
    <row r="819" spans="6:26" ht="15.75" x14ac:dyDescent="0.25">
      <c r="F819" s="303"/>
      <c r="G819" s="303"/>
      <c r="H819" s="303"/>
      <c r="I819" s="303"/>
      <c r="J819" s="303"/>
      <c r="K819" s="303"/>
      <c r="L819" s="303"/>
      <c r="M819" s="303"/>
      <c r="N819" s="303"/>
      <c r="O819" s="302"/>
      <c r="P819" s="302"/>
      <c r="Q819" s="302"/>
      <c r="R819" s="302"/>
      <c r="S819" s="302"/>
      <c r="T819" s="302"/>
      <c r="U819" s="302"/>
      <c r="V819" s="302"/>
      <c r="W819" s="302"/>
      <c r="X819" s="302"/>
      <c r="Y819" s="302"/>
      <c r="Z819" s="302"/>
    </row>
    <row r="820" spans="6:26" ht="15.75" x14ac:dyDescent="0.25">
      <c r="F820" s="303"/>
      <c r="G820" s="303"/>
      <c r="H820" s="303"/>
      <c r="I820" s="303"/>
      <c r="J820" s="303"/>
      <c r="K820" s="303"/>
      <c r="L820" s="303"/>
      <c r="M820" s="303"/>
      <c r="N820" s="303"/>
      <c r="O820" s="302"/>
      <c r="P820" s="302"/>
      <c r="Q820" s="302"/>
      <c r="R820" s="302"/>
      <c r="S820" s="302"/>
      <c r="T820" s="302"/>
      <c r="U820" s="302"/>
      <c r="V820" s="302"/>
      <c r="W820" s="302"/>
      <c r="X820" s="302"/>
      <c r="Y820" s="302"/>
      <c r="Z820" s="302"/>
    </row>
    <row r="821" spans="6:26" ht="15.75" x14ac:dyDescent="0.25">
      <c r="F821" s="303"/>
      <c r="G821" s="303"/>
      <c r="H821" s="303"/>
      <c r="I821" s="303"/>
      <c r="J821" s="303"/>
      <c r="K821" s="303"/>
      <c r="L821" s="303"/>
      <c r="M821" s="303"/>
      <c r="N821" s="303"/>
      <c r="O821" s="302"/>
      <c r="P821" s="302"/>
      <c r="Q821" s="302"/>
      <c r="R821" s="302"/>
      <c r="S821" s="302"/>
      <c r="T821" s="302"/>
      <c r="U821" s="302"/>
      <c r="V821" s="302"/>
      <c r="W821" s="302"/>
      <c r="X821" s="302"/>
      <c r="Y821" s="302"/>
      <c r="Z821" s="302"/>
    </row>
    <row r="822" spans="6:26" ht="15.75" x14ac:dyDescent="0.25">
      <c r="F822" s="303"/>
      <c r="G822" s="303"/>
      <c r="H822" s="303"/>
      <c r="I822" s="303"/>
      <c r="J822" s="303"/>
      <c r="K822" s="303"/>
      <c r="L822" s="303"/>
      <c r="M822" s="303"/>
      <c r="N822" s="303"/>
      <c r="O822" s="302"/>
      <c r="P822" s="302"/>
      <c r="Q822" s="302"/>
      <c r="R822" s="302"/>
      <c r="S822" s="302"/>
      <c r="T822" s="302"/>
      <c r="U822" s="302"/>
      <c r="V822" s="302"/>
      <c r="W822" s="302"/>
      <c r="X822" s="302"/>
      <c r="Y822" s="302"/>
      <c r="Z822" s="302"/>
    </row>
    <row r="823" spans="6:26" ht="15.75" x14ac:dyDescent="0.25">
      <c r="F823" s="303"/>
      <c r="G823" s="303"/>
      <c r="H823" s="303"/>
      <c r="I823" s="303"/>
      <c r="J823" s="303"/>
      <c r="K823" s="303"/>
      <c r="L823" s="303"/>
      <c r="M823" s="303"/>
      <c r="N823" s="303"/>
      <c r="O823" s="302"/>
      <c r="P823" s="302"/>
      <c r="Q823" s="302"/>
      <c r="R823" s="302"/>
      <c r="S823" s="302"/>
      <c r="T823" s="302"/>
      <c r="U823" s="302"/>
      <c r="V823" s="302"/>
      <c r="W823" s="302"/>
      <c r="X823" s="302"/>
      <c r="Y823" s="302"/>
      <c r="Z823" s="302"/>
    </row>
    <row r="824" spans="6:26" ht="15.75" x14ac:dyDescent="0.25">
      <c r="F824" s="303"/>
      <c r="G824" s="303"/>
      <c r="H824" s="303"/>
      <c r="I824" s="303"/>
      <c r="J824" s="303"/>
      <c r="K824" s="303"/>
      <c r="L824" s="303"/>
      <c r="M824" s="303"/>
      <c r="N824" s="303"/>
      <c r="O824" s="302"/>
      <c r="P824" s="302"/>
      <c r="Q824" s="302"/>
      <c r="R824" s="302"/>
      <c r="S824" s="302"/>
      <c r="T824" s="302"/>
      <c r="U824" s="302"/>
      <c r="V824" s="302"/>
      <c r="W824" s="302"/>
      <c r="X824" s="302"/>
      <c r="Y824" s="302"/>
      <c r="Z824" s="302"/>
    </row>
    <row r="825" spans="6:26" ht="15.75" x14ac:dyDescent="0.25">
      <c r="F825" s="303"/>
      <c r="G825" s="303"/>
      <c r="H825" s="303"/>
      <c r="I825" s="303"/>
      <c r="J825" s="303"/>
      <c r="K825" s="303"/>
      <c r="L825" s="303"/>
      <c r="M825" s="303"/>
      <c r="N825" s="303"/>
      <c r="O825" s="302"/>
      <c r="P825" s="302"/>
      <c r="Q825" s="302"/>
      <c r="R825" s="302"/>
      <c r="S825" s="302"/>
      <c r="T825" s="302"/>
      <c r="U825" s="302"/>
      <c r="V825" s="302"/>
      <c r="W825" s="302"/>
      <c r="X825" s="302"/>
      <c r="Y825" s="302"/>
      <c r="Z825" s="302"/>
    </row>
    <row r="826" spans="6:26" ht="15.75" x14ac:dyDescent="0.25">
      <c r="F826" s="303"/>
      <c r="G826" s="303"/>
      <c r="H826" s="303"/>
      <c r="I826" s="303"/>
      <c r="J826" s="303"/>
      <c r="K826" s="303"/>
      <c r="L826" s="303"/>
      <c r="M826" s="303"/>
      <c r="N826" s="303"/>
      <c r="O826" s="302"/>
      <c r="P826" s="302"/>
      <c r="Q826" s="302"/>
      <c r="R826" s="302"/>
      <c r="S826" s="302"/>
      <c r="T826" s="302"/>
      <c r="U826" s="302"/>
      <c r="V826" s="302"/>
      <c r="W826" s="302"/>
      <c r="X826" s="302"/>
      <c r="Y826" s="302"/>
      <c r="Z826" s="302"/>
    </row>
    <row r="827" spans="6:26" ht="15.75" x14ac:dyDescent="0.25">
      <c r="F827" s="303"/>
      <c r="G827" s="303"/>
      <c r="H827" s="303"/>
      <c r="I827" s="303"/>
      <c r="J827" s="303"/>
      <c r="K827" s="303"/>
      <c r="L827" s="303"/>
      <c r="M827" s="303"/>
      <c r="N827" s="303"/>
      <c r="O827" s="302"/>
      <c r="P827" s="302"/>
      <c r="Q827" s="302"/>
      <c r="R827" s="302"/>
      <c r="S827" s="302"/>
      <c r="T827" s="302"/>
      <c r="U827" s="302"/>
      <c r="V827" s="302"/>
      <c r="W827" s="302"/>
      <c r="X827" s="302"/>
      <c r="Y827" s="302"/>
      <c r="Z827" s="302"/>
    </row>
    <row r="828" spans="6:26" ht="15.75" x14ac:dyDescent="0.25">
      <c r="F828" s="303"/>
      <c r="G828" s="303"/>
      <c r="H828" s="303"/>
      <c r="I828" s="303"/>
      <c r="J828" s="303"/>
      <c r="K828" s="303"/>
      <c r="L828" s="303"/>
      <c r="M828" s="303"/>
      <c r="N828" s="303"/>
      <c r="O828" s="302"/>
      <c r="P828" s="302"/>
      <c r="Q828" s="302"/>
      <c r="R828" s="302"/>
      <c r="S828" s="302"/>
      <c r="T828" s="302"/>
      <c r="U828" s="302"/>
      <c r="V828" s="302"/>
      <c r="W828" s="302"/>
      <c r="X828" s="302"/>
      <c r="Y828" s="302"/>
      <c r="Z828" s="302"/>
    </row>
    <row r="829" spans="6:26" ht="15.75" x14ac:dyDescent="0.25">
      <c r="F829" s="303"/>
      <c r="G829" s="303"/>
      <c r="H829" s="303"/>
      <c r="I829" s="303"/>
      <c r="J829" s="303"/>
      <c r="K829" s="303"/>
      <c r="L829" s="303"/>
      <c r="M829" s="303"/>
      <c r="N829" s="303"/>
      <c r="O829" s="302"/>
      <c r="P829" s="302"/>
      <c r="Q829" s="302"/>
      <c r="R829" s="302"/>
      <c r="S829" s="302"/>
      <c r="T829" s="302"/>
      <c r="U829" s="302"/>
      <c r="V829" s="302"/>
      <c r="W829" s="302"/>
      <c r="X829" s="302"/>
      <c r="Y829" s="302"/>
      <c r="Z829" s="302"/>
    </row>
    <row r="830" spans="6:26" ht="15.75" x14ac:dyDescent="0.25">
      <c r="F830" s="303"/>
      <c r="G830" s="303"/>
      <c r="H830" s="303"/>
      <c r="I830" s="303"/>
      <c r="J830" s="303"/>
      <c r="K830" s="303"/>
      <c r="L830" s="303"/>
      <c r="M830" s="303"/>
      <c r="N830" s="303"/>
      <c r="O830" s="302"/>
      <c r="P830" s="302"/>
      <c r="Q830" s="302"/>
      <c r="R830" s="302"/>
      <c r="S830" s="302"/>
      <c r="T830" s="302"/>
      <c r="U830" s="302"/>
      <c r="V830" s="302"/>
      <c r="W830" s="302"/>
      <c r="X830" s="302"/>
      <c r="Y830" s="302"/>
      <c r="Z830" s="302"/>
    </row>
    <row r="831" spans="6:26" ht="15.75" x14ac:dyDescent="0.25">
      <c r="F831" s="303"/>
      <c r="G831" s="303"/>
      <c r="H831" s="303"/>
      <c r="I831" s="303"/>
      <c r="J831" s="303"/>
      <c r="K831" s="303"/>
      <c r="L831" s="303"/>
      <c r="M831" s="303"/>
      <c r="N831" s="303"/>
      <c r="O831" s="302"/>
      <c r="P831" s="302"/>
      <c r="Q831" s="302"/>
      <c r="R831" s="302"/>
      <c r="S831" s="302"/>
      <c r="T831" s="302"/>
      <c r="U831" s="302"/>
      <c r="V831" s="302"/>
      <c r="W831" s="302"/>
      <c r="X831" s="302"/>
      <c r="Y831" s="302"/>
      <c r="Z831" s="302"/>
    </row>
    <row r="832" spans="6:26" ht="15.75" x14ac:dyDescent="0.25">
      <c r="F832" s="303"/>
      <c r="G832" s="303"/>
      <c r="H832" s="303"/>
      <c r="I832" s="303"/>
      <c r="J832" s="303"/>
      <c r="K832" s="303"/>
      <c r="L832" s="303"/>
      <c r="M832" s="303"/>
      <c r="N832" s="303"/>
      <c r="O832" s="302"/>
      <c r="P832" s="302"/>
      <c r="Q832" s="302"/>
      <c r="R832" s="302"/>
      <c r="S832" s="302"/>
      <c r="T832" s="302"/>
      <c r="U832" s="302"/>
      <c r="V832" s="302"/>
      <c r="W832" s="302"/>
      <c r="X832" s="302"/>
      <c r="Y832" s="302"/>
      <c r="Z832" s="302"/>
    </row>
    <row r="833" spans="6:26" ht="15.75" x14ac:dyDescent="0.25">
      <c r="F833" s="303"/>
      <c r="G833" s="303"/>
      <c r="H833" s="303"/>
      <c r="I833" s="303"/>
      <c r="J833" s="303"/>
      <c r="K833" s="303"/>
      <c r="L833" s="303"/>
      <c r="M833" s="303"/>
      <c r="N833" s="303"/>
      <c r="O833" s="302"/>
      <c r="P833" s="302"/>
      <c r="Q833" s="302"/>
      <c r="R833" s="302"/>
      <c r="S833" s="302"/>
      <c r="T833" s="302"/>
      <c r="U833" s="302"/>
      <c r="V833" s="302"/>
      <c r="W833" s="302"/>
      <c r="X833" s="302"/>
      <c r="Y833" s="302"/>
      <c r="Z833" s="302"/>
    </row>
    <row r="834" spans="6:26" ht="15.75" x14ac:dyDescent="0.25">
      <c r="F834" s="303"/>
      <c r="G834" s="303"/>
      <c r="H834" s="303"/>
      <c r="I834" s="303"/>
      <c r="J834" s="303"/>
      <c r="K834" s="303"/>
      <c r="L834" s="303"/>
      <c r="M834" s="303"/>
      <c r="N834" s="303"/>
      <c r="O834" s="302"/>
      <c r="P834" s="302"/>
      <c r="Q834" s="302"/>
      <c r="R834" s="302"/>
      <c r="S834" s="302"/>
      <c r="T834" s="302"/>
      <c r="U834" s="302"/>
      <c r="V834" s="302"/>
      <c r="W834" s="302"/>
      <c r="X834" s="302"/>
      <c r="Y834" s="302"/>
      <c r="Z834" s="302"/>
    </row>
    <row r="835" spans="6:26" ht="15.75" x14ac:dyDescent="0.25">
      <c r="F835" s="303"/>
      <c r="G835" s="303"/>
      <c r="H835" s="303"/>
      <c r="I835" s="303"/>
      <c r="J835" s="303"/>
      <c r="K835" s="303"/>
      <c r="L835" s="303"/>
      <c r="M835" s="303"/>
      <c r="N835" s="303"/>
      <c r="O835" s="302"/>
      <c r="P835" s="302"/>
      <c r="Q835" s="302"/>
      <c r="R835" s="302"/>
      <c r="S835" s="302"/>
      <c r="T835" s="302"/>
      <c r="U835" s="302"/>
      <c r="V835" s="302"/>
      <c r="W835" s="302"/>
      <c r="X835" s="302"/>
      <c r="Y835" s="302"/>
      <c r="Z835" s="302"/>
    </row>
    <row r="836" spans="6:26" ht="15.75" x14ac:dyDescent="0.25">
      <c r="F836" s="303"/>
      <c r="G836" s="303"/>
      <c r="H836" s="303"/>
      <c r="I836" s="303"/>
      <c r="J836" s="303"/>
      <c r="K836" s="303"/>
      <c r="L836" s="303"/>
      <c r="M836" s="303"/>
      <c r="N836" s="303"/>
      <c r="O836" s="302"/>
      <c r="P836" s="302"/>
      <c r="Q836" s="302"/>
      <c r="R836" s="302"/>
      <c r="S836" s="302"/>
      <c r="T836" s="302"/>
      <c r="U836" s="302"/>
      <c r="V836" s="302"/>
      <c r="W836" s="302"/>
      <c r="X836" s="302"/>
      <c r="Y836" s="302"/>
      <c r="Z836" s="302"/>
    </row>
    <row r="837" spans="6:26" ht="15.75" x14ac:dyDescent="0.25">
      <c r="F837" s="303"/>
      <c r="G837" s="303"/>
      <c r="H837" s="303"/>
      <c r="I837" s="303"/>
      <c r="J837" s="303"/>
      <c r="K837" s="303"/>
      <c r="L837" s="303"/>
      <c r="M837" s="303"/>
      <c r="N837" s="303"/>
      <c r="O837" s="302"/>
      <c r="P837" s="302"/>
      <c r="Q837" s="302"/>
      <c r="R837" s="302"/>
      <c r="S837" s="302"/>
      <c r="T837" s="302"/>
      <c r="U837" s="302"/>
      <c r="V837" s="302"/>
      <c r="W837" s="302"/>
      <c r="X837" s="302"/>
      <c r="Y837" s="302"/>
      <c r="Z837" s="302"/>
    </row>
    <row r="838" spans="6:26" ht="15.75" x14ac:dyDescent="0.25">
      <c r="F838" s="303"/>
      <c r="G838" s="303"/>
      <c r="H838" s="303"/>
      <c r="I838" s="303"/>
      <c r="J838" s="303"/>
      <c r="K838" s="303"/>
      <c r="L838" s="303"/>
      <c r="M838" s="303"/>
      <c r="N838" s="303"/>
      <c r="O838" s="302"/>
      <c r="P838" s="302"/>
      <c r="Q838" s="302"/>
      <c r="R838" s="302"/>
      <c r="S838" s="302"/>
      <c r="T838" s="302"/>
      <c r="U838" s="302"/>
      <c r="V838" s="302"/>
      <c r="W838" s="302"/>
      <c r="X838" s="302"/>
      <c r="Y838" s="302"/>
      <c r="Z838" s="302"/>
    </row>
    <row r="839" spans="6:26" ht="15.75" x14ac:dyDescent="0.25">
      <c r="F839" s="303"/>
      <c r="G839" s="303"/>
      <c r="H839" s="303"/>
      <c r="I839" s="303"/>
      <c r="J839" s="303"/>
      <c r="K839" s="303"/>
      <c r="L839" s="303"/>
      <c r="M839" s="303"/>
      <c r="N839" s="303"/>
      <c r="O839" s="302"/>
      <c r="P839" s="302"/>
      <c r="Q839" s="302"/>
      <c r="R839" s="302"/>
      <c r="S839" s="302"/>
      <c r="T839" s="302"/>
      <c r="U839" s="302"/>
      <c r="V839" s="302"/>
      <c r="W839" s="302"/>
      <c r="X839" s="302"/>
      <c r="Y839" s="302"/>
      <c r="Z839" s="302"/>
    </row>
    <row r="840" spans="6:26" ht="15.75" x14ac:dyDescent="0.25">
      <c r="F840" s="303"/>
      <c r="G840" s="303"/>
      <c r="H840" s="303"/>
      <c r="I840" s="303"/>
      <c r="J840" s="303"/>
      <c r="K840" s="303"/>
      <c r="L840" s="303"/>
      <c r="M840" s="303"/>
      <c r="N840" s="303"/>
      <c r="O840" s="302"/>
      <c r="P840" s="302"/>
      <c r="Q840" s="302"/>
      <c r="R840" s="302"/>
      <c r="S840" s="302"/>
      <c r="T840" s="302"/>
      <c r="U840" s="302"/>
      <c r="V840" s="302"/>
      <c r="W840" s="302"/>
      <c r="X840" s="302"/>
      <c r="Y840" s="302"/>
      <c r="Z840" s="302"/>
    </row>
    <row r="841" spans="6:26" ht="15.75" x14ac:dyDescent="0.25">
      <c r="F841" s="303"/>
      <c r="G841" s="303"/>
      <c r="H841" s="303"/>
      <c r="I841" s="303"/>
      <c r="J841" s="303"/>
      <c r="K841" s="303"/>
      <c r="L841" s="303"/>
      <c r="M841" s="303"/>
      <c r="N841" s="303"/>
      <c r="O841" s="302"/>
      <c r="P841" s="302"/>
      <c r="Q841" s="302"/>
      <c r="R841" s="302"/>
      <c r="S841" s="302"/>
      <c r="T841" s="302"/>
      <c r="U841" s="302"/>
      <c r="V841" s="302"/>
      <c r="W841" s="302"/>
      <c r="X841" s="302"/>
      <c r="Y841" s="302"/>
      <c r="Z841" s="302"/>
    </row>
    <row r="842" spans="6:26" ht="15.75" x14ac:dyDescent="0.25">
      <c r="F842" s="303"/>
      <c r="G842" s="303"/>
      <c r="H842" s="303"/>
      <c r="I842" s="303"/>
      <c r="J842" s="303"/>
      <c r="K842" s="303"/>
      <c r="L842" s="303"/>
      <c r="M842" s="303"/>
      <c r="N842" s="303"/>
      <c r="O842" s="302"/>
      <c r="P842" s="302"/>
      <c r="Q842" s="302"/>
      <c r="R842" s="302"/>
      <c r="S842" s="302"/>
      <c r="T842" s="302"/>
      <c r="U842" s="302"/>
      <c r="V842" s="302"/>
      <c r="W842" s="302"/>
      <c r="X842" s="302"/>
      <c r="Y842" s="302"/>
      <c r="Z842" s="302"/>
    </row>
    <row r="843" spans="6:26" ht="15.75" x14ac:dyDescent="0.25">
      <c r="F843" s="303"/>
      <c r="G843" s="303"/>
      <c r="H843" s="303"/>
      <c r="I843" s="303"/>
      <c r="J843" s="303"/>
      <c r="K843" s="303"/>
      <c r="L843" s="303"/>
      <c r="M843" s="303"/>
      <c r="N843" s="303"/>
      <c r="O843" s="302"/>
      <c r="P843" s="302"/>
      <c r="Q843" s="302"/>
      <c r="R843" s="302"/>
      <c r="S843" s="302"/>
      <c r="T843" s="302"/>
      <c r="U843" s="302"/>
      <c r="V843" s="302"/>
      <c r="W843" s="302"/>
      <c r="X843" s="302"/>
      <c r="Y843" s="302"/>
      <c r="Z843" s="302"/>
    </row>
    <row r="844" spans="6:26" ht="15.75" x14ac:dyDescent="0.25">
      <c r="F844" s="303"/>
      <c r="G844" s="303"/>
      <c r="H844" s="303"/>
      <c r="I844" s="303"/>
      <c r="J844" s="303"/>
      <c r="K844" s="303"/>
      <c r="L844" s="303"/>
      <c r="M844" s="303"/>
      <c r="N844" s="303"/>
      <c r="O844" s="302"/>
      <c r="P844" s="302"/>
      <c r="Q844" s="302"/>
      <c r="R844" s="302"/>
      <c r="S844" s="302"/>
      <c r="T844" s="302"/>
      <c r="U844" s="302"/>
      <c r="V844" s="302"/>
      <c r="W844" s="302"/>
      <c r="X844" s="302"/>
      <c r="Y844" s="302"/>
      <c r="Z844" s="302"/>
    </row>
    <row r="845" spans="6:26" ht="15.75" x14ac:dyDescent="0.25">
      <c r="F845" s="303"/>
      <c r="G845" s="303"/>
      <c r="H845" s="303"/>
      <c r="I845" s="303"/>
      <c r="J845" s="303"/>
      <c r="K845" s="303"/>
      <c r="L845" s="303"/>
      <c r="M845" s="303"/>
      <c r="N845" s="303"/>
      <c r="O845" s="302"/>
      <c r="P845" s="302"/>
      <c r="Q845" s="302"/>
      <c r="R845" s="302"/>
      <c r="S845" s="302"/>
      <c r="T845" s="302"/>
      <c r="U845" s="302"/>
      <c r="V845" s="302"/>
      <c r="W845" s="302"/>
      <c r="X845" s="302"/>
      <c r="Y845" s="302"/>
      <c r="Z845" s="302"/>
    </row>
    <row r="846" spans="6:26" ht="15.75" x14ac:dyDescent="0.25">
      <c r="F846" s="303"/>
      <c r="G846" s="303"/>
      <c r="H846" s="303"/>
      <c r="I846" s="303"/>
      <c r="J846" s="303"/>
      <c r="K846" s="303"/>
      <c r="L846" s="303"/>
      <c r="M846" s="303"/>
      <c r="N846" s="303"/>
      <c r="O846" s="302"/>
      <c r="P846" s="302"/>
      <c r="Q846" s="302"/>
      <c r="R846" s="302"/>
      <c r="S846" s="302"/>
      <c r="T846" s="302"/>
      <c r="U846" s="302"/>
      <c r="V846" s="302"/>
      <c r="W846" s="302"/>
      <c r="X846" s="302"/>
      <c r="Y846" s="302"/>
      <c r="Z846" s="302"/>
    </row>
    <row r="847" spans="6:26" ht="15.75" x14ac:dyDescent="0.25">
      <c r="F847" s="303"/>
      <c r="G847" s="303"/>
      <c r="H847" s="303"/>
      <c r="I847" s="303"/>
      <c r="J847" s="303"/>
      <c r="K847" s="303"/>
      <c r="L847" s="303"/>
      <c r="M847" s="303"/>
      <c r="N847" s="303"/>
      <c r="O847" s="302"/>
      <c r="P847" s="302"/>
      <c r="Q847" s="302"/>
      <c r="R847" s="302"/>
      <c r="S847" s="302"/>
      <c r="T847" s="302"/>
      <c r="U847" s="302"/>
      <c r="V847" s="302"/>
      <c r="W847" s="302"/>
      <c r="X847" s="302"/>
      <c r="Y847" s="302"/>
      <c r="Z847" s="302"/>
    </row>
    <row r="848" spans="6:26" ht="15.75" x14ac:dyDescent="0.25">
      <c r="F848" s="303"/>
      <c r="G848" s="303"/>
      <c r="H848" s="303"/>
      <c r="I848" s="303"/>
      <c r="J848" s="303"/>
      <c r="K848" s="303"/>
      <c r="L848" s="303"/>
      <c r="M848" s="303"/>
      <c r="N848" s="303"/>
      <c r="O848" s="302"/>
      <c r="P848" s="302"/>
      <c r="Q848" s="302"/>
      <c r="R848" s="302"/>
      <c r="S848" s="302"/>
      <c r="T848" s="302"/>
      <c r="U848" s="302"/>
      <c r="V848" s="302"/>
      <c r="W848" s="302"/>
      <c r="X848" s="302"/>
      <c r="Y848" s="302"/>
      <c r="Z848" s="302"/>
    </row>
    <row r="849" spans="6:26" ht="15.75" x14ac:dyDescent="0.25">
      <c r="F849" s="303"/>
      <c r="G849" s="303"/>
      <c r="H849" s="303"/>
      <c r="I849" s="303"/>
      <c r="J849" s="303"/>
      <c r="K849" s="303"/>
      <c r="L849" s="303"/>
      <c r="M849" s="303"/>
      <c r="N849" s="303"/>
      <c r="O849" s="302"/>
      <c r="P849" s="302"/>
      <c r="Q849" s="302"/>
      <c r="R849" s="302"/>
      <c r="S849" s="302"/>
      <c r="T849" s="302"/>
      <c r="U849" s="302"/>
      <c r="V849" s="302"/>
      <c r="W849" s="302"/>
      <c r="X849" s="302"/>
      <c r="Y849" s="302"/>
      <c r="Z849" s="302"/>
    </row>
    <row r="850" spans="6:26" ht="15.75" x14ac:dyDescent="0.25">
      <c r="F850" s="303"/>
      <c r="G850" s="303"/>
      <c r="H850" s="303"/>
      <c r="I850" s="303"/>
      <c r="J850" s="303"/>
      <c r="K850" s="303"/>
      <c r="L850" s="303"/>
      <c r="M850" s="303"/>
      <c r="N850" s="303"/>
      <c r="O850" s="302"/>
      <c r="P850" s="302"/>
      <c r="Q850" s="302"/>
      <c r="R850" s="302"/>
      <c r="S850" s="302"/>
      <c r="T850" s="302"/>
      <c r="U850" s="302"/>
      <c r="V850" s="302"/>
      <c r="W850" s="302"/>
      <c r="X850" s="302"/>
      <c r="Y850" s="302"/>
      <c r="Z850" s="302"/>
    </row>
    <row r="851" spans="6:26" ht="15.75" x14ac:dyDescent="0.25">
      <c r="F851" s="303"/>
      <c r="G851" s="303"/>
      <c r="H851" s="303"/>
      <c r="I851" s="303"/>
      <c r="J851" s="303"/>
      <c r="K851" s="303"/>
      <c r="L851" s="303"/>
      <c r="M851" s="303"/>
      <c r="N851" s="303"/>
      <c r="O851" s="302"/>
      <c r="P851" s="302"/>
      <c r="Q851" s="302"/>
      <c r="R851" s="302"/>
      <c r="S851" s="302"/>
      <c r="T851" s="302"/>
      <c r="U851" s="302"/>
      <c r="V851" s="302"/>
      <c r="W851" s="302"/>
      <c r="X851" s="302"/>
      <c r="Y851" s="302"/>
      <c r="Z851" s="302"/>
    </row>
    <row r="852" spans="6:26" ht="15.75" x14ac:dyDescent="0.25">
      <c r="F852" s="303"/>
      <c r="G852" s="303"/>
      <c r="H852" s="303"/>
      <c r="I852" s="303"/>
      <c r="J852" s="303"/>
      <c r="K852" s="303"/>
      <c r="L852" s="303"/>
      <c r="M852" s="303"/>
      <c r="N852" s="303"/>
      <c r="O852" s="302"/>
      <c r="P852" s="302"/>
      <c r="Q852" s="302"/>
      <c r="R852" s="302"/>
      <c r="S852" s="302"/>
      <c r="T852" s="302"/>
      <c r="U852" s="302"/>
      <c r="V852" s="302"/>
      <c r="W852" s="302"/>
      <c r="X852" s="302"/>
      <c r="Y852" s="302"/>
      <c r="Z852" s="302"/>
    </row>
    <row r="853" spans="6:26" ht="15.75" x14ac:dyDescent="0.25">
      <c r="F853" s="303"/>
      <c r="G853" s="303"/>
      <c r="H853" s="303"/>
      <c r="I853" s="303"/>
      <c r="J853" s="303"/>
      <c r="K853" s="303"/>
      <c r="L853" s="303"/>
      <c r="M853" s="303"/>
      <c r="N853" s="303"/>
      <c r="O853" s="302"/>
      <c r="P853" s="302"/>
      <c r="Q853" s="302"/>
      <c r="R853" s="302"/>
      <c r="S853" s="302"/>
      <c r="T853" s="302"/>
      <c r="U853" s="302"/>
      <c r="V853" s="302"/>
      <c r="W853" s="302"/>
      <c r="X853" s="302"/>
      <c r="Y853" s="302"/>
      <c r="Z853" s="302"/>
    </row>
    <row r="854" spans="6:26" ht="15.75" x14ac:dyDescent="0.25">
      <c r="F854" s="303"/>
      <c r="G854" s="303"/>
      <c r="H854" s="303"/>
      <c r="I854" s="303"/>
      <c r="J854" s="303"/>
      <c r="K854" s="303"/>
      <c r="L854" s="303"/>
      <c r="M854" s="303"/>
      <c r="N854" s="303"/>
      <c r="O854" s="302"/>
      <c r="P854" s="302"/>
      <c r="Q854" s="302"/>
      <c r="R854" s="302"/>
      <c r="S854" s="302"/>
      <c r="T854" s="302"/>
      <c r="U854" s="302"/>
      <c r="V854" s="302"/>
      <c r="W854" s="302"/>
      <c r="X854" s="302"/>
      <c r="Y854" s="302"/>
      <c r="Z854" s="302"/>
    </row>
    <row r="855" spans="6:26" ht="15.75" x14ac:dyDescent="0.25">
      <c r="F855" s="303"/>
      <c r="G855" s="303"/>
      <c r="H855" s="303"/>
      <c r="I855" s="303"/>
      <c r="J855" s="303"/>
      <c r="K855" s="303"/>
      <c r="L855" s="303"/>
      <c r="M855" s="303"/>
      <c r="N855" s="303"/>
      <c r="O855" s="302"/>
      <c r="P855" s="302"/>
      <c r="Q855" s="302"/>
      <c r="R855" s="302"/>
      <c r="S855" s="302"/>
      <c r="T855" s="302"/>
      <c r="U855" s="302"/>
      <c r="V855" s="302"/>
      <c r="W855" s="302"/>
      <c r="X855" s="302"/>
      <c r="Y855" s="302"/>
      <c r="Z855" s="302"/>
    </row>
    <row r="856" spans="6:26" ht="15.75" x14ac:dyDescent="0.25">
      <c r="F856" s="303"/>
      <c r="G856" s="303"/>
      <c r="H856" s="303"/>
      <c r="I856" s="303"/>
      <c r="J856" s="303"/>
      <c r="K856" s="303"/>
      <c r="L856" s="303"/>
      <c r="M856" s="303"/>
      <c r="N856" s="303"/>
      <c r="O856" s="302"/>
      <c r="P856" s="302"/>
      <c r="Q856" s="302"/>
      <c r="R856" s="302"/>
      <c r="S856" s="302"/>
      <c r="T856" s="302"/>
      <c r="U856" s="302"/>
      <c r="V856" s="302"/>
      <c r="W856" s="302"/>
      <c r="X856" s="302"/>
      <c r="Y856" s="302"/>
      <c r="Z856" s="302"/>
    </row>
    <row r="857" spans="6:26" ht="15.75" x14ac:dyDescent="0.25">
      <c r="F857" s="303"/>
      <c r="G857" s="303"/>
      <c r="H857" s="303"/>
      <c r="I857" s="303"/>
      <c r="J857" s="303"/>
      <c r="K857" s="303"/>
      <c r="L857" s="303"/>
      <c r="M857" s="303"/>
      <c r="N857" s="303"/>
      <c r="O857" s="302"/>
      <c r="P857" s="302"/>
      <c r="Q857" s="302"/>
      <c r="R857" s="302"/>
      <c r="S857" s="302"/>
      <c r="T857" s="302"/>
      <c r="U857" s="302"/>
      <c r="V857" s="302"/>
      <c r="W857" s="302"/>
      <c r="X857" s="302"/>
      <c r="Y857" s="302"/>
      <c r="Z857" s="302"/>
    </row>
    <row r="858" spans="6:26" ht="15.75" x14ac:dyDescent="0.25">
      <c r="F858" s="303"/>
      <c r="G858" s="303"/>
      <c r="H858" s="303"/>
      <c r="I858" s="303"/>
      <c r="J858" s="303"/>
      <c r="K858" s="303"/>
      <c r="L858" s="303"/>
      <c r="M858" s="303"/>
      <c r="N858" s="303"/>
      <c r="O858" s="302"/>
      <c r="P858" s="302"/>
      <c r="Q858" s="302"/>
      <c r="R858" s="302"/>
      <c r="S858" s="302"/>
      <c r="T858" s="302"/>
      <c r="U858" s="302"/>
      <c r="V858" s="302"/>
      <c r="W858" s="302"/>
      <c r="X858" s="302"/>
      <c r="Y858" s="302"/>
      <c r="Z858" s="302"/>
    </row>
    <row r="859" spans="6:26" ht="15.75" x14ac:dyDescent="0.25">
      <c r="F859" s="303"/>
      <c r="G859" s="303"/>
      <c r="H859" s="303"/>
      <c r="I859" s="303"/>
      <c r="J859" s="303"/>
      <c r="K859" s="303"/>
      <c r="L859" s="303"/>
      <c r="M859" s="303"/>
      <c r="N859" s="303"/>
      <c r="O859" s="302"/>
      <c r="P859" s="302"/>
      <c r="Q859" s="302"/>
      <c r="R859" s="302"/>
      <c r="S859" s="302"/>
      <c r="T859" s="302"/>
      <c r="U859" s="302"/>
      <c r="V859" s="302"/>
      <c r="W859" s="302"/>
      <c r="X859" s="302"/>
      <c r="Y859" s="302"/>
      <c r="Z859" s="302"/>
    </row>
    <row r="860" spans="6:26" ht="15.75" x14ac:dyDescent="0.25">
      <c r="F860" s="303"/>
      <c r="G860" s="303"/>
      <c r="H860" s="303"/>
      <c r="I860" s="303"/>
      <c r="J860" s="303"/>
      <c r="K860" s="303"/>
      <c r="L860" s="303"/>
      <c r="M860" s="303"/>
      <c r="N860" s="303"/>
      <c r="O860" s="302"/>
      <c r="P860" s="302"/>
      <c r="Q860" s="302"/>
      <c r="R860" s="302"/>
      <c r="S860" s="302"/>
      <c r="T860" s="302"/>
      <c r="U860" s="302"/>
      <c r="V860" s="302"/>
      <c r="W860" s="302"/>
      <c r="X860" s="302"/>
      <c r="Y860" s="302"/>
      <c r="Z860" s="302"/>
    </row>
    <row r="861" spans="6:26" ht="15.75" x14ac:dyDescent="0.25">
      <c r="F861" s="303"/>
      <c r="G861" s="303"/>
      <c r="H861" s="303"/>
      <c r="I861" s="303"/>
      <c r="J861" s="303"/>
      <c r="K861" s="303"/>
      <c r="L861" s="303"/>
      <c r="M861" s="303"/>
      <c r="N861" s="303"/>
      <c r="O861" s="302"/>
      <c r="P861" s="302"/>
      <c r="Q861" s="302"/>
      <c r="R861" s="302"/>
      <c r="S861" s="302"/>
      <c r="T861" s="302"/>
      <c r="U861" s="302"/>
      <c r="V861" s="302"/>
      <c r="W861" s="302"/>
      <c r="X861" s="302"/>
      <c r="Y861" s="302"/>
      <c r="Z861" s="302"/>
    </row>
    <row r="862" spans="6:26" ht="15.75" x14ac:dyDescent="0.25">
      <c r="F862" s="303"/>
      <c r="G862" s="303"/>
      <c r="H862" s="303"/>
      <c r="I862" s="303"/>
      <c r="J862" s="303"/>
      <c r="K862" s="303"/>
      <c r="L862" s="303"/>
      <c r="M862" s="303"/>
      <c r="N862" s="303"/>
      <c r="O862" s="302"/>
      <c r="P862" s="302"/>
      <c r="Q862" s="302"/>
      <c r="R862" s="302"/>
      <c r="S862" s="302"/>
      <c r="T862" s="302"/>
      <c r="U862" s="302"/>
      <c r="V862" s="302"/>
      <c r="W862" s="302"/>
      <c r="X862" s="302"/>
      <c r="Y862" s="302"/>
      <c r="Z862" s="302"/>
    </row>
    <row r="863" spans="6:26" ht="15.75" x14ac:dyDescent="0.25">
      <c r="F863" s="303"/>
      <c r="G863" s="303"/>
      <c r="H863" s="303"/>
      <c r="I863" s="303"/>
      <c r="J863" s="303"/>
      <c r="K863" s="303"/>
      <c r="L863" s="303"/>
      <c r="M863" s="303"/>
      <c r="N863" s="303"/>
      <c r="O863" s="302"/>
      <c r="P863" s="302"/>
      <c r="Q863" s="302"/>
      <c r="R863" s="302"/>
      <c r="S863" s="302"/>
      <c r="T863" s="302"/>
      <c r="U863" s="302"/>
      <c r="V863" s="302"/>
      <c r="W863" s="302"/>
      <c r="X863" s="302"/>
      <c r="Y863" s="302"/>
      <c r="Z863" s="302"/>
    </row>
    <row r="864" spans="6:26" ht="15.75" x14ac:dyDescent="0.25">
      <c r="F864" s="303"/>
      <c r="G864" s="303"/>
      <c r="H864" s="303"/>
      <c r="I864" s="303"/>
      <c r="J864" s="303"/>
      <c r="K864" s="303"/>
      <c r="L864" s="303"/>
      <c r="M864" s="303"/>
      <c r="N864" s="303"/>
      <c r="O864" s="302"/>
      <c r="P864" s="302"/>
      <c r="Q864" s="302"/>
      <c r="R864" s="302"/>
      <c r="S864" s="302"/>
      <c r="T864" s="302"/>
      <c r="U864" s="302"/>
      <c r="V864" s="302"/>
      <c r="W864" s="302"/>
      <c r="X864" s="302"/>
      <c r="Y864" s="302"/>
      <c r="Z864" s="302"/>
    </row>
    <row r="865" spans="6:26" ht="15.75" x14ac:dyDescent="0.25">
      <c r="F865" s="303"/>
      <c r="G865" s="303"/>
      <c r="H865" s="303"/>
      <c r="I865" s="303"/>
      <c r="J865" s="303"/>
      <c r="K865" s="303"/>
      <c r="L865" s="303"/>
      <c r="M865" s="303"/>
      <c r="N865" s="303"/>
      <c r="O865" s="302"/>
      <c r="P865" s="302"/>
      <c r="Q865" s="302"/>
      <c r="R865" s="302"/>
      <c r="S865" s="302"/>
      <c r="T865" s="302"/>
      <c r="U865" s="302"/>
      <c r="V865" s="302"/>
      <c r="W865" s="302"/>
      <c r="X865" s="302"/>
      <c r="Y865" s="302"/>
      <c r="Z865" s="302"/>
    </row>
    <row r="866" spans="6:26" ht="15.75" x14ac:dyDescent="0.25">
      <c r="F866" s="303"/>
      <c r="G866" s="303"/>
      <c r="H866" s="303"/>
      <c r="I866" s="303"/>
      <c r="J866" s="303"/>
      <c r="K866" s="303"/>
      <c r="L866" s="303"/>
      <c r="M866" s="303"/>
      <c r="N866" s="303"/>
      <c r="O866" s="302"/>
      <c r="P866" s="302"/>
      <c r="Q866" s="302"/>
      <c r="R866" s="302"/>
      <c r="S866" s="302"/>
      <c r="T866" s="302"/>
      <c r="U866" s="302"/>
      <c r="V866" s="302"/>
      <c r="W866" s="302"/>
      <c r="X866" s="302"/>
      <c r="Y866" s="302"/>
      <c r="Z866" s="302"/>
    </row>
    <row r="867" spans="6:26" ht="15.75" x14ac:dyDescent="0.25">
      <c r="F867" s="303"/>
      <c r="G867" s="303"/>
      <c r="H867" s="303"/>
      <c r="I867" s="303"/>
      <c r="J867" s="303"/>
      <c r="K867" s="303"/>
      <c r="L867" s="303"/>
      <c r="M867" s="303"/>
      <c r="N867" s="303"/>
      <c r="O867" s="302"/>
      <c r="P867" s="302"/>
      <c r="Q867" s="302"/>
      <c r="R867" s="302"/>
      <c r="S867" s="302"/>
      <c r="T867" s="302"/>
      <c r="U867" s="302"/>
      <c r="V867" s="302"/>
      <c r="W867" s="302"/>
      <c r="X867" s="302"/>
      <c r="Y867" s="302"/>
      <c r="Z867" s="302"/>
    </row>
    <row r="868" spans="6:26" ht="15.75" x14ac:dyDescent="0.25">
      <c r="F868" s="303"/>
      <c r="G868" s="303"/>
      <c r="H868" s="303"/>
      <c r="I868" s="303"/>
      <c r="J868" s="303"/>
      <c r="K868" s="303"/>
      <c r="L868" s="303"/>
      <c r="M868" s="303"/>
      <c r="N868" s="303"/>
      <c r="O868" s="302"/>
      <c r="P868" s="302"/>
      <c r="Q868" s="302"/>
      <c r="R868" s="302"/>
      <c r="S868" s="302"/>
      <c r="T868" s="302"/>
      <c r="U868" s="302"/>
      <c r="V868" s="302"/>
      <c r="W868" s="302"/>
      <c r="X868" s="302"/>
      <c r="Y868" s="302"/>
      <c r="Z868" s="302"/>
    </row>
    <row r="869" spans="6:26" ht="15.75" x14ac:dyDescent="0.25">
      <c r="F869" s="303"/>
      <c r="G869" s="303"/>
      <c r="H869" s="303"/>
      <c r="I869" s="303"/>
      <c r="J869" s="303"/>
      <c r="K869" s="303"/>
      <c r="L869" s="303"/>
      <c r="M869" s="303"/>
      <c r="N869" s="303"/>
      <c r="O869" s="302"/>
      <c r="P869" s="302"/>
      <c r="Q869" s="302"/>
      <c r="R869" s="302"/>
      <c r="S869" s="302"/>
      <c r="T869" s="302"/>
      <c r="U869" s="302"/>
      <c r="V869" s="302"/>
      <c r="W869" s="302"/>
      <c r="X869" s="302"/>
      <c r="Y869" s="302"/>
      <c r="Z869" s="302"/>
    </row>
    <row r="870" spans="6:26" ht="15.75" x14ac:dyDescent="0.25">
      <c r="F870" s="303"/>
      <c r="G870" s="303"/>
      <c r="H870" s="303"/>
      <c r="I870" s="303"/>
      <c r="J870" s="303"/>
      <c r="K870" s="303"/>
      <c r="L870" s="303"/>
      <c r="M870" s="303"/>
      <c r="N870" s="303"/>
      <c r="O870" s="302"/>
      <c r="P870" s="302"/>
      <c r="Q870" s="302"/>
      <c r="R870" s="302"/>
      <c r="S870" s="302"/>
      <c r="T870" s="302"/>
      <c r="U870" s="302"/>
      <c r="V870" s="302"/>
      <c r="W870" s="302"/>
      <c r="X870" s="302"/>
      <c r="Y870" s="302"/>
      <c r="Z870" s="302"/>
    </row>
    <row r="871" spans="6:26" ht="15.75" x14ac:dyDescent="0.25">
      <c r="F871" s="303"/>
      <c r="G871" s="303"/>
      <c r="H871" s="303"/>
      <c r="I871" s="303"/>
      <c r="J871" s="303"/>
      <c r="K871" s="303"/>
      <c r="L871" s="303"/>
      <c r="M871" s="303"/>
      <c r="N871" s="303"/>
      <c r="O871" s="302"/>
      <c r="P871" s="302"/>
      <c r="Q871" s="302"/>
      <c r="R871" s="302"/>
      <c r="S871" s="302"/>
      <c r="T871" s="302"/>
      <c r="U871" s="302"/>
      <c r="V871" s="302"/>
      <c r="W871" s="302"/>
      <c r="X871" s="302"/>
      <c r="Y871" s="302"/>
      <c r="Z871" s="302"/>
    </row>
    <row r="872" spans="6:26" ht="15.75" x14ac:dyDescent="0.25">
      <c r="F872" s="303"/>
      <c r="G872" s="303"/>
      <c r="H872" s="303"/>
      <c r="I872" s="303"/>
      <c r="J872" s="303"/>
      <c r="K872" s="303"/>
      <c r="L872" s="303"/>
      <c r="M872" s="303"/>
      <c r="N872" s="303"/>
      <c r="O872" s="302"/>
      <c r="P872" s="302"/>
      <c r="Q872" s="302"/>
      <c r="R872" s="302"/>
      <c r="S872" s="302"/>
      <c r="T872" s="302"/>
      <c r="U872" s="302"/>
      <c r="V872" s="302"/>
      <c r="W872" s="302"/>
      <c r="X872" s="302"/>
      <c r="Y872" s="302"/>
      <c r="Z872" s="302"/>
    </row>
    <row r="873" spans="6:26" ht="15.75" x14ac:dyDescent="0.25">
      <c r="F873" s="303"/>
      <c r="G873" s="303"/>
      <c r="H873" s="303"/>
      <c r="I873" s="303"/>
      <c r="J873" s="303"/>
      <c r="K873" s="303"/>
      <c r="L873" s="303"/>
      <c r="M873" s="303"/>
      <c r="N873" s="303"/>
      <c r="O873" s="302"/>
      <c r="P873" s="302"/>
      <c r="Q873" s="302"/>
      <c r="R873" s="302"/>
      <c r="S873" s="302"/>
      <c r="T873" s="302"/>
      <c r="U873" s="302"/>
      <c r="V873" s="302"/>
      <c r="W873" s="302"/>
      <c r="X873" s="302"/>
      <c r="Y873" s="302"/>
      <c r="Z873" s="302"/>
    </row>
    <row r="874" spans="6:26" ht="15.75" x14ac:dyDescent="0.25">
      <c r="F874" s="303"/>
      <c r="G874" s="303"/>
      <c r="H874" s="303"/>
      <c r="I874" s="303"/>
      <c r="J874" s="303"/>
      <c r="K874" s="303"/>
      <c r="L874" s="303"/>
      <c r="M874" s="303"/>
      <c r="N874" s="303"/>
      <c r="O874" s="302"/>
      <c r="P874" s="302"/>
      <c r="Q874" s="302"/>
      <c r="R874" s="302"/>
      <c r="S874" s="302"/>
      <c r="T874" s="302"/>
      <c r="U874" s="302"/>
      <c r="V874" s="302"/>
      <c r="W874" s="302"/>
      <c r="X874" s="302"/>
      <c r="Y874" s="302"/>
      <c r="Z874" s="302"/>
    </row>
    <row r="875" spans="6:26" ht="15.75" x14ac:dyDescent="0.25">
      <c r="F875" s="303"/>
      <c r="G875" s="303"/>
      <c r="H875" s="303"/>
      <c r="I875" s="303"/>
      <c r="J875" s="303"/>
      <c r="K875" s="303"/>
      <c r="L875" s="303"/>
      <c r="M875" s="303"/>
      <c r="N875" s="303"/>
      <c r="O875" s="302"/>
      <c r="P875" s="302"/>
      <c r="Q875" s="302"/>
      <c r="R875" s="302"/>
      <c r="S875" s="302"/>
      <c r="T875" s="302"/>
      <c r="U875" s="302"/>
      <c r="V875" s="302"/>
      <c r="W875" s="302"/>
      <c r="X875" s="302"/>
      <c r="Y875" s="302"/>
      <c r="Z875" s="302"/>
    </row>
    <row r="876" spans="6:26" ht="15.75" x14ac:dyDescent="0.25">
      <c r="F876" s="303"/>
      <c r="G876" s="303"/>
      <c r="H876" s="303"/>
      <c r="I876" s="303"/>
      <c r="J876" s="303"/>
      <c r="K876" s="303"/>
      <c r="L876" s="303"/>
      <c r="M876" s="303"/>
      <c r="N876" s="303"/>
      <c r="O876" s="302"/>
      <c r="P876" s="302"/>
      <c r="Q876" s="302"/>
      <c r="R876" s="302"/>
      <c r="S876" s="302"/>
      <c r="T876" s="302"/>
      <c r="U876" s="302"/>
      <c r="V876" s="302"/>
      <c r="W876" s="302"/>
      <c r="X876" s="302"/>
      <c r="Y876" s="302"/>
      <c r="Z876" s="302"/>
    </row>
    <row r="877" spans="6:26" ht="15.75" x14ac:dyDescent="0.25">
      <c r="F877" s="303"/>
      <c r="G877" s="303"/>
      <c r="H877" s="303"/>
      <c r="I877" s="303"/>
      <c r="J877" s="303"/>
      <c r="K877" s="303"/>
      <c r="L877" s="303"/>
      <c r="M877" s="303"/>
      <c r="N877" s="303"/>
      <c r="O877" s="302"/>
      <c r="P877" s="302"/>
      <c r="Q877" s="302"/>
      <c r="R877" s="302"/>
      <c r="S877" s="302"/>
      <c r="T877" s="302"/>
      <c r="U877" s="302"/>
      <c r="V877" s="302"/>
      <c r="W877" s="302"/>
      <c r="X877" s="302"/>
      <c r="Y877" s="302"/>
      <c r="Z877" s="302"/>
    </row>
    <row r="878" spans="6:26" ht="15.75" x14ac:dyDescent="0.25">
      <c r="F878" s="303"/>
      <c r="G878" s="303"/>
      <c r="H878" s="303"/>
      <c r="I878" s="303"/>
      <c r="J878" s="303"/>
      <c r="K878" s="303"/>
      <c r="L878" s="303"/>
      <c r="M878" s="303"/>
      <c r="N878" s="303"/>
      <c r="O878" s="302"/>
      <c r="P878" s="302"/>
      <c r="Q878" s="302"/>
      <c r="R878" s="302"/>
      <c r="S878" s="302"/>
      <c r="T878" s="302"/>
      <c r="U878" s="302"/>
      <c r="V878" s="302"/>
      <c r="W878" s="302"/>
      <c r="X878" s="302"/>
      <c r="Y878" s="302"/>
      <c r="Z878" s="302"/>
    </row>
    <row r="879" spans="6:26" ht="15.75" x14ac:dyDescent="0.25">
      <c r="F879" s="303"/>
      <c r="G879" s="303"/>
      <c r="H879" s="303"/>
      <c r="I879" s="303"/>
      <c r="J879" s="303"/>
      <c r="K879" s="303"/>
      <c r="L879" s="303"/>
      <c r="M879" s="303"/>
      <c r="N879" s="303"/>
      <c r="O879" s="302"/>
      <c r="P879" s="302"/>
      <c r="Q879" s="302"/>
      <c r="R879" s="302"/>
      <c r="S879" s="302"/>
      <c r="T879" s="302"/>
      <c r="U879" s="302"/>
      <c r="V879" s="302"/>
      <c r="W879" s="302"/>
      <c r="X879" s="302"/>
      <c r="Y879" s="302"/>
      <c r="Z879" s="302"/>
    </row>
    <row r="880" spans="6:26" ht="15.75" x14ac:dyDescent="0.25">
      <c r="F880" s="303"/>
      <c r="G880" s="303"/>
      <c r="H880" s="303"/>
      <c r="I880" s="303"/>
      <c r="J880" s="303"/>
      <c r="K880" s="303"/>
      <c r="L880" s="303"/>
      <c r="M880" s="303"/>
      <c r="N880" s="303"/>
      <c r="O880" s="302"/>
      <c r="P880" s="302"/>
      <c r="Q880" s="302"/>
      <c r="R880" s="302"/>
      <c r="S880" s="302"/>
      <c r="T880" s="302"/>
      <c r="U880" s="302"/>
      <c r="V880" s="302"/>
      <c r="W880" s="302"/>
      <c r="X880" s="302"/>
      <c r="Y880" s="302"/>
      <c r="Z880" s="302"/>
    </row>
    <row r="881" spans="6:26" ht="15.75" x14ac:dyDescent="0.25">
      <c r="F881" s="303"/>
      <c r="G881" s="303"/>
      <c r="H881" s="303"/>
      <c r="I881" s="303"/>
      <c r="J881" s="303"/>
      <c r="K881" s="303"/>
      <c r="L881" s="303"/>
      <c r="M881" s="303"/>
      <c r="N881" s="303"/>
      <c r="O881" s="302"/>
      <c r="P881" s="302"/>
      <c r="Q881" s="302"/>
      <c r="R881" s="302"/>
      <c r="S881" s="302"/>
      <c r="T881" s="302"/>
      <c r="U881" s="302"/>
      <c r="V881" s="302"/>
      <c r="W881" s="302"/>
      <c r="X881" s="302"/>
      <c r="Y881" s="302"/>
      <c r="Z881" s="302"/>
    </row>
    <row r="882" spans="6:26" ht="15.75" x14ac:dyDescent="0.25">
      <c r="F882" s="303"/>
      <c r="G882" s="303"/>
      <c r="H882" s="303"/>
      <c r="I882" s="303"/>
      <c r="J882" s="303"/>
      <c r="K882" s="303"/>
      <c r="L882" s="303"/>
      <c r="M882" s="303"/>
      <c r="N882" s="303"/>
      <c r="O882" s="302"/>
      <c r="P882" s="302"/>
      <c r="Q882" s="302"/>
      <c r="R882" s="302"/>
      <c r="S882" s="302"/>
      <c r="T882" s="302"/>
      <c r="U882" s="302"/>
      <c r="V882" s="302"/>
      <c r="W882" s="302"/>
      <c r="X882" s="302"/>
      <c r="Y882" s="302"/>
      <c r="Z882" s="302"/>
    </row>
    <row r="883" spans="6:26" ht="15.75" x14ac:dyDescent="0.25">
      <c r="F883" s="303"/>
      <c r="G883" s="303"/>
      <c r="H883" s="303"/>
      <c r="I883" s="303"/>
      <c r="J883" s="303"/>
      <c r="K883" s="303"/>
      <c r="L883" s="303"/>
      <c r="M883" s="303"/>
      <c r="N883" s="303"/>
      <c r="O883" s="302"/>
      <c r="P883" s="302"/>
      <c r="Q883" s="302"/>
      <c r="R883" s="302"/>
      <c r="S883" s="302"/>
      <c r="T883" s="302"/>
      <c r="U883" s="302"/>
      <c r="V883" s="302"/>
      <c r="W883" s="302"/>
      <c r="X883" s="302"/>
      <c r="Y883" s="302"/>
      <c r="Z883" s="302"/>
    </row>
    <row r="884" spans="6:26" ht="15.75" x14ac:dyDescent="0.25">
      <c r="F884" s="303"/>
      <c r="G884" s="303"/>
      <c r="H884" s="303"/>
      <c r="I884" s="303"/>
      <c r="J884" s="303"/>
      <c r="K884" s="303"/>
      <c r="L884" s="303"/>
      <c r="M884" s="303"/>
      <c r="N884" s="303"/>
      <c r="O884" s="302"/>
      <c r="P884" s="302"/>
      <c r="Q884" s="302"/>
      <c r="R884" s="302"/>
      <c r="S884" s="302"/>
      <c r="T884" s="302"/>
      <c r="U884" s="302"/>
      <c r="V884" s="302"/>
      <c r="W884" s="302"/>
      <c r="X884" s="302"/>
      <c r="Y884" s="302"/>
      <c r="Z884" s="302"/>
    </row>
    <row r="885" spans="6:26" ht="15.75" x14ac:dyDescent="0.25">
      <c r="F885" s="303"/>
      <c r="G885" s="303"/>
      <c r="H885" s="303"/>
      <c r="I885" s="303"/>
      <c r="J885" s="303"/>
      <c r="K885" s="303"/>
      <c r="L885" s="303"/>
      <c r="M885" s="303"/>
      <c r="N885" s="303"/>
      <c r="O885" s="302"/>
      <c r="P885" s="302"/>
      <c r="Q885" s="302"/>
      <c r="R885" s="302"/>
      <c r="S885" s="302"/>
      <c r="T885" s="302"/>
      <c r="U885" s="302"/>
      <c r="V885" s="302"/>
      <c r="W885" s="302"/>
      <c r="X885" s="302"/>
      <c r="Y885" s="302"/>
      <c r="Z885" s="302"/>
    </row>
    <row r="886" spans="6:26" ht="15.75" x14ac:dyDescent="0.25">
      <c r="F886" s="303"/>
      <c r="G886" s="303"/>
      <c r="H886" s="303"/>
      <c r="I886" s="303"/>
      <c r="J886" s="303"/>
      <c r="K886" s="303"/>
      <c r="L886" s="303"/>
      <c r="M886" s="303"/>
      <c r="N886" s="303"/>
      <c r="O886" s="302"/>
      <c r="P886" s="302"/>
      <c r="Q886" s="302"/>
      <c r="R886" s="302"/>
      <c r="S886" s="302"/>
      <c r="T886" s="302"/>
      <c r="U886" s="302"/>
      <c r="V886" s="302"/>
      <c r="W886" s="302"/>
      <c r="X886" s="302"/>
      <c r="Y886" s="302"/>
      <c r="Z886" s="302"/>
    </row>
    <row r="887" spans="6:26" ht="15.75" x14ac:dyDescent="0.25">
      <c r="F887" s="303"/>
      <c r="G887" s="303"/>
      <c r="H887" s="303"/>
      <c r="I887" s="303"/>
      <c r="J887" s="303"/>
      <c r="K887" s="303"/>
      <c r="L887" s="303"/>
      <c r="M887" s="303"/>
      <c r="N887" s="303"/>
      <c r="O887" s="302"/>
      <c r="P887" s="302"/>
      <c r="Q887" s="302"/>
      <c r="R887" s="302"/>
      <c r="S887" s="302"/>
      <c r="T887" s="302"/>
      <c r="U887" s="302"/>
      <c r="V887" s="302"/>
      <c r="W887" s="302"/>
      <c r="X887" s="302"/>
      <c r="Y887" s="302"/>
      <c r="Z887" s="302"/>
    </row>
    <row r="888" spans="6:26" ht="15.75" x14ac:dyDescent="0.25">
      <c r="F888" s="303"/>
      <c r="G888" s="303"/>
      <c r="H888" s="303"/>
      <c r="I888" s="303"/>
      <c r="J888" s="303"/>
      <c r="K888" s="303"/>
      <c r="L888" s="303"/>
      <c r="M888" s="303"/>
      <c r="N888" s="303"/>
      <c r="O888" s="302"/>
      <c r="P888" s="302"/>
      <c r="Q888" s="302"/>
      <c r="R888" s="302"/>
      <c r="S888" s="302"/>
      <c r="T888" s="302"/>
      <c r="U888" s="302"/>
      <c r="V888" s="302"/>
      <c r="W888" s="302"/>
      <c r="X888" s="302"/>
      <c r="Y888" s="302"/>
      <c r="Z888" s="302"/>
    </row>
    <row r="889" spans="6:26" ht="15.75" x14ac:dyDescent="0.25">
      <c r="F889" s="303"/>
      <c r="G889" s="303"/>
      <c r="H889" s="303"/>
      <c r="I889" s="303"/>
      <c r="J889" s="303"/>
      <c r="K889" s="303"/>
      <c r="L889" s="303"/>
      <c r="M889" s="303"/>
      <c r="N889" s="303"/>
      <c r="O889" s="302"/>
      <c r="P889" s="302"/>
      <c r="Q889" s="302"/>
      <c r="R889" s="302"/>
      <c r="S889" s="302"/>
      <c r="T889" s="302"/>
      <c r="U889" s="302"/>
      <c r="V889" s="302"/>
      <c r="W889" s="302"/>
      <c r="X889" s="302"/>
      <c r="Y889" s="302"/>
      <c r="Z889" s="302"/>
    </row>
    <row r="890" spans="6:26" ht="15.75" x14ac:dyDescent="0.25">
      <c r="F890" s="303"/>
      <c r="G890" s="303"/>
      <c r="H890" s="303"/>
      <c r="I890" s="303"/>
      <c r="J890" s="303"/>
      <c r="K890" s="303"/>
      <c r="L890" s="303"/>
      <c r="M890" s="303"/>
      <c r="N890" s="303"/>
      <c r="O890" s="302"/>
      <c r="P890" s="302"/>
      <c r="Q890" s="302"/>
      <c r="R890" s="302"/>
      <c r="S890" s="302"/>
      <c r="T890" s="302"/>
      <c r="U890" s="302"/>
      <c r="V890" s="302"/>
      <c r="W890" s="302"/>
      <c r="X890" s="302"/>
      <c r="Y890" s="302"/>
      <c r="Z890" s="302"/>
    </row>
    <row r="891" spans="6:26" ht="15.75" x14ac:dyDescent="0.25">
      <c r="F891" s="303"/>
      <c r="G891" s="303"/>
      <c r="H891" s="303"/>
      <c r="I891" s="303"/>
      <c r="J891" s="303"/>
      <c r="K891" s="303"/>
      <c r="L891" s="303"/>
      <c r="M891" s="303"/>
      <c r="N891" s="303"/>
      <c r="O891" s="302"/>
      <c r="P891" s="302"/>
      <c r="Q891" s="302"/>
      <c r="R891" s="302"/>
      <c r="S891" s="302"/>
      <c r="T891" s="302"/>
      <c r="U891" s="302"/>
      <c r="V891" s="302"/>
      <c r="W891" s="302"/>
      <c r="X891" s="302"/>
      <c r="Y891" s="302"/>
      <c r="Z891" s="302"/>
    </row>
    <row r="892" spans="6:26" ht="15.75" x14ac:dyDescent="0.25">
      <c r="F892" s="303"/>
      <c r="G892" s="303"/>
      <c r="H892" s="303"/>
      <c r="I892" s="303"/>
      <c r="J892" s="303"/>
      <c r="K892" s="303"/>
      <c r="L892" s="303"/>
      <c r="M892" s="303"/>
      <c r="N892" s="303"/>
      <c r="O892" s="302"/>
      <c r="P892" s="302"/>
      <c r="Q892" s="302"/>
      <c r="R892" s="302"/>
      <c r="S892" s="302"/>
      <c r="T892" s="302"/>
      <c r="U892" s="302"/>
      <c r="V892" s="302"/>
      <c r="W892" s="302"/>
      <c r="X892" s="302"/>
      <c r="Y892" s="302"/>
      <c r="Z892" s="302"/>
    </row>
    <row r="893" spans="6:26" ht="15.75" x14ac:dyDescent="0.25">
      <c r="F893" s="303"/>
      <c r="G893" s="303"/>
      <c r="H893" s="303"/>
      <c r="I893" s="303"/>
      <c r="J893" s="303"/>
      <c r="K893" s="303"/>
      <c r="L893" s="303"/>
      <c r="M893" s="303"/>
      <c r="N893" s="303"/>
      <c r="O893" s="302"/>
      <c r="P893" s="302"/>
      <c r="Q893" s="302"/>
      <c r="R893" s="302"/>
      <c r="S893" s="302"/>
      <c r="T893" s="302"/>
      <c r="U893" s="302"/>
      <c r="V893" s="302"/>
      <c r="W893" s="302"/>
      <c r="X893" s="302"/>
      <c r="Y893" s="302"/>
      <c r="Z893" s="302"/>
    </row>
    <row r="894" spans="6:26" ht="15.75" x14ac:dyDescent="0.25">
      <c r="F894" s="303"/>
      <c r="G894" s="303"/>
      <c r="H894" s="303"/>
      <c r="I894" s="303"/>
      <c r="J894" s="303"/>
      <c r="K894" s="303"/>
      <c r="L894" s="303"/>
      <c r="M894" s="303"/>
      <c r="N894" s="303"/>
      <c r="O894" s="302"/>
      <c r="P894" s="302"/>
      <c r="Q894" s="302"/>
      <c r="R894" s="302"/>
      <c r="S894" s="302"/>
      <c r="T894" s="302"/>
      <c r="U894" s="302"/>
      <c r="V894" s="302"/>
      <c r="W894" s="302"/>
      <c r="X894" s="302"/>
      <c r="Y894" s="302"/>
      <c r="Z894" s="302"/>
    </row>
    <row r="895" spans="6:26" ht="15.75" x14ac:dyDescent="0.25">
      <c r="F895" s="303"/>
      <c r="G895" s="303"/>
      <c r="H895" s="303"/>
      <c r="I895" s="303"/>
      <c r="J895" s="303"/>
      <c r="K895" s="303"/>
      <c r="L895" s="303"/>
      <c r="M895" s="303"/>
      <c r="N895" s="303"/>
      <c r="O895" s="302"/>
      <c r="P895" s="302"/>
      <c r="Q895" s="302"/>
      <c r="R895" s="302"/>
      <c r="S895" s="302"/>
      <c r="T895" s="302"/>
      <c r="U895" s="302"/>
      <c r="V895" s="302"/>
      <c r="W895" s="302"/>
      <c r="X895" s="302"/>
      <c r="Y895" s="302"/>
      <c r="Z895" s="302"/>
    </row>
    <row r="896" spans="6:26" ht="15.75" x14ac:dyDescent="0.25">
      <c r="F896" s="303"/>
      <c r="G896" s="303"/>
      <c r="H896" s="303"/>
      <c r="I896" s="303"/>
      <c r="J896" s="303"/>
      <c r="K896" s="303"/>
      <c r="L896" s="303"/>
      <c r="M896" s="303"/>
      <c r="N896" s="303"/>
      <c r="O896" s="302"/>
      <c r="P896" s="302"/>
      <c r="Q896" s="302"/>
      <c r="R896" s="302"/>
      <c r="S896" s="302"/>
      <c r="T896" s="302"/>
      <c r="U896" s="302"/>
      <c r="V896" s="302"/>
      <c r="W896" s="302"/>
      <c r="X896" s="302"/>
      <c r="Y896" s="302"/>
      <c r="Z896" s="302"/>
    </row>
    <row r="897" spans="6:26" ht="15.75" x14ac:dyDescent="0.25">
      <c r="F897" s="303"/>
      <c r="G897" s="303"/>
      <c r="H897" s="303"/>
      <c r="I897" s="303"/>
      <c r="J897" s="303"/>
      <c r="K897" s="303"/>
      <c r="L897" s="303"/>
      <c r="M897" s="303"/>
      <c r="N897" s="303"/>
      <c r="O897" s="302"/>
      <c r="P897" s="302"/>
      <c r="Q897" s="302"/>
      <c r="R897" s="302"/>
      <c r="S897" s="302"/>
      <c r="T897" s="302"/>
      <c r="U897" s="302"/>
      <c r="V897" s="302"/>
      <c r="W897" s="302"/>
      <c r="X897" s="302"/>
      <c r="Y897" s="302"/>
      <c r="Z897" s="302"/>
    </row>
    <row r="898" spans="6:26" ht="15.75" x14ac:dyDescent="0.25">
      <c r="F898" s="303"/>
      <c r="G898" s="303"/>
      <c r="H898" s="303"/>
      <c r="I898" s="303"/>
      <c r="J898" s="303"/>
      <c r="K898" s="303"/>
      <c r="L898" s="303"/>
      <c r="M898" s="303"/>
      <c r="N898" s="303"/>
      <c r="O898" s="302"/>
      <c r="P898" s="302"/>
      <c r="Q898" s="302"/>
      <c r="R898" s="302"/>
      <c r="S898" s="302"/>
      <c r="T898" s="302"/>
      <c r="U898" s="302"/>
      <c r="V898" s="302"/>
      <c r="W898" s="302"/>
      <c r="X898" s="302"/>
      <c r="Y898" s="302"/>
      <c r="Z898" s="302"/>
    </row>
    <row r="899" spans="6:26" ht="15.75" x14ac:dyDescent="0.25">
      <c r="F899" s="303"/>
      <c r="G899" s="303"/>
      <c r="H899" s="303"/>
      <c r="I899" s="303"/>
      <c r="J899" s="303"/>
      <c r="K899" s="303"/>
      <c r="L899" s="303"/>
      <c r="M899" s="303"/>
      <c r="N899" s="303"/>
      <c r="O899" s="302"/>
      <c r="P899" s="302"/>
      <c r="Q899" s="302"/>
      <c r="R899" s="302"/>
      <c r="S899" s="302"/>
      <c r="T899" s="302"/>
      <c r="U899" s="302"/>
      <c r="V899" s="302"/>
      <c r="W899" s="302"/>
      <c r="X899" s="302"/>
      <c r="Y899" s="302"/>
      <c r="Z899" s="302"/>
    </row>
    <row r="900" spans="6:26" ht="15.75" x14ac:dyDescent="0.25">
      <c r="F900" s="303"/>
      <c r="G900" s="303"/>
      <c r="H900" s="303"/>
      <c r="I900" s="303"/>
      <c r="J900" s="303"/>
      <c r="K900" s="303"/>
      <c r="L900" s="303"/>
      <c r="M900" s="303"/>
      <c r="N900" s="303"/>
      <c r="O900" s="302"/>
      <c r="P900" s="302"/>
      <c r="Q900" s="302"/>
      <c r="R900" s="302"/>
      <c r="S900" s="302"/>
      <c r="T900" s="302"/>
      <c r="U900" s="302"/>
      <c r="V900" s="302"/>
      <c r="W900" s="302"/>
      <c r="X900" s="302"/>
      <c r="Y900" s="302"/>
      <c r="Z900" s="302"/>
    </row>
    <row r="901" spans="6:26" ht="15.75" x14ac:dyDescent="0.25">
      <c r="F901" s="303"/>
      <c r="G901" s="303"/>
      <c r="H901" s="303"/>
      <c r="I901" s="303"/>
      <c r="J901" s="303"/>
      <c r="K901" s="303"/>
      <c r="L901" s="303"/>
      <c r="M901" s="303"/>
      <c r="N901" s="303"/>
      <c r="O901" s="302"/>
      <c r="P901" s="302"/>
      <c r="Q901" s="302"/>
      <c r="R901" s="302"/>
      <c r="S901" s="302"/>
      <c r="T901" s="302"/>
      <c r="U901" s="302"/>
      <c r="V901" s="302"/>
      <c r="W901" s="302"/>
      <c r="X901" s="302"/>
      <c r="Y901" s="302"/>
      <c r="Z901" s="302"/>
    </row>
    <row r="902" spans="6:26" ht="15.75" x14ac:dyDescent="0.25">
      <c r="F902" s="303"/>
      <c r="G902" s="303"/>
      <c r="H902" s="303"/>
      <c r="I902" s="303"/>
      <c r="J902" s="303"/>
      <c r="K902" s="303"/>
      <c r="L902" s="303"/>
      <c r="M902" s="303"/>
      <c r="N902" s="303"/>
      <c r="O902" s="302"/>
      <c r="P902" s="302"/>
      <c r="Q902" s="302"/>
      <c r="R902" s="302"/>
      <c r="S902" s="302"/>
      <c r="T902" s="302"/>
      <c r="U902" s="302"/>
      <c r="V902" s="302"/>
      <c r="W902" s="302"/>
      <c r="X902" s="302"/>
      <c r="Y902" s="302"/>
      <c r="Z902" s="302"/>
    </row>
    <row r="903" spans="6:26" ht="15.75" x14ac:dyDescent="0.25">
      <c r="F903" s="303"/>
      <c r="G903" s="303"/>
      <c r="H903" s="303"/>
      <c r="I903" s="303"/>
      <c r="J903" s="303"/>
      <c r="K903" s="303"/>
      <c r="L903" s="303"/>
      <c r="M903" s="303"/>
      <c r="N903" s="303"/>
      <c r="O903" s="302"/>
      <c r="P903" s="302"/>
      <c r="Q903" s="302"/>
      <c r="R903" s="302"/>
      <c r="S903" s="302"/>
      <c r="T903" s="302"/>
      <c r="U903" s="302"/>
      <c r="V903" s="302"/>
      <c r="W903" s="302"/>
      <c r="X903" s="302"/>
      <c r="Y903" s="302"/>
      <c r="Z903" s="302"/>
    </row>
    <row r="904" spans="6:26" ht="15.75" x14ac:dyDescent="0.25">
      <c r="F904" s="303"/>
      <c r="G904" s="303"/>
      <c r="H904" s="303"/>
      <c r="I904" s="303"/>
      <c r="J904" s="303"/>
      <c r="K904" s="303"/>
      <c r="L904" s="303"/>
      <c r="M904" s="303"/>
      <c r="N904" s="303"/>
      <c r="O904" s="302"/>
      <c r="P904" s="302"/>
      <c r="Q904" s="302"/>
      <c r="R904" s="302"/>
      <c r="S904" s="302"/>
      <c r="T904" s="302"/>
      <c r="U904" s="302"/>
      <c r="V904" s="302"/>
      <c r="W904" s="302"/>
      <c r="X904" s="302"/>
      <c r="Y904" s="302"/>
      <c r="Z904" s="302"/>
    </row>
    <row r="905" spans="6:26" ht="15.75" x14ac:dyDescent="0.25">
      <c r="F905" s="303"/>
      <c r="G905" s="303"/>
      <c r="H905" s="303"/>
      <c r="I905" s="303"/>
      <c r="J905" s="303"/>
      <c r="K905" s="303"/>
      <c r="L905" s="303"/>
      <c r="M905" s="303"/>
      <c r="N905" s="303"/>
      <c r="O905" s="302"/>
      <c r="P905" s="302"/>
      <c r="Q905" s="302"/>
      <c r="R905" s="302"/>
      <c r="S905" s="302"/>
      <c r="T905" s="302"/>
      <c r="U905" s="302"/>
      <c r="V905" s="302"/>
      <c r="W905" s="302"/>
      <c r="X905" s="302"/>
      <c r="Y905" s="302"/>
      <c r="Z905" s="302"/>
    </row>
    <row r="906" spans="6:26" ht="15.75" x14ac:dyDescent="0.25">
      <c r="F906" s="303"/>
      <c r="G906" s="303"/>
      <c r="H906" s="303"/>
      <c r="I906" s="303"/>
      <c r="J906" s="303"/>
      <c r="K906" s="303"/>
      <c r="L906" s="303"/>
      <c r="M906" s="303"/>
      <c r="N906" s="303"/>
      <c r="O906" s="302"/>
      <c r="P906" s="302"/>
      <c r="Q906" s="302"/>
      <c r="R906" s="302"/>
      <c r="S906" s="302"/>
      <c r="T906" s="302"/>
      <c r="U906" s="302"/>
      <c r="V906" s="302"/>
      <c r="W906" s="302"/>
      <c r="X906" s="302"/>
      <c r="Y906" s="302"/>
      <c r="Z906" s="302"/>
    </row>
    <row r="907" spans="6:26" ht="15.75" x14ac:dyDescent="0.25">
      <c r="F907" s="303"/>
      <c r="G907" s="303"/>
      <c r="H907" s="303"/>
      <c r="I907" s="303"/>
      <c r="J907" s="303"/>
      <c r="K907" s="303"/>
      <c r="L907" s="303"/>
      <c r="M907" s="303"/>
      <c r="N907" s="303"/>
      <c r="O907" s="302"/>
      <c r="P907" s="302"/>
      <c r="Q907" s="302"/>
      <c r="R907" s="302"/>
      <c r="S907" s="302"/>
      <c r="T907" s="302"/>
      <c r="U907" s="302"/>
      <c r="V907" s="302"/>
      <c r="W907" s="302"/>
      <c r="X907" s="302"/>
      <c r="Y907" s="302"/>
      <c r="Z907" s="302"/>
    </row>
    <row r="908" spans="6:26" ht="15.75" x14ac:dyDescent="0.25">
      <c r="F908" s="303"/>
      <c r="G908" s="303"/>
      <c r="H908" s="303"/>
      <c r="I908" s="303"/>
      <c r="J908" s="303"/>
      <c r="K908" s="303"/>
      <c r="L908" s="303"/>
      <c r="M908" s="303"/>
      <c r="N908" s="303"/>
      <c r="O908" s="302"/>
      <c r="P908" s="302"/>
      <c r="Q908" s="302"/>
      <c r="R908" s="302"/>
      <c r="S908" s="302"/>
      <c r="T908" s="302"/>
      <c r="U908" s="302"/>
      <c r="V908" s="302"/>
      <c r="W908" s="302"/>
      <c r="X908" s="302"/>
      <c r="Y908" s="302"/>
      <c r="Z908" s="302"/>
    </row>
    <row r="909" spans="6:26" ht="15.75" x14ac:dyDescent="0.25">
      <c r="F909" s="303"/>
      <c r="G909" s="303"/>
      <c r="H909" s="303"/>
      <c r="I909" s="303"/>
      <c r="J909" s="303"/>
      <c r="K909" s="303"/>
      <c r="L909" s="303"/>
      <c r="M909" s="303"/>
      <c r="N909" s="303"/>
      <c r="O909" s="302"/>
      <c r="P909" s="302"/>
      <c r="Q909" s="302"/>
      <c r="R909" s="302"/>
      <c r="S909" s="302"/>
      <c r="T909" s="302"/>
      <c r="U909" s="302"/>
      <c r="V909" s="302"/>
      <c r="W909" s="302"/>
      <c r="X909" s="302"/>
      <c r="Y909" s="302"/>
      <c r="Z909" s="302"/>
    </row>
    <row r="910" spans="6:26" ht="15.75" x14ac:dyDescent="0.25">
      <c r="F910" s="303"/>
      <c r="G910" s="303"/>
      <c r="H910" s="303"/>
      <c r="I910" s="303"/>
      <c r="J910" s="303"/>
      <c r="K910" s="303"/>
      <c r="L910" s="303"/>
      <c r="M910" s="303"/>
      <c r="N910" s="303"/>
      <c r="O910" s="302"/>
      <c r="P910" s="302"/>
      <c r="Q910" s="302"/>
      <c r="R910" s="302"/>
      <c r="S910" s="302"/>
      <c r="T910" s="302"/>
      <c r="U910" s="302"/>
      <c r="V910" s="302"/>
      <c r="W910" s="302"/>
      <c r="X910" s="302"/>
      <c r="Y910" s="302"/>
      <c r="Z910" s="302"/>
    </row>
    <row r="911" spans="6:26" ht="15.75" x14ac:dyDescent="0.25">
      <c r="F911" s="303"/>
      <c r="G911" s="303"/>
      <c r="H911" s="303"/>
      <c r="I911" s="303"/>
      <c r="J911" s="303"/>
      <c r="K911" s="303"/>
      <c r="L911" s="303"/>
      <c r="M911" s="303"/>
      <c r="N911" s="303"/>
      <c r="O911" s="302"/>
      <c r="P911" s="302"/>
      <c r="Q911" s="302"/>
      <c r="R911" s="302"/>
      <c r="S911" s="302"/>
      <c r="T911" s="302"/>
      <c r="U911" s="302"/>
      <c r="V911" s="302"/>
      <c r="W911" s="302"/>
      <c r="X911" s="302"/>
      <c r="Y911" s="302"/>
      <c r="Z911" s="302"/>
    </row>
    <row r="912" spans="6:26" ht="15.75" x14ac:dyDescent="0.25">
      <c r="F912" s="303"/>
      <c r="G912" s="303"/>
      <c r="H912" s="303"/>
      <c r="I912" s="303"/>
      <c r="J912" s="303"/>
      <c r="K912" s="303"/>
      <c r="L912" s="303"/>
      <c r="M912" s="303"/>
      <c r="N912" s="303"/>
      <c r="O912" s="302"/>
      <c r="P912" s="302"/>
      <c r="Q912" s="302"/>
      <c r="R912" s="302"/>
      <c r="S912" s="302"/>
      <c r="T912" s="302"/>
      <c r="U912" s="302"/>
      <c r="V912" s="302"/>
      <c r="W912" s="302"/>
      <c r="X912" s="302"/>
      <c r="Y912" s="302"/>
      <c r="Z912" s="302"/>
    </row>
    <row r="913" spans="6:26" ht="15.75" x14ac:dyDescent="0.25">
      <c r="F913" s="303"/>
      <c r="G913" s="303"/>
      <c r="H913" s="303"/>
      <c r="I913" s="303"/>
      <c r="J913" s="303"/>
      <c r="K913" s="303"/>
      <c r="L913" s="303"/>
      <c r="M913" s="303"/>
      <c r="N913" s="303"/>
      <c r="O913" s="302"/>
      <c r="P913" s="302"/>
      <c r="Q913" s="302"/>
      <c r="R913" s="302"/>
      <c r="S913" s="302"/>
      <c r="T913" s="302"/>
      <c r="U913" s="302"/>
      <c r="V913" s="302"/>
      <c r="W913" s="302"/>
      <c r="X913" s="302"/>
      <c r="Y913" s="302"/>
      <c r="Z913" s="302"/>
    </row>
    <row r="914" spans="6:26" ht="15.75" x14ac:dyDescent="0.25">
      <c r="F914" s="303"/>
      <c r="G914" s="303"/>
      <c r="H914" s="303"/>
      <c r="I914" s="303"/>
      <c r="J914" s="303"/>
      <c r="K914" s="303"/>
      <c r="L914" s="303"/>
      <c r="M914" s="303"/>
      <c r="N914" s="303"/>
      <c r="O914" s="302"/>
      <c r="P914" s="302"/>
      <c r="Q914" s="302"/>
      <c r="R914" s="302"/>
      <c r="S914" s="302"/>
      <c r="T914" s="302"/>
      <c r="U914" s="302"/>
      <c r="V914" s="302"/>
      <c r="W914" s="302"/>
      <c r="X914" s="302"/>
      <c r="Y914" s="302"/>
      <c r="Z914" s="302"/>
    </row>
    <row r="915" spans="6:26" ht="15.75" x14ac:dyDescent="0.25">
      <c r="F915" s="303"/>
      <c r="G915" s="303"/>
      <c r="H915" s="303"/>
      <c r="I915" s="303"/>
      <c r="J915" s="303"/>
      <c r="K915" s="303"/>
      <c r="L915" s="303"/>
      <c r="M915" s="303"/>
      <c r="N915" s="303"/>
      <c r="O915" s="302"/>
      <c r="P915" s="302"/>
      <c r="Q915" s="302"/>
      <c r="R915" s="302"/>
      <c r="S915" s="302"/>
      <c r="T915" s="302"/>
      <c r="U915" s="302"/>
      <c r="V915" s="302"/>
      <c r="W915" s="302"/>
      <c r="X915" s="302"/>
      <c r="Y915" s="302"/>
      <c r="Z915" s="302"/>
    </row>
    <row r="916" spans="6:26" ht="15.75" x14ac:dyDescent="0.25">
      <c r="F916" s="303"/>
      <c r="G916" s="303"/>
      <c r="H916" s="303"/>
      <c r="I916" s="303"/>
      <c r="J916" s="303"/>
      <c r="K916" s="303"/>
      <c r="L916" s="303"/>
      <c r="M916" s="303"/>
      <c r="N916" s="303"/>
      <c r="O916" s="302"/>
      <c r="P916" s="302"/>
      <c r="Q916" s="302"/>
      <c r="R916" s="302"/>
      <c r="S916" s="302"/>
      <c r="T916" s="302"/>
      <c r="U916" s="302"/>
      <c r="V916" s="302"/>
      <c r="W916" s="302"/>
      <c r="X916" s="302"/>
      <c r="Y916" s="302"/>
      <c r="Z916" s="302"/>
    </row>
    <row r="917" spans="6:26" ht="15.75" x14ac:dyDescent="0.25">
      <c r="F917" s="303"/>
      <c r="G917" s="303"/>
      <c r="H917" s="303"/>
      <c r="I917" s="303"/>
      <c r="J917" s="303"/>
      <c r="K917" s="303"/>
      <c r="L917" s="303"/>
      <c r="M917" s="303"/>
      <c r="N917" s="303"/>
      <c r="O917" s="302"/>
      <c r="P917" s="302"/>
      <c r="Q917" s="302"/>
      <c r="R917" s="302"/>
      <c r="S917" s="302"/>
      <c r="T917" s="302"/>
      <c r="U917" s="302"/>
      <c r="V917" s="302"/>
      <c r="W917" s="302"/>
      <c r="X917" s="302"/>
      <c r="Y917" s="302"/>
      <c r="Z917" s="302"/>
    </row>
    <row r="918" spans="6:26" ht="15.75" x14ac:dyDescent="0.25">
      <c r="F918" s="303"/>
      <c r="G918" s="303"/>
      <c r="H918" s="303"/>
      <c r="I918" s="303"/>
      <c r="J918" s="303"/>
      <c r="K918" s="303"/>
      <c r="L918" s="303"/>
      <c r="M918" s="303"/>
      <c r="N918" s="303"/>
      <c r="O918" s="302"/>
      <c r="P918" s="302"/>
      <c r="Q918" s="302"/>
      <c r="R918" s="302"/>
      <c r="S918" s="302"/>
      <c r="T918" s="302"/>
      <c r="U918" s="302"/>
      <c r="V918" s="302"/>
      <c r="W918" s="302"/>
      <c r="X918" s="302"/>
      <c r="Y918" s="302"/>
      <c r="Z918" s="302"/>
    </row>
    <row r="919" spans="6:26" ht="15.75" x14ac:dyDescent="0.25">
      <c r="F919" s="303"/>
      <c r="G919" s="303"/>
      <c r="H919" s="303"/>
      <c r="I919" s="303"/>
      <c r="J919" s="303"/>
      <c r="K919" s="303"/>
      <c r="L919" s="303"/>
      <c r="M919" s="303"/>
      <c r="N919" s="303"/>
      <c r="O919" s="302"/>
      <c r="P919" s="302"/>
      <c r="Q919" s="302"/>
      <c r="R919" s="302"/>
      <c r="S919" s="302"/>
      <c r="T919" s="302"/>
      <c r="U919" s="302"/>
      <c r="V919" s="302"/>
      <c r="W919" s="302"/>
      <c r="X919" s="302"/>
      <c r="Y919" s="302"/>
      <c r="Z919" s="302"/>
    </row>
    <row r="920" spans="6:26" ht="15.75" x14ac:dyDescent="0.25">
      <c r="F920" s="303"/>
      <c r="G920" s="303"/>
      <c r="H920" s="303"/>
      <c r="I920" s="303"/>
      <c r="J920" s="303"/>
      <c r="K920" s="303"/>
      <c r="L920" s="303"/>
      <c r="M920" s="303"/>
      <c r="N920" s="303"/>
      <c r="O920" s="302"/>
      <c r="P920" s="302"/>
      <c r="Q920" s="302"/>
      <c r="R920" s="302"/>
      <c r="S920" s="302"/>
      <c r="T920" s="302"/>
      <c r="U920" s="302"/>
      <c r="V920" s="302"/>
      <c r="W920" s="302"/>
      <c r="X920" s="302"/>
      <c r="Y920" s="302"/>
      <c r="Z920" s="302"/>
    </row>
    <row r="921" spans="6:26" ht="15.75" x14ac:dyDescent="0.25">
      <c r="F921" s="303"/>
      <c r="G921" s="303"/>
      <c r="H921" s="303"/>
      <c r="I921" s="303"/>
      <c r="J921" s="303"/>
      <c r="K921" s="303"/>
      <c r="L921" s="303"/>
      <c r="M921" s="303"/>
      <c r="N921" s="303"/>
      <c r="O921" s="302"/>
      <c r="P921" s="302"/>
      <c r="Q921" s="302"/>
      <c r="R921" s="302"/>
      <c r="S921" s="302"/>
      <c r="T921" s="302"/>
      <c r="U921" s="302"/>
      <c r="V921" s="302"/>
      <c r="W921" s="302"/>
      <c r="X921" s="302"/>
      <c r="Y921" s="302"/>
      <c r="Z921" s="302"/>
    </row>
    <row r="922" spans="6:26" ht="15.75" x14ac:dyDescent="0.25">
      <c r="F922" s="303"/>
      <c r="G922" s="303"/>
      <c r="H922" s="303"/>
      <c r="I922" s="303"/>
      <c r="J922" s="303"/>
      <c r="K922" s="303"/>
      <c r="L922" s="303"/>
      <c r="M922" s="303"/>
      <c r="N922" s="303"/>
      <c r="O922" s="302"/>
      <c r="P922" s="302"/>
      <c r="Q922" s="302"/>
      <c r="R922" s="302"/>
      <c r="S922" s="302"/>
      <c r="T922" s="302"/>
      <c r="U922" s="302"/>
      <c r="V922" s="302"/>
      <c r="W922" s="302"/>
      <c r="X922" s="302"/>
      <c r="Y922" s="302"/>
      <c r="Z922" s="302"/>
    </row>
    <row r="923" spans="6:26" ht="15.75" x14ac:dyDescent="0.25">
      <c r="F923" s="303"/>
      <c r="G923" s="303"/>
      <c r="H923" s="303"/>
      <c r="I923" s="303"/>
      <c r="J923" s="303"/>
      <c r="K923" s="303"/>
      <c r="L923" s="303"/>
      <c r="M923" s="303"/>
      <c r="N923" s="303"/>
      <c r="O923" s="302"/>
      <c r="P923" s="302"/>
      <c r="Q923" s="302"/>
      <c r="R923" s="302"/>
      <c r="S923" s="302"/>
      <c r="T923" s="302"/>
      <c r="U923" s="302"/>
      <c r="V923" s="302"/>
      <c r="W923" s="302"/>
      <c r="X923" s="302"/>
      <c r="Y923" s="302"/>
      <c r="Z923" s="302"/>
    </row>
    <row r="924" spans="6:26" ht="15.75" x14ac:dyDescent="0.25">
      <c r="F924" s="303"/>
      <c r="G924" s="303"/>
      <c r="H924" s="303"/>
      <c r="I924" s="303"/>
      <c r="J924" s="303"/>
      <c r="K924" s="303"/>
      <c r="L924" s="303"/>
      <c r="M924" s="303"/>
      <c r="N924" s="303"/>
      <c r="O924" s="302"/>
      <c r="P924" s="302"/>
      <c r="Q924" s="302"/>
      <c r="R924" s="302"/>
      <c r="S924" s="302"/>
      <c r="T924" s="302"/>
      <c r="U924" s="302"/>
      <c r="V924" s="302"/>
      <c r="W924" s="302"/>
      <c r="X924" s="302"/>
      <c r="Y924" s="302"/>
      <c r="Z924" s="302"/>
    </row>
    <row r="925" spans="6:26" ht="15.75" x14ac:dyDescent="0.25">
      <c r="F925" s="303"/>
      <c r="G925" s="303"/>
      <c r="H925" s="303"/>
      <c r="I925" s="303"/>
      <c r="J925" s="303"/>
      <c r="K925" s="303"/>
      <c r="L925" s="303"/>
      <c r="M925" s="303"/>
      <c r="N925" s="303"/>
      <c r="O925" s="302"/>
      <c r="P925" s="302"/>
      <c r="Q925" s="302"/>
      <c r="R925" s="302"/>
      <c r="S925" s="302"/>
      <c r="T925" s="302"/>
      <c r="U925" s="302"/>
      <c r="V925" s="302"/>
      <c r="W925" s="302"/>
      <c r="X925" s="302"/>
      <c r="Y925" s="302"/>
      <c r="Z925" s="302"/>
    </row>
    <row r="926" spans="6:26" ht="15.75" x14ac:dyDescent="0.25">
      <c r="F926" s="303"/>
      <c r="G926" s="303"/>
      <c r="H926" s="303"/>
      <c r="I926" s="303"/>
      <c r="J926" s="303"/>
      <c r="K926" s="303"/>
      <c r="L926" s="303"/>
      <c r="M926" s="303"/>
      <c r="N926" s="303"/>
      <c r="O926" s="302"/>
      <c r="P926" s="302"/>
      <c r="Q926" s="302"/>
      <c r="R926" s="302"/>
      <c r="S926" s="302"/>
      <c r="T926" s="302"/>
      <c r="U926" s="302"/>
      <c r="V926" s="302"/>
      <c r="W926" s="302"/>
      <c r="X926" s="302"/>
      <c r="Y926" s="302"/>
      <c r="Z926" s="302"/>
    </row>
    <row r="927" spans="6:26" ht="15.75" x14ac:dyDescent="0.25">
      <c r="F927" s="303"/>
      <c r="G927" s="303"/>
      <c r="H927" s="303"/>
      <c r="I927" s="303"/>
      <c r="J927" s="303"/>
      <c r="K927" s="303"/>
      <c r="L927" s="303"/>
      <c r="M927" s="303"/>
      <c r="N927" s="303"/>
      <c r="O927" s="302"/>
      <c r="P927" s="302"/>
      <c r="Q927" s="302"/>
      <c r="R927" s="302"/>
      <c r="S927" s="302"/>
      <c r="T927" s="302"/>
      <c r="U927" s="302"/>
      <c r="V927" s="302"/>
      <c r="W927" s="302"/>
      <c r="X927" s="302"/>
      <c r="Y927" s="302"/>
      <c r="Z927" s="302"/>
    </row>
    <row r="928" spans="6:26" ht="15.75" x14ac:dyDescent="0.25">
      <c r="F928" s="303"/>
      <c r="G928" s="303"/>
      <c r="H928" s="303"/>
      <c r="I928" s="303"/>
      <c r="J928" s="303"/>
      <c r="K928" s="303"/>
      <c r="L928" s="303"/>
      <c r="M928" s="303"/>
      <c r="N928" s="303"/>
      <c r="O928" s="302"/>
      <c r="P928" s="302"/>
      <c r="Q928" s="302"/>
      <c r="R928" s="302"/>
      <c r="S928" s="302"/>
      <c r="T928" s="302"/>
      <c r="U928" s="302"/>
      <c r="V928" s="302"/>
      <c r="W928" s="302"/>
      <c r="X928" s="302"/>
      <c r="Y928" s="302"/>
      <c r="Z928" s="302"/>
    </row>
    <row r="929" spans="6:26" ht="15.75" x14ac:dyDescent="0.25">
      <c r="F929" s="303"/>
      <c r="G929" s="303"/>
      <c r="H929" s="303"/>
      <c r="I929" s="303"/>
      <c r="J929" s="303"/>
      <c r="K929" s="303"/>
      <c r="L929" s="303"/>
      <c r="M929" s="303"/>
      <c r="N929" s="303"/>
      <c r="O929" s="302"/>
      <c r="P929" s="302"/>
      <c r="Q929" s="302"/>
      <c r="R929" s="302"/>
      <c r="S929" s="302"/>
      <c r="T929" s="302"/>
      <c r="U929" s="302"/>
      <c r="V929" s="302"/>
      <c r="W929" s="302"/>
      <c r="X929" s="302"/>
      <c r="Y929" s="302"/>
      <c r="Z929" s="302"/>
    </row>
    <row r="930" spans="6:26" ht="15.75" x14ac:dyDescent="0.25">
      <c r="F930" s="303"/>
      <c r="G930" s="303"/>
      <c r="H930" s="303"/>
      <c r="I930" s="303"/>
      <c r="J930" s="303"/>
      <c r="K930" s="303"/>
      <c r="L930" s="303"/>
      <c r="M930" s="303"/>
      <c r="N930" s="303"/>
      <c r="O930" s="302"/>
      <c r="P930" s="302"/>
      <c r="Q930" s="302"/>
      <c r="R930" s="302"/>
      <c r="S930" s="302"/>
      <c r="T930" s="302"/>
      <c r="U930" s="302"/>
      <c r="V930" s="302"/>
      <c r="W930" s="302"/>
      <c r="X930" s="302"/>
      <c r="Y930" s="302"/>
      <c r="Z930" s="302"/>
    </row>
    <row r="931" spans="6:26" ht="15.75" x14ac:dyDescent="0.25">
      <c r="F931" s="303"/>
      <c r="G931" s="303"/>
      <c r="H931" s="303"/>
      <c r="I931" s="303"/>
      <c r="J931" s="303"/>
      <c r="K931" s="303"/>
      <c r="L931" s="303"/>
      <c r="M931" s="303"/>
      <c r="N931" s="303"/>
      <c r="O931" s="302"/>
      <c r="P931" s="302"/>
      <c r="Q931" s="302"/>
      <c r="R931" s="302"/>
      <c r="S931" s="302"/>
      <c r="T931" s="302"/>
      <c r="U931" s="302"/>
      <c r="V931" s="302"/>
      <c r="W931" s="302"/>
      <c r="X931" s="302"/>
      <c r="Y931" s="302"/>
      <c r="Z931" s="302"/>
    </row>
    <row r="932" spans="6:26" ht="15.75" x14ac:dyDescent="0.25">
      <c r="F932" s="303"/>
      <c r="G932" s="303"/>
      <c r="H932" s="303"/>
      <c r="I932" s="303"/>
      <c r="J932" s="303"/>
      <c r="K932" s="303"/>
      <c r="L932" s="303"/>
      <c r="M932" s="303"/>
      <c r="N932" s="303"/>
      <c r="O932" s="302"/>
      <c r="P932" s="302"/>
      <c r="Q932" s="302"/>
      <c r="R932" s="302"/>
      <c r="S932" s="302"/>
      <c r="T932" s="302"/>
      <c r="U932" s="302"/>
      <c r="V932" s="302"/>
      <c r="W932" s="302"/>
      <c r="X932" s="302"/>
      <c r="Y932" s="302"/>
      <c r="Z932" s="302"/>
    </row>
    <row r="933" spans="6:26" ht="15.75" x14ac:dyDescent="0.25">
      <c r="F933" s="303"/>
      <c r="G933" s="303"/>
      <c r="H933" s="303"/>
      <c r="I933" s="303"/>
      <c r="J933" s="303"/>
      <c r="K933" s="303"/>
      <c r="L933" s="303"/>
      <c r="M933" s="303"/>
      <c r="N933" s="303"/>
      <c r="O933" s="302"/>
      <c r="P933" s="302"/>
      <c r="Q933" s="302"/>
      <c r="R933" s="302"/>
      <c r="S933" s="302"/>
      <c r="T933" s="302"/>
      <c r="U933" s="302"/>
      <c r="V933" s="302"/>
      <c r="W933" s="302"/>
      <c r="X933" s="302"/>
      <c r="Y933" s="302"/>
      <c r="Z933" s="302"/>
    </row>
    <row r="934" spans="6:26" ht="15.75" x14ac:dyDescent="0.25">
      <c r="F934" s="303"/>
      <c r="G934" s="303"/>
      <c r="H934" s="303"/>
      <c r="I934" s="303"/>
      <c r="J934" s="303"/>
      <c r="K934" s="303"/>
      <c r="L934" s="303"/>
      <c r="M934" s="303"/>
      <c r="N934" s="303"/>
      <c r="O934" s="302"/>
      <c r="P934" s="302"/>
      <c r="Q934" s="302"/>
      <c r="R934" s="302"/>
      <c r="S934" s="302"/>
      <c r="T934" s="302"/>
      <c r="U934" s="302"/>
      <c r="V934" s="302"/>
      <c r="W934" s="302"/>
      <c r="X934" s="302"/>
      <c r="Y934" s="302"/>
      <c r="Z934" s="302"/>
    </row>
    <row r="935" spans="6:26" ht="15.75" x14ac:dyDescent="0.25">
      <c r="F935" s="303"/>
      <c r="G935" s="303"/>
      <c r="H935" s="303"/>
      <c r="I935" s="303"/>
      <c r="J935" s="303"/>
      <c r="K935" s="303"/>
      <c r="L935" s="303"/>
      <c r="M935" s="303"/>
      <c r="N935" s="303"/>
      <c r="O935" s="302"/>
      <c r="P935" s="302"/>
      <c r="Q935" s="302"/>
      <c r="R935" s="302"/>
      <c r="S935" s="302"/>
      <c r="T935" s="302"/>
      <c r="U935" s="302"/>
      <c r="V935" s="302"/>
      <c r="W935" s="302"/>
      <c r="X935" s="302"/>
      <c r="Y935" s="302"/>
      <c r="Z935" s="302"/>
    </row>
    <row r="936" spans="6:26" ht="15.75" x14ac:dyDescent="0.25">
      <c r="F936" s="303"/>
      <c r="G936" s="303"/>
      <c r="H936" s="303"/>
      <c r="I936" s="303"/>
      <c r="J936" s="303"/>
      <c r="K936" s="303"/>
      <c r="L936" s="303"/>
      <c r="M936" s="303"/>
      <c r="N936" s="303"/>
      <c r="O936" s="302"/>
      <c r="P936" s="302"/>
      <c r="Q936" s="302"/>
      <c r="R936" s="302"/>
      <c r="S936" s="302"/>
      <c r="T936" s="302"/>
      <c r="U936" s="302"/>
      <c r="V936" s="302"/>
      <c r="W936" s="302"/>
      <c r="X936" s="302"/>
      <c r="Y936" s="302"/>
      <c r="Z936" s="302"/>
    </row>
    <row r="937" spans="6:26" ht="15.75" x14ac:dyDescent="0.25">
      <c r="F937" s="303"/>
      <c r="G937" s="303"/>
      <c r="H937" s="303"/>
      <c r="I937" s="303"/>
      <c r="J937" s="303"/>
      <c r="K937" s="303"/>
      <c r="L937" s="303"/>
      <c r="M937" s="303"/>
      <c r="N937" s="303"/>
      <c r="O937" s="302"/>
      <c r="P937" s="302"/>
      <c r="Q937" s="302"/>
      <c r="R937" s="302"/>
      <c r="S937" s="302"/>
      <c r="T937" s="302"/>
      <c r="U937" s="302"/>
      <c r="V937" s="302"/>
      <c r="W937" s="302"/>
      <c r="X937" s="302"/>
      <c r="Y937" s="302"/>
      <c r="Z937" s="302"/>
    </row>
    <row r="938" spans="6:26" ht="15.75" x14ac:dyDescent="0.25">
      <c r="F938" s="303"/>
      <c r="G938" s="303"/>
      <c r="H938" s="303"/>
      <c r="I938" s="303"/>
      <c r="J938" s="303"/>
      <c r="K938" s="303"/>
      <c r="L938" s="303"/>
      <c r="M938" s="303"/>
      <c r="N938" s="303"/>
      <c r="O938" s="302"/>
      <c r="P938" s="302"/>
      <c r="Q938" s="302"/>
      <c r="R938" s="302"/>
      <c r="S938" s="302"/>
      <c r="T938" s="302"/>
      <c r="U938" s="302"/>
      <c r="V938" s="302"/>
      <c r="W938" s="302"/>
      <c r="X938" s="302"/>
      <c r="Y938" s="302"/>
      <c r="Z938" s="302"/>
    </row>
    <row r="939" spans="6:26" ht="15.75" x14ac:dyDescent="0.25">
      <c r="F939" s="303"/>
      <c r="G939" s="303"/>
      <c r="H939" s="303"/>
      <c r="I939" s="303"/>
      <c r="J939" s="303"/>
      <c r="K939" s="303"/>
      <c r="L939" s="303"/>
      <c r="M939" s="303"/>
      <c r="N939" s="303"/>
      <c r="O939" s="302"/>
      <c r="P939" s="302"/>
      <c r="Q939" s="302"/>
      <c r="R939" s="302"/>
      <c r="S939" s="302"/>
      <c r="T939" s="302"/>
      <c r="U939" s="302"/>
      <c r="V939" s="302"/>
      <c r="W939" s="302"/>
      <c r="X939" s="302"/>
      <c r="Y939" s="302"/>
      <c r="Z939" s="302"/>
    </row>
    <row r="940" spans="6:26" ht="15.75" x14ac:dyDescent="0.25">
      <c r="F940" s="303"/>
      <c r="G940" s="303"/>
      <c r="H940" s="303"/>
      <c r="I940" s="303"/>
      <c r="J940" s="303"/>
      <c r="K940" s="303"/>
      <c r="L940" s="303"/>
      <c r="M940" s="303"/>
      <c r="N940" s="303"/>
      <c r="O940" s="302"/>
      <c r="P940" s="302"/>
      <c r="Q940" s="302"/>
      <c r="R940" s="302"/>
      <c r="S940" s="302"/>
      <c r="T940" s="302"/>
      <c r="U940" s="302"/>
      <c r="V940" s="302"/>
      <c r="W940" s="302"/>
      <c r="X940" s="302"/>
      <c r="Y940" s="302"/>
      <c r="Z940" s="302"/>
    </row>
    <row r="941" spans="6:26" ht="15.75" x14ac:dyDescent="0.25">
      <c r="F941" s="303"/>
      <c r="G941" s="303"/>
      <c r="H941" s="303"/>
      <c r="I941" s="303"/>
      <c r="J941" s="303"/>
      <c r="K941" s="303"/>
      <c r="L941" s="303"/>
      <c r="M941" s="303"/>
      <c r="N941" s="303"/>
      <c r="O941" s="302"/>
      <c r="P941" s="302"/>
      <c r="Q941" s="302"/>
      <c r="R941" s="302"/>
      <c r="S941" s="302"/>
      <c r="T941" s="302"/>
      <c r="U941" s="302"/>
      <c r="V941" s="302"/>
      <c r="W941" s="302"/>
      <c r="X941" s="302"/>
      <c r="Y941" s="302"/>
      <c r="Z941" s="302"/>
    </row>
    <row r="942" spans="6:26" ht="15.75" x14ac:dyDescent="0.25">
      <c r="F942" s="303"/>
      <c r="G942" s="303"/>
      <c r="H942" s="303"/>
      <c r="I942" s="303"/>
      <c r="J942" s="303"/>
      <c r="K942" s="303"/>
      <c r="L942" s="303"/>
      <c r="M942" s="303"/>
      <c r="N942" s="303"/>
      <c r="O942" s="302"/>
      <c r="P942" s="302"/>
      <c r="Q942" s="302"/>
      <c r="R942" s="302"/>
      <c r="S942" s="302"/>
      <c r="T942" s="302"/>
      <c r="U942" s="302"/>
      <c r="V942" s="302"/>
      <c r="W942" s="302"/>
      <c r="X942" s="302"/>
      <c r="Y942" s="302"/>
      <c r="Z942" s="302"/>
    </row>
    <row r="943" spans="6:26" ht="15.75" x14ac:dyDescent="0.25">
      <c r="F943" s="303"/>
      <c r="G943" s="303"/>
      <c r="H943" s="303"/>
      <c r="I943" s="303"/>
      <c r="J943" s="303"/>
      <c r="K943" s="303"/>
      <c r="L943" s="303"/>
      <c r="M943" s="303"/>
      <c r="N943" s="303"/>
      <c r="O943" s="302"/>
      <c r="P943" s="302"/>
      <c r="Q943" s="302"/>
      <c r="R943" s="302"/>
      <c r="S943" s="302"/>
      <c r="T943" s="302"/>
      <c r="U943" s="302"/>
      <c r="V943" s="302"/>
      <c r="W943" s="302"/>
      <c r="X943" s="302"/>
      <c r="Y943" s="302"/>
      <c r="Z943" s="302"/>
    </row>
    <row r="944" spans="6:26" ht="15.75" x14ac:dyDescent="0.25">
      <c r="F944" s="303"/>
      <c r="G944" s="303"/>
      <c r="H944" s="303"/>
      <c r="I944" s="303"/>
      <c r="J944" s="303"/>
      <c r="K944" s="303"/>
      <c r="L944" s="303"/>
      <c r="M944" s="303"/>
      <c r="N944" s="303"/>
      <c r="O944" s="302"/>
      <c r="P944" s="302"/>
      <c r="Q944" s="302"/>
      <c r="R944" s="302"/>
      <c r="S944" s="302"/>
      <c r="T944" s="302"/>
      <c r="U944" s="302"/>
      <c r="V944" s="302"/>
      <c r="W944" s="302"/>
      <c r="X944" s="302"/>
      <c r="Y944" s="302"/>
      <c r="Z944" s="302"/>
    </row>
    <row r="945" spans="6:26" ht="15.75" x14ac:dyDescent="0.25">
      <c r="F945" s="303"/>
      <c r="G945" s="303"/>
      <c r="H945" s="303"/>
      <c r="I945" s="303"/>
      <c r="J945" s="303"/>
      <c r="K945" s="303"/>
      <c r="L945" s="303"/>
      <c r="M945" s="303"/>
      <c r="N945" s="303"/>
      <c r="O945" s="302"/>
      <c r="P945" s="302"/>
      <c r="Q945" s="302"/>
      <c r="R945" s="302"/>
      <c r="S945" s="302"/>
      <c r="T945" s="302"/>
      <c r="U945" s="302"/>
      <c r="V945" s="302"/>
      <c r="W945" s="302"/>
      <c r="X945" s="302"/>
      <c r="Y945" s="302"/>
      <c r="Z945" s="302"/>
    </row>
    <row r="946" spans="6:26" ht="15.75" x14ac:dyDescent="0.25">
      <c r="F946" s="303"/>
      <c r="G946" s="303"/>
      <c r="H946" s="303"/>
      <c r="I946" s="303"/>
      <c r="J946" s="303"/>
      <c r="K946" s="303"/>
      <c r="L946" s="303"/>
      <c r="M946" s="303"/>
      <c r="N946" s="303"/>
      <c r="O946" s="302"/>
      <c r="P946" s="302"/>
      <c r="Q946" s="302"/>
      <c r="R946" s="302"/>
      <c r="S946" s="302"/>
      <c r="T946" s="302"/>
      <c r="U946" s="302"/>
      <c r="V946" s="302"/>
      <c r="W946" s="302"/>
      <c r="X946" s="302"/>
      <c r="Y946" s="302"/>
      <c r="Z946" s="302"/>
    </row>
    <row r="947" spans="6:26" ht="15.75" x14ac:dyDescent="0.25">
      <c r="F947" s="303"/>
      <c r="G947" s="303"/>
      <c r="H947" s="303"/>
      <c r="I947" s="303"/>
      <c r="J947" s="303"/>
      <c r="K947" s="303"/>
      <c r="L947" s="303"/>
      <c r="M947" s="303"/>
      <c r="N947" s="303"/>
      <c r="O947" s="302"/>
      <c r="P947" s="302"/>
      <c r="Q947" s="302"/>
      <c r="R947" s="302"/>
      <c r="S947" s="302"/>
      <c r="T947" s="302"/>
      <c r="U947" s="302"/>
      <c r="V947" s="302"/>
      <c r="W947" s="302"/>
      <c r="X947" s="302"/>
      <c r="Y947" s="302"/>
      <c r="Z947" s="302"/>
    </row>
    <row r="948" spans="6:26" ht="15.75" x14ac:dyDescent="0.25">
      <c r="F948" s="303"/>
      <c r="G948" s="303"/>
      <c r="H948" s="303"/>
      <c r="I948" s="303"/>
      <c r="J948" s="303"/>
      <c r="K948" s="303"/>
      <c r="L948" s="303"/>
      <c r="M948" s="303"/>
      <c r="N948" s="303"/>
      <c r="O948" s="302"/>
      <c r="P948" s="302"/>
      <c r="Q948" s="302"/>
      <c r="R948" s="302"/>
      <c r="S948" s="302"/>
      <c r="T948" s="302"/>
      <c r="U948" s="302"/>
      <c r="V948" s="302"/>
      <c r="W948" s="302"/>
      <c r="X948" s="302"/>
      <c r="Y948" s="302"/>
      <c r="Z948" s="302"/>
    </row>
    <row r="949" spans="6:26" ht="15.75" x14ac:dyDescent="0.25">
      <c r="F949" s="303"/>
      <c r="G949" s="303"/>
      <c r="H949" s="303"/>
      <c r="I949" s="303"/>
      <c r="J949" s="303"/>
      <c r="K949" s="303"/>
      <c r="L949" s="303"/>
      <c r="M949" s="303"/>
      <c r="N949" s="303"/>
      <c r="O949" s="302"/>
      <c r="P949" s="302"/>
      <c r="Q949" s="302"/>
      <c r="R949" s="302"/>
      <c r="S949" s="302"/>
      <c r="T949" s="302"/>
      <c r="U949" s="302"/>
      <c r="V949" s="302"/>
      <c r="W949" s="302"/>
      <c r="X949" s="302"/>
      <c r="Y949" s="302"/>
      <c r="Z949" s="302"/>
    </row>
    <row r="950" spans="6:26" ht="15.75" x14ac:dyDescent="0.25">
      <c r="F950" s="303"/>
      <c r="G950" s="303"/>
      <c r="H950" s="303"/>
      <c r="I950" s="303"/>
      <c r="J950" s="303"/>
      <c r="K950" s="303"/>
      <c r="L950" s="303"/>
      <c r="M950" s="303"/>
      <c r="N950" s="303"/>
      <c r="O950" s="302"/>
      <c r="P950" s="302"/>
      <c r="Q950" s="302"/>
      <c r="R950" s="302"/>
      <c r="S950" s="302"/>
      <c r="T950" s="302"/>
      <c r="U950" s="302"/>
      <c r="V950" s="302"/>
      <c r="W950" s="302"/>
      <c r="X950" s="302"/>
      <c r="Y950" s="302"/>
      <c r="Z950" s="302"/>
    </row>
    <row r="951" spans="6:26" ht="15.75" x14ac:dyDescent="0.25">
      <c r="F951" s="303"/>
      <c r="G951" s="303"/>
      <c r="H951" s="303"/>
      <c r="I951" s="303"/>
      <c r="J951" s="303"/>
      <c r="K951" s="303"/>
      <c r="L951" s="303"/>
      <c r="M951" s="303"/>
      <c r="N951" s="303"/>
      <c r="O951" s="302"/>
      <c r="P951" s="302"/>
      <c r="Q951" s="302"/>
      <c r="R951" s="302"/>
      <c r="S951" s="302"/>
      <c r="T951" s="302"/>
      <c r="U951" s="302"/>
      <c r="V951" s="302"/>
      <c r="W951" s="302"/>
      <c r="X951" s="302"/>
      <c r="Y951" s="302"/>
      <c r="Z951" s="302"/>
    </row>
    <row r="952" spans="6:26" ht="15.75" x14ac:dyDescent="0.25">
      <c r="F952" s="303"/>
      <c r="G952" s="303"/>
      <c r="H952" s="303"/>
      <c r="I952" s="303"/>
      <c r="J952" s="303"/>
      <c r="K952" s="303"/>
      <c r="L952" s="303"/>
      <c r="M952" s="303"/>
      <c r="N952" s="303"/>
      <c r="O952" s="302"/>
      <c r="P952" s="302"/>
      <c r="Q952" s="302"/>
      <c r="R952" s="302"/>
      <c r="S952" s="302"/>
      <c r="T952" s="302"/>
      <c r="U952" s="302"/>
      <c r="V952" s="302"/>
      <c r="W952" s="302"/>
      <c r="X952" s="302"/>
      <c r="Y952" s="302"/>
      <c r="Z952" s="302"/>
    </row>
    <row r="953" spans="6:26" ht="15.75" x14ac:dyDescent="0.25">
      <c r="F953" s="303"/>
      <c r="G953" s="303"/>
      <c r="H953" s="303"/>
      <c r="I953" s="303"/>
      <c r="J953" s="303"/>
      <c r="K953" s="303"/>
      <c r="L953" s="303"/>
      <c r="M953" s="303"/>
      <c r="N953" s="303"/>
      <c r="O953" s="302"/>
      <c r="P953" s="302"/>
      <c r="Q953" s="302"/>
      <c r="R953" s="302"/>
      <c r="S953" s="302"/>
      <c r="T953" s="302"/>
      <c r="U953" s="302"/>
      <c r="V953" s="302"/>
      <c r="W953" s="302"/>
      <c r="X953" s="302"/>
      <c r="Y953" s="302"/>
      <c r="Z953" s="302"/>
    </row>
    <row r="954" spans="6:26" ht="15.75" x14ac:dyDescent="0.25">
      <c r="F954" s="303"/>
      <c r="G954" s="303"/>
      <c r="H954" s="303"/>
      <c r="I954" s="303"/>
      <c r="J954" s="303"/>
      <c r="K954" s="303"/>
      <c r="L954" s="303"/>
      <c r="M954" s="303"/>
      <c r="N954" s="303"/>
      <c r="O954" s="302"/>
      <c r="P954" s="302"/>
      <c r="Q954" s="302"/>
      <c r="R954" s="302"/>
      <c r="S954" s="302"/>
      <c r="T954" s="302"/>
      <c r="U954" s="302"/>
      <c r="V954" s="302"/>
      <c r="W954" s="302"/>
      <c r="X954" s="302"/>
      <c r="Y954" s="302"/>
      <c r="Z954" s="302"/>
    </row>
    <row r="955" spans="6:26" ht="15.75" x14ac:dyDescent="0.25">
      <c r="F955" s="303"/>
      <c r="G955" s="303"/>
      <c r="H955" s="303"/>
      <c r="I955" s="303"/>
      <c r="J955" s="303"/>
      <c r="K955" s="303"/>
      <c r="L955" s="303"/>
      <c r="M955" s="303"/>
      <c r="N955" s="303"/>
      <c r="O955" s="302"/>
      <c r="P955" s="302"/>
      <c r="Q955" s="302"/>
      <c r="R955" s="302"/>
      <c r="S955" s="302"/>
      <c r="T955" s="302"/>
      <c r="U955" s="302"/>
      <c r="V955" s="302"/>
      <c r="W955" s="302"/>
      <c r="X955" s="302"/>
      <c r="Y955" s="302"/>
      <c r="Z955" s="302"/>
    </row>
    <row r="956" spans="6:26" ht="15.75" x14ac:dyDescent="0.25">
      <c r="F956" s="303"/>
      <c r="G956" s="303"/>
      <c r="H956" s="303"/>
      <c r="I956" s="303"/>
      <c r="J956" s="303"/>
      <c r="K956" s="303"/>
      <c r="L956" s="303"/>
      <c r="M956" s="303"/>
      <c r="N956" s="303"/>
      <c r="O956" s="302"/>
      <c r="P956" s="302"/>
      <c r="Q956" s="302"/>
      <c r="R956" s="302"/>
      <c r="S956" s="302"/>
      <c r="T956" s="302"/>
      <c r="U956" s="302"/>
      <c r="V956" s="302"/>
      <c r="W956" s="302"/>
      <c r="X956" s="302"/>
      <c r="Y956" s="302"/>
      <c r="Z956" s="302"/>
    </row>
    <row r="957" spans="6:26" ht="15.75" x14ac:dyDescent="0.25">
      <c r="F957" s="303"/>
      <c r="G957" s="303"/>
      <c r="H957" s="303"/>
      <c r="I957" s="303"/>
      <c r="J957" s="303"/>
      <c r="K957" s="303"/>
      <c r="L957" s="303"/>
      <c r="M957" s="303"/>
      <c r="N957" s="303"/>
      <c r="O957" s="302"/>
      <c r="P957" s="302"/>
      <c r="Q957" s="302"/>
      <c r="R957" s="302"/>
      <c r="S957" s="302"/>
      <c r="T957" s="302"/>
      <c r="U957" s="302"/>
      <c r="V957" s="302"/>
      <c r="W957" s="302"/>
      <c r="X957" s="302"/>
      <c r="Y957" s="302"/>
      <c r="Z957" s="302"/>
    </row>
    <row r="958" spans="6:26" ht="15.75" x14ac:dyDescent="0.25">
      <c r="F958" s="303"/>
      <c r="G958" s="303"/>
      <c r="H958" s="303"/>
      <c r="I958" s="303"/>
      <c r="J958" s="303"/>
      <c r="K958" s="303"/>
      <c r="L958" s="303"/>
      <c r="M958" s="303"/>
      <c r="N958" s="303"/>
      <c r="O958" s="302"/>
      <c r="P958" s="302"/>
      <c r="Q958" s="302"/>
      <c r="R958" s="302"/>
      <c r="S958" s="302"/>
      <c r="T958" s="302"/>
      <c r="U958" s="302"/>
      <c r="V958" s="302"/>
      <c r="W958" s="302"/>
      <c r="X958" s="302"/>
      <c r="Y958" s="302"/>
      <c r="Z958" s="302"/>
    </row>
    <row r="959" spans="6:26" ht="15.75" x14ac:dyDescent="0.25">
      <c r="F959" s="303"/>
      <c r="G959" s="303"/>
      <c r="H959" s="303"/>
      <c r="I959" s="303"/>
      <c r="J959" s="303"/>
      <c r="K959" s="303"/>
      <c r="L959" s="303"/>
      <c r="M959" s="303"/>
      <c r="N959" s="303"/>
      <c r="O959" s="302"/>
      <c r="P959" s="302"/>
      <c r="Q959" s="302"/>
      <c r="R959" s="302"/>
      <c r="S959" s="302"/>
      <c r="T959" s="302"/>
      <c r="U959" s="302"/>
      <c r="V959" s="302"/>
      <c r="W959" s="302"/>
      <c r="X959" s="302"/>
      <c r="Y959" s="302"/>
      <c r="Z959" s="302"/>
    </row>
    <row r="960" spans="6:26" ht="15.75" x14ac:dyDescent="0.25">
      <c r="F960" s="303"/>
      <c r="G960" s="303"/>
      <c r="H960" s="303"/>
      <c r="I960" s="303"/>
      <c r="J960" s="303"/>
      <c r="K960" s="303"/>
      <c r="L960" s="303"/>
      <c r="M960" s="303"/>
      <c r="N960" s="303"/>
      <c r="O960" s="302"/>
      <c r="P960" s="302"/>
      <c r="Q960" s="302"/>
      <c r="R960" s="302"/>
      <c r="S960" s="302"/>
      <c r="T960" s="302"/>
      <c r="U960" s="302"/>
      <c r="V960" s="302"/>
      <c r="W960" s="302"/>
      <c r="X960" s="302"/>
      <c r="Y960" s="302"/>
      <c r="Z960" s="302"/>
    </row>
    <row r="961" spans="6:26" ht="15.75" x14ac:dyDescent="0.25">
      <c r="F961" s="303"/>
      <c r="G961" s="303"/>
      <c r="H961" s="303"/>
      <c r="I961" s="303"/>
      <c r="J961" s="303"/>
      <c r="K961" s="303"/>
      <c r="L961" s="303"/>
      <c r="M961" s="303"/>
      <c r="N961" s="303"/>
      <c r="O961" s="302"/>
      <c r="P961" s="302"/>
      <c r="Q961" s="302"/>
      <c r="R961" s="302"/>
      <c r="S961" s="302"/>
      <c r="T961" s="302"/>
      <c r="U961" s="302"/>
      <c r="V961" s="302"/>
      <c r="W961" s="302"/>
      <c r="X961" s="302"/>
      <c r="Y961" s="302"/>
      <c r="Z961" s="302"/>
    </row>
    <row r="962" spans="6:26" ht="15.75" x14ac:dyDescent="0.25">
      <c r="F962" s="303"/>
      <c r="G962" s="303"/>
      <c r="H962" s="303"/>
      <c r="I962" s="303"/>
      <c r="J962" s="303"/>
      <c r="K962" s="303"/>
      <c r="L962" s="303"/>
      <c r="M962" s="303"/>
      <c r="N962" s="303"/>
      <c r="O962" s="302"/>
      <c r="P962" s="302"/>
      <c r="Q962" s="302"/>
      <c r="R962" s="302"/>
      <c r="S962" s="302"/>
      <c r="T962" s="302"/>
      <c r="U962" s="302"/>
      <c r="V962" s="302"/>
      <c r="W962" s="302"/>
      <c r="X962" s="302"/>
      <c r="Y962" s="302"/>
      <c r="Z962" s="302"/>
    </row>
    <row r="963" spans="6:26" ht="15.75" x14ac:dyDescent="0.25">
      <c r="F963" s="303"/>
      <c r="G963" s="303"/>
      <c r="H963" s="303"/>
      <c r="I963" s="303"/>
      <c r="J963" s="303"/>
      <c r="K963" s="303"/>
      <c r="L963" s="303"/>
      <c r="M963" s="303"/>
      <c r="N963" s="303"/>
      <c r="O963" s="302"/>
      <c r="P963" s="302"/>
      <c r="Q963" s="302"/>
      <c r="R963" s="302"/>
      <c r="S963" s="302"/>
      <c r="T963" s="302"/>
      <c r="U963" s="302"/>
      <c r="V963" s="302"/>
      <c r="W963" s="302"/>
      <c r="X963" s="302"/>
      <c r="Y963" s="302"/>
      <c r="Z963" s="302"/>
    </row>
    <row r="964" spans="6:26" ht="15.75" x14ac:dyDescent="0.25">
      <c r="F964" s="303"/>
      <c r="G964" s="303"/>
      <c r="H964" s="303"/>
      <c r="I964" s="303"/>
      <c r="J964" s="303"/>
      <c r="K964" s="303"/>
      <c r="L964" s="303"/>
      <c r="M964" s="303"/>
      <c r="N964" s="303"/>
      <c r="O964" s="302"/>
      <c r="P964" s="302"/>
      <c r="Q964" s="302"/>
      <c r="R964" s="302"/>
      <c r="S964" s="302"/>
      <c r="T964" s="302"/>
      <c r="U964" s="302"/>
      <c r="V964" s="302"/>
      <c r="W964" s="302"/>
      <c r="X964" s="302"/>
      <c r="Y964" s="302"/>
      <c r="Z964" s="302"/>
    </row>
    <row r="965" spans="6:26" ht="15.75" x14ac:dyDescent="0.25">
      <c r="F965" s="303"/>
      <c r="G965" s="303"/>
      <c r="H965" s="303"/>
      <c r="I965" s="303"/>
      <c r="J965" s="303"/>
      <c r="K965" s="303"/>
      <c r="L965" s="303"/>
      <c r="M965" s="303"/>
      <c r="N965" s="303"/>
      <c r="O965" s="302"/>
      <c r="P965" s="302"/>
      <c r="Q965" s="302"/>
      <c r="R965" s="302"/>
      <c r="S965" s="302"/>
      <c r="T965" s="302"/>
      <c r="U965" s="302"/>
      <c r="V965" s="302"/>
      <c r="W965" s="302"/>
      <c r="X965" s="302"/>
      <c r="Y965" s="302"/>
      <c r="Z965" s="302"/>
    </row>
    <row r="966" spans="6:26" ht="15.75" x14ac:dyDescent="0.25">
      <c r="F966" s="303"/>
      <c r="G966" s="303"/>
      <c r="H966" s="303"/>
      <c r="I966" s="303"/>
      <c r="J966" s="303"/>
      <c r="K966" s="303"/>
      <c r="L966" s="303"/>
      <c r="M966" s="303"/>
      <c r="N966" s="303"/>
      <c r="O966" s="302"/>
      <c r="P966" s="302"/>
      <c r="Q966" s="302"/>
      <c r="R966" s="302"/>
      <c r="S966" s="302"/>
      <c r="T966" s="302"/>
      <c r="U966" s="302"/>
      <c r="V966" s="302"/>
      <c r="W966" s="302"/>
      <c r="X966" s="302"/>
      <c r="Y966" s="302"/>
      <c r="Z966" s="302"/>
    </row>
    <row r="967" spans="6:26" ht="15.75" x14ac:dyDescent="0.25">
      <c r="F967" s="303"/>
      <c r="G967" s="303"/>
      <c r="H967" s="303"/>
      <c r="I967" s="303"/>
      <c r="J967" s="303"/>
      <c r="K967" s="303"/>
      <c r="L967" s="303"/>
      <c r="M967" s="303"/>
      <c r="N967" s="303"/>
      <c r="O967" s="302"/>
      <c r="P967" s="302"/>
      <c r="Q967" s="302"/>
      <c r="R967" s="302"/>
      <c r="S967" s="302"/>
      <c r="T967" s="302"/>
      <c r="U967" s="302"/>
      <c r="V967" s="302"/>
      <c r="W967" s="302"/>
      <c r="X967" s="302"/>
      <c r="Y967" s="302"/>
      <c r="Z967" s="302"/>
    </row>
    <row r="968" spans="6:26" ht="15.75" x14ac:dyDescent="0.25">
      <c r="F968" s="303"/>
      <c r="G968" s="303"/>
      <c r="H968" s="303"/>
      <c r="I968" s="303"/>
      <c r="J968" s="303"/>
      <c r="K968" s="303"/>
      <c r="L968" s="303"/>
      <c r="M968" s="303"/>
      <c r="N968" s="303"/>
      <c r="O968" s="302"/>
      <c r="P968" s="302"/>
      <c r="Q968" s="302"/>
      <c r="R968" s="302"/>
      <c r="S968" s="302"/>
      <c r="T968" s="302"/>
      <c r="U968" s="302"/>
      <c r="V968" s="302"/>
      <c r="W968" s="302"/>
      <c r="X968" s="302"/>
      <c r="Y968" s="302"/>
      <c r="Z968" s="302"/>
    </row>
    <row r="969" spans="6:26" ht="15.75" x14ac:dyDescent="0.25">
      <c r="F969" s="303"/>
      <c r="G969" s="303"/>
      <c r="H969" s="303"/>
      <c r="I969" s="303"/>
      <c r="J969" s="303"/>
      <c r="K969" s="303"/>
      <c r="L969" s="303"/>
      <c r="M969" s="303"/>
      <c r="N969" s="303"/>
      <c r="O969" s="302"/>
      <c r="P969" s="302"/>
      <c r="Q969" s="302"/>
      <c r="R969" s="302"/>
      <c r="S969" s="302"/>
      <c r="T969" s="302"/>
      <c r="U969" s="302"/>
      <c r="V969" s="302"/>
      <c r="W969" s="302"/>
      <c r="X969" s="302"/>
      <c r="Y969" s="302"/>
      <c r="Z969" s="302"/>
    </row>
    <row r="970" spans="6:26" ht="15.75" x14ac:dyDescent="0.25">
      <c r="F970" s="303"/>
      <c r="G970" s="303"/>
      <c r="H970" s="303"/>
      <c r="I970" s="303"/>
      <c r="J970" s="303"/>
      <c r="K970" s="303"/>
      <c r="L970" s="303"/>
      <c r="M970" s="303"/>
      <c r="N970" s="303"/>
      <c r="O970" s="302"/>
      <c r="P970" s="302"/>
      <c r="Q970" s="302"/>
      <c r="R970" s="302"/>
      <c r="S970" s="302"/>
      <c r="T970" s="302"/>
      <c r="U970" s="302"/>
      <c r="V970" s="302"/>
      <c r="W970" s="302"/>
      <c r="X970" s="302"/>
      <c r="Y970" s="302"/>
      <c r="Z970" s="302"/>
    </row>
    <row r="971" spans="6:26" ht="15.75" x14ac:dyDescent="0.25">
      <c r="F971" s="303"/>
      <c r="G971" s="303"/>
      <c r="H971" s="303"/>
      <c r="I971" s="303"/>
      <c r="J971" s="303"/>
      <c r="K971" s="303"/>
      <c r="L971" s="303"/>
      <c r="M971" s="303"/>
      <c r="N971" s="303"/>
      <c r="O971" s="302"/>
      <c r="P971" s="302"/>
      <c r="Q971" s="302"/>
      <c r="R971" s="302"/>
      <c r="S971" s="302"/>
      <c r="T971" s="302"/>
      <c r="U971" s="302"/>
      <c r="V971" s="302"/>
      <c r="W971" s="302"/>
      <c r="X971" s="302"/>
      <c r="Y971" s="302"/>
      <c r="Z971" s="302"/>
    </row>
    <row r="972" spans="6:26" ht="15.75" x14ac:dyDescent="0.25">
      <c r="F972" s="303"/>
      <c r="G972" s="303"/>
      <c r="H972" s="303"/>
      <c r="I972" s="303"/>
      <c r="J972" s="303"/>
      <c r="K972" s="303"/>
      <c r="L972" s="303"/>
      <c r="M972" s="303"/>
      <c r="N972" s="303"/>
      <c r="O972" s="302"/>
      <c r="P972" s="302"/>
      <c r="Q972" s="302"/>
      <c r="R972" s="302"/>
      <c r="S972" s="302"/>
      <c r="T972" s="302"/>
      <c r="U972" s="302"/>
      <c r="V972" s="302"/>
      <c r="W972" s="302"/>
      <c r="X972" s="302"/>
      <c r="Y972" s="302"/>
      <c r="Z972" s="302"/>
    </row>
    <row r="973" spans="6:26" ht="15.75" x14ac:dyDescent="0.25">
      <c r="F973" s="303"/>
      <c r="G973" s="303"/>
      <c r="H973" s="303"/>
      <c r="I973" s="303"/>
      <c r="J973" s="303"/>
      <c r="K973" s="303"/>
      <c r="L973" s="303"/>
      <c r="M973" s="303"/>
      <c r="N973" s="303"/>
      <c r="O973" s="302"/>
      <c r="P973" s="302"/>
      <c r="Q973" s="302"/>
      <c r="R973" s="302"/>
      <c r="S973" s="302"/>
      <c r="T973" s="302"/>
      <c r="U973" s="302"/>
      <c r="V973" s="302"/>
      <c r="W973" s="302"/>
      <c r="X973" s="302"/>
      <c r="Y973" s="302"/>
      <c r="Z973" s="302"/>
    </row>
    <row r="974" spans="6:26" ht="15.75" x14ac:dyDescent="0.25">
      <c r="F974" s="303"/>
      <c r="G974" s="303"/>
      <c r="H974" s="303"/>
      <c r="I974" s="303"/>
      <c r="J974" s="303"/>
      <c r="K974" s="303"/>
      <c r="L974" s="303"/>
      <c r="M974" s="303"/>
      <c r="N974" s="303"/>
      <c r="O974" s="302"/>
      <c r="P974" s="302"/>
      <c r="Q974" s="302"/>
      <c r="R974" s="302"/>
      <c r="S974" s="302"/>
      <c r="T974" s="302"/>
      <c r="U974" s="302"/>
      <c r="V974" s="302"/>
      <c r="W974" s="302"/>
      <c r="X974" s="302"/>
      <c r="Y974" s="302"/>
      <c r="Z974" s="302"/>
    </row>
    <row r="975" spans="6:26" ht="15.75" x14ac:dyDescent="0.25">
      <c r="F975" s="303"/>
      <c r="G975" s="303"/>
      <c r="H975" s="303"/>
      <c r="I975" s="303"/>
      <c r="J975" s="303"/>
      <c r="K975" s="303"/>
      <c r="L975" s="303"/>
      <c r="M975" s="303"/>
      <c r="N975" s="303"/>
      <c r="O975" s="302"/>
      <c r="P975" s="302"/>
      <c r="Q975" s="302"/>
      <c r="R975" s="302"/>
      <c r="S975" s="302"/>
      <c r="T975" s="302"/>
      <c r="U975" s="302"/>
      <c r="V975" s="302"/>
      <c r="W975" s="302"/>
      <c r="X975" s="302"/>
      <c r="Y975" s="302"/>
      <c r="Z975" s="302"/>
    </row>
    <row r="976" spans="6:26" ht="15.75" x14ac:dyDescent="0.25">
      <c r="F976" s="303"/>
      <c r="G976" s="303"/>
      <c r="H976" s="303"/>
      <c r="I976" s="303"/>
      <c r="J976" s="303"/>
      <c r="K976" s="303"/>
      <c r="L976" s="303"/>
      <c r="M976" s="303"/>
      <c r="N976" s="303"/>
      <c r="O976" s="302"/>
      <c r="P976" s="302"/>
      <c r="Q976" s="302"/>
      <c r="R976" s="302"/>
      <c r="S976" s="302"/>
      <c r="T976" s="302"/>
      <c r="U976" s="302"/>
      <c r="V976" s="302"/>
      <c r="W976" s="302"/>
      <c r="X976" s="302"/>
      <c r="Y976" s="302"/>
      <c r="Z976" s="302"/>
    </row>
    <row r="977" spans="6:26" ht="15.75" x14ac:dyDescent="0.25">
      <c r="F977" s="303"/>
      <c r="G977" s="303"/>
      <c r="H977" s="303"/>
      <c r="I977" s="303"/>
      <c r="J977" s="303"/>
      <c r="K977" s="303"/>
      <c r="L977" s="303"/>
      <c r="M977" s="303"/>
      <c r="N977" s="303"/>
      <c r="O977" s="302"/>
      <c r="P977" s="302"/>
      <c r="Q977" s="302"/>
      <c r="R977" s="302"/>
      <c r="S977" s="302"/>
      <c r="T977" s="302"/>
      <c r="U977" s="302"/>
      <c r="V977" s="302"/>
      <c r="W977" s="302"/>
      <c r="X977" s="302"/>
      <c r="Y977" s="302"/>
      <c r="Z977" s="302"/>
    </row>
    <row r="978" spans="6:26" ht="15.75" x14ac:dyDescent="0.25">
      <c r="F978" s="303"/>
      <c r="G978" s="303"/>
      <c r="H978" s="303"/>
      <c r="I978" s="303"/>
      <c r="J978" s="303"/>
      <c r="K978" s="303"/>
      <c r="L978" s="303"/>
      <c r="M978" s="303"/>
      <c r="N978" s="303"/>
      <c r="O978" s="302"/>
      <c r="P978" s="302"/>
      <c r="Q978" s="302"/>
      <c r="R978" s="302"/>
      <c r="S978" s="302"/>
      <c r="T978" s="302"/>
      <c r="U978" s="302"/>
      <c r="V978" s="302"/>
      <c r="W978" s="302"/>
      <c r="X978" s="302"/>
      <c r="Y978" s="302"/>
      <c r="Z978" s="302"/>
    </row>
    <row r="979" spans="6:26" ht="15.75" x14ac:dyDescent="0.25">
      <c r="F979" s="303"/>
      <c r="G979" s="303"/>
      <c r="H979" s="303"/>
      <c r="I979" s="303"/>
      <c r="J979" s="303"/>
      <c r="K979" s="303"/>
      <c r="L979" s="303"/>
      <c r="M979" s="303"/>
      <c r="N979" s="303"/>
      <c r="O979" s="302"/>
      <c r="P979" s="302"/>
      <c r="Q979" s="302"/>
      <c r="R979" s="302"/>
      <c r="S979" s="302"/>
      <c r="T979" s="302"/>
      <c r="U979" s="302"/>
      <c r="V979" s="302"/>
      <c r="W979" s="302"/>
      <c r="X979" s="302"/>
      <c r="Y979" s="302"/>
      <c r="Z979" s="302"/>
    </row>
    <row r="980" spans="6:26" ht="15.75" x14ac:dyDescent="0.25">
      <c r="F980" s="303"/>
      <c r="G980" s="303"/>
      <c r="H980" s="303"/>
      <c r="I980" s="303"/>
      <c r="J980" s="303"/>
      <c r="K980" s="303"/>
      <c r="L980" s="303"/>
      <c r="M980" s="303"/>
      <c r="N980" s="303"/>
      <c r="O980" s="302"/>
      <c r="P980" s="302"/>
      <c r="Q980" s="302"/>
      <c r="R980" s="302"/>
      <c r="S980" s="302"/>
      <c r="T980" s="302"/>
      <c r="U980" s="302"/>
      <c r="V980" s="302"/>
      <c r="W980" s="302"/>
      <c r="X980" s="302"/>
      <c r="Y980" s="302"/>
      <c r="Z980" s="302"/>
    </row>
    <row r="981" spans="6:26" ht="15.75" x14ac:dyDescent="0.25">
      <c r="F981" s="303"/>
      <c r="G981" s="303"/>
      <c r="H981" s="303"/>
      <c r="I981" s="303"/>
      <c r="J981" s="303"/>
      <c r="K981" s="303"/>
      <c r="L981" s="303"/>
      <c r="M981" s="303"/>
      <c r="N981" s="303"/>
      <c r="O981" s="302"/>
      <c r="P981" s="302"/>
      <c r="Q981" s="302"/>
      <c r="R981" s="302"/>
      <c r="S981" s="302"/>
      <c r="T981" s="302"/>
      <c r="U981" s="302"/>
      <c r="V981" s="302"/>
      <c r="W981" s="302"/>
      <c r="X981" s="302"/>
      <c r="Y981" s="302"/>
      <c r="Z981" s="302"/>
    </row>
    <row r="982" spans="6:26" ht="15.75" x14ac:dyDescent="0.25">
      <c r="F982" s="303"/>
      <c r="G982" s="303"/>
      <c r="H982" s="303"/>
      <c r="I982" s="303"/>
      <c r="J982" s="303"/>
      <c r="K982" s="303"/>
      <c r="L982" s="303"/>
      <c r="M982" s="303"/>
      <c r="N982" s="303"/>
      <c r="O982" s="302"/>
      <c r="P982" s="302"/>
      <c r="Q982" s="302"/>
      <c r="R982" s="302"/>
      <c r="S982" s="302"/>
      <c r="T982" s="302"/>
      <c r="U982" s="302"/>
      <c r="V982" s="302"/>
      <c r="W982" s="302"/>
      <c r="X982" s="302"/>
      <c r="Y982" s="302"/>
      <c r="Z982" s="302"/>
    </row>
    <row r="983" spans="6:26" ht="15.75" x14ac:dyDescent="0.25">
      <c r="F983" s="303"/>
      <c r="G983" s="303"/>
      <c r="H983" s="303"/>
      <c r="I983" s="303"/>
      <c r="J983" s="303"/>
      <c r="K983" s="303"/>
      <c r="L983" s="303"/>
      <c r="M983" s="303"/>
      <c r="N983" s="303"/>
      <c r="O983" s="302"/>
      <c r="P983" s="302"/>
      <c r="Q983" s="302"/>
      <c r="R983" s="302"/>
      <c r="S983" s="302"/>
      <c r="T983" s="302"/>
      <c r="U983" s="302"/>
      <c r="V983" s="302"/>
      <c r="W983" s="302"/>
      <c r="X983" s="302"/>
      <c r="Y983" s="302"/>
      <c r="Z983" s="302"/>
    </row>
    <row r="984" spans="6:26" ht="15.75" x14ac:dyDescent="0.25">
      <c r="F984" s="303"/>
      <c r="G984" s="303"/>
      <c r="H984" s="303"/>
      <c r="I984" s="303"/>
      <c r="J984" s="303"/>
      <c r="K984" s="303"/>
      <c r="L984" s="303"/>
      <c r="M984" s="303"/>
      <c r="N984" s="303"/>
      <c r="O984" s="302"/>
      <c r="P984" s="302"/>
      <c r="Q984" s="302"/>
      <c r="R984" s="302"/>
      <c r="S984" s="302"/>
      <c r="T984" s="302"/>
      <c r="U984" s="302"/>
      <c r="V984" s="302"/>
      <c r="W984" s="302"/>
      <c r="X984" s="302"/>
      <c r="Y984" s="302"/>
      <c r="Z984" s="302"/>
    </row>
    <row r="985" spans="6:26" ht="15.75" x14ac:dyDescent="0.25">
      <c r="F985" s="303"/>
      <c r="G985" s="303"/>
      <c r="H985" s="303"/>
      <c r="I985" s="303"/>
      <c r="J985" s="303"/>
      <c r="K985" s="303"/>
      <c r="L985" s="303"/>
      <c r="M985" s="303"/>
      <c r="N985" s="303"/>
      <c r="O985" s="302"/>
      <c r="P985" s="302"/>
      <c r="Q985" s="302"/>
      <c r="R985" s="302"/>
      <c r="S985" s="302"/>
      <c r="T985" s="302"/>
      <c r="U985" s="302"/>
      <c r="V985" s="302"/>
      <c r="W985" s="302"/>
      <c r="X985" s="302"/>
      <c r="Y985" s="302"/>
      <c r="Z985" s="302"/>
    </row>
    <row r="986" spans="6:26" ht="15.75" x14ac:dyDescent="0.25">
      <c r="F986" s="303"/>
      <c r="G986" s="303"/>
      <c r="H986" s="303"/>
      <c r="I986" s="303"/>
      <c r="J986" s="303"/>
      <c r="K986" s="303"/>
      <c r="L986" s="303"/>
      <c r="M986" s="303"/>
      <c r="N986" s="303"/>
      <c r="O986" s="302"/>
      <c r="P986" s="302"/>
      <c r="Q986" s="302"/>
      <c r="R986" s="302"/>
      <c r="S986" s="302"/>
      <c r="T986" s="302"/>
      <c r="U986" s="302"/>
      <c r="V986" s="302"/>
      <c r="W986" s="302"/>
      <c r="X986" s="302"/>
      <c r="Y986" s="302"/>
      <c r="Z986" s="302"/>
    </row>
    <row r="987" spans="6:26" ht="15.75" x14ac:dyDescent="0.25">
      <c r="F987" s="303"/>
      <c r="G987" s="303"/>
      <c r="H987" s="303"/>
      <c r="I987" s="303"/>
      <c r="J987" s="303"/>
      <c r="K987" s="303"/>
      <c r="L987" s="303"/>
      <c r="M987" s="303"/>
      <c r="N987" s="303"/>
      <c r="O987" s="302"/>
      <c r="P987" s="302"/>
      <c r="Q987" s="302"/>
      <c r="R987" s="302"/>
      <c r="S987" s="302"/>
      <c r="T987" s="302"/>
      <c r="U987" s="302"/>
      <c r="V987" s="302"/>
      <c r="W987" s="302"/>
      <c r="X987" s="302"/>
      <c r="Y987" s="302"/>
      <c r="Z987" s="302"/>
    </row>
    <row r="988" spans="6:26" ht="15.75" x14ac:dyDescent="0.25">
      <c r="F988" s="303"/>
      <c r="G988" s="303"/>
      <c r="H988" s="303"/>
      <c r="I988" s="303"/>
      <c r="J988" s="303"/>
      <c r="K988" s="303"/>
      <c r="L988" s="303"/>
      <c r="M988" s="303"/>
      <c r="N988" s="303"/>
      <c r="O988" s="302"/>
      <c r="P988" s="302"/>
      <c r="Q988" s="302"/>
      <c r="R988" s="302"/>
      <c r="S988" s="302"/>
      <c r="T988" s="302"/>
      <c r="U988" s="302"/>
      <c r="V988" s="302"/>
      <c r="W988" s="302"/>
      <c r="X988" s="302"/>
      <c r="Y988" s="302"/>
      <c r="Z988" s="302"/>
    </row>
    <row r="989" spans="6:26" ht="15.75" x14ac:dyDescent="0.25">
      <c r="F989" s="303"/>
      <c r="G989" s="303"/>
      <c r="H989" s="303"/>
      <c r="I989" s="303"/>
      <c r="J989" s="303"/>
      <c r="K989" s="303"/>
      <c r="L989" s="303"/>
      <c r="M989" s="303"/>
      <c r="N989" s="303"/>
      <c r="O989" s="302"/>
      <c r="P989" s="302"/>
      <c r="Q989" s="302"/>
      <c r="R989" s="302"/>
      <c r="S989" s="302"/>
      <c r="T989" s="302"/>
      <c r="U989" s="302"/>
      <c r="V989" s="302"/>
      <c r="W989" s="302"/>
      <c r="X989" s="302"/>
      <c r="Y989" s="302"/>
      <c r="Z989" s="302"/>
    </row>
    <row r="990" spans="6:26" ht="15.75" x14ac:dyDescent="0.25">
      <c r="F990" s="303"/>
      <c r="G990" s="303"/>
      <c r="H990" s="303"/>
      <c r="I990" s="303"/>
      <c r="J990" s="303"/>
      <c r="K990" s="303"/>
      <c r="L990" s="303"/>
      <c r="M990" s="303"/>
      <c r="N990" s="303"/>
      <c r="O990" s="302"/>
      <c r="P990" s="302"/>
      <c r="Q990" s="302"/>
      <c r="R990" s="302"/>
      <c r="S990" s="302"/>
      <c r="T990" s="302"/>
      <c r="U990" s="302"/>
      <c r="V990" s="302"/>
      <c r="W990" s="302"/>
      <c r="X990" s="302"/>
      <c r="Y990" s="302"/>
      <c r="Z990" s="302"/>
    </row>
    <row r="991" spans="6:26" ht="15.75" x14ac:dyDescent="0.25">
      <c r="F991" s="303"/>
      <c r="G991" s="303"/>
      <c r="H991" s="303"/>
      <c r="I991" s="303"/>
      <c r="J991" s="303"/>
      <c r="K991" s="303"/>
      <c r="L991" s="303"/>
      <c r="M991" s="303"/>
      <c r="N991" s="303"/>
      <c r="O991" s="302"/>
      <c r="P991" s="302"/>
      <c r="Q991" s="302"/>
      <c r="R991" s="302"/>
      <c r="S991" s="302"/>
      <c r="T991" s="302"/>
      <c r="U991" s="302"/>
      <c r="V991" s="302"/>
      <c r="W991" s="302"/>
      <c r="X991" s="302"/>
      <c r="Y991" s="302"/>
      <c r="Z991" s="302"/>
    </row>
    <row r="992" spans="6:26" ht="15.75" x14ac:dyDescent="0.25">
      <c r="F992" s="303"/>
      <c r="G992" s="303"/>
      <c r="H992" s="303"/>
      <c r="I992" s="303"/>
      <c r="J992" s="303"/>
      <c r="K992" s="303"/>
      <c r="L992" s="303"/>
      <c r="M992" s="303"/>
      <c r="N992" s="303"/>
      <c r="O992" s="302"/>
      <c r="P992" s="302"/>
      <c r="Q992" s="302"/>
      <c r="R992" s="302"/>
      <c r="S992" s="302"/>
      <c r="T992" s="302"/>
      <c r="U992" s="302"/>
      <c r="V992" s="302"/>
      <c r="W992" s="302"/>
      <c r="X992" s="302"/>
      <c r="Y992" s="302"/>
      <c r="Z992" s="302"/>
    </row>
    <row r="993" spans="6:26" ht="15.75" x14ac:dyDescent="0.25">
      <c r="F993" s="303"/>
      <c r="G993" s="303"/>
      <c r="H993" s="303"/>
      <c r="I993" s="303"/>
      <c r="J993" s="303"/>
      <c r="K993" s="303"/>
      <c r="L993" s="303"/>
      <c r="M993" s="303"/>
      <c r="N993" s="303"/>
      <c r="O993" s="302"/>
      <c r="P993" s="302"/>
      <c r="Q993" s="302"/>
      <c r="R993" s="302"/>
      <c r="S993" s="302"/>
      <c r="T993" s="302"/>
      <c r="U993" s="302"/>
      <c r="V993" s="302"/>
      <c r="W993" s="302"/>
      <c r="X993" s="302"/>
      <c r="Y993" s="302"/>
      <c r="Z993" s="302"/>
    </row>
    <row r="994" spans="6:26" ht="15.75" x14ac:dyDescent="0.25">
      <c r="F994" s="303"/>
      <c r="G994" s="303"/>
      <c r="H994" s="303"/>
      <c r="I994" s="303"/>
      <c r="J994" s="303"/>
      <c r="K994" s="303"/>
      <c r="L994" s="303"/>
      <c r="M994" s="303"/>
      <c r="N994" s="303"/>
      <c r="O994" s="302"/>
      <c r="P994" s="302"/>
      <c r="Q994" s="302"/>
      <c r="R994" s="302"/>
      <c r="S994" s="302"/>
      <c r="T994" s="302"/>
      <c r="U994" s="302"/>
      <c r="V994" s="302"/>
      <c r="W994" s="302"/>
      <c r="X994" s="302"/>
      <c r="Y994" s="302"/>
      <c r="Z994" s="302"/>
    </row>
  </sheetData>
  <mergeCells count="108">
    <mergeCell ref="B140:E140"/>
    <mergeCell ref="C141:E141"/>
    <mergeCell ref="D142:E142"/>
    <mergeCell ref="A157:E157"/>
    <mergeCell ref="B158:E158"/>
    <mergeCell ref="C159:E159"/>
    <mergeCell ref="D160:E160"/>
    <mergeCell ref="D161:E161"/>
    <mergeCell ref="B162:E162"/>
    <mergeCell ref="C169:E169"/>
    <mergeCell ref="A163:E163"/>
    <mergeCell ref="B164:E164"/>
    <mergeCell ref="A165:E165"/>
    <mergeCell ref="B166:E166"/>
    <mergeCell ref="B167:E167"/>
    <mergeCell ref="B168:E168"/>
    <mergeCell ref="A152:N152"/>
    <mergeCell ref="A154:E155"/>
    <mergeCell ref="F154:F155"/>
    <mergeCell ref="G154:G155"/>
    <mergeCell ref="H154:H155"/>
    <mergeCell ref="I154:I155"/>
    <mergeCell ref="J154:L154"/>
    <mergeCell ref="M154:M155"/>
    <mergeCell ref="N154:N156"/>
    <mergeCell ref="A156:E156"/>
    <mergeCell ref="D138:E138"/>
    <mergeCell ref="A150:I150"/>
    <mergeCell ref="A151:E151"/>
    <mergeCell ref="D96:E96"/>
    <mergeCell ref="D98:E98"/>
    <mergeCell ref="D100:E100"/>
    <mergeCell ref="A103:E103"/>
    <mergeCell ref="B104:E104"/>
    <mergeCell ref="C105:E105"/>
    <mergeCell ref="D106:E106"/>
    <mergeCell ref="A108:E108"/>
    <mergeCell ref="B109:E109"/>
    <mergeCell ref="C110:E110"/>
    <mergeCell ref="D111:E111"/>
    <mergeCell ref="B113:E113"/>
    <mergeCell ref="C114:E114"/>
    <mergeCell ref="D115:E115"/>
    <mergeCell ref="D118:E118"/>
    <mergeCell ref="D121:E121"/>
    <mergeCell ref="D125:E125"/>
    <mergeCell ref="D128:E128"/>
    <mergeCell ref="D130:E130"/>
    <mergeCell ref="B136:E136"/>
    <mergeCell ref="C137:E137"/>
    <mergeCell ref="C90:E90"/>
    <mergeCell ref="D91:E91"/>
    <mergeCell ref="D93:E93"/>
    <mergeCell ref="C46:E46"/>
    <mergeCell ref="D47:E47"/>
    <mergeCell ref="C50:E50"/>
    <mergeCell ref="D51:E51"/>
    <mergeCell ref="C53:E53"/>
    <mergeCell ref="D54:E54"/>
    <mergeCell ref="B58:E58"/>
    <mergeCell ref="C59:E59"/>
    <mergeCell ref="D60:E60"/>
    <mergeCell ref="D62:E62"/>
    <mergeCell ref="C66:E66"/>
    <mergeCell ref="D67:E67"/>
    <mergeCell ref="D70:E70"/>
    <mergeCell ref="D71:D73"/>
    <mergeCell ref="D74:E74"/>
    <mergeCell ref="C78:E78"/>
    <mergeCell ref="D79:E79"/>
    <mergeCell ref="C84:E84"/>
    <mergeCell ref="D85:E85"/>
    <mergeCell ref="C87:E87"/>
    <mergeCell ref="D88:E88"/>
    <mergeCell ref="D41:E41"/>
    <mergeCell ref="C43:E43"/>
    <mergeCell ref="D44:E44"/>
    <mergeCell ref="N5:N7"/>
    <mergeCell ref="A7:E7"/>
    <mergeCell ref="A8:E8"/>
    <mergeCell ref="B9:E9"/>
    <mergeCell ref="C10:E10"/>
    <mergeCell ref="D11:E11"/>
    <mergeCell ref="C13:E13"/>
    <mergeCell ref="D14:E14"/>
    <mergeCell ref="C17:E17"/>
    <mergeCell ref="D18:E18"/>
    <mergeCell ref="C20:E20"/>
    <mergeCell ref="D21:E21"/>
    <mergeCell ref="D24:E24"/>
    <mergeCell ref="D27:E27"/>
    <mergeCell ref="D29:E29"/>
    <mergeCell ref="C31:E31"/>
    <mergeCell ref="D32:E32"/>
    <mergeCell ref="C34:E34"/>
    <mergeCell ref="D35:E35"/>
    <mergeCell ref="C37:E37"/>
    <mergeCell ref="D38:E38"/>
    <mergeCell ref="A1:I1"/>
    <mergeCell ref="A2:E2"/>
    <mergeCell ref="A3:N3"/>
    <mergeCell ref="A5:E6"/>
    <mergeCell ref="F5:F6"/>
    <mergeCell ref="G5:G6"/>
    <mergeCell ref="H5:H6"/>
    <mergeCell ref="I5:I6"/>
    <mergeCell ref="J5:L5"/>
    <mergeCell ref="M5:M6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rowBreaks count="3" manualBreakCount="3">
    <brk id="36" max="13" man="1"/>
    <brk id="73" max="13" man="1"/>
    <brk id="10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zoomScale="74" zoomScaleNormal="74" zoomScaleSheetLayoutView="74" workbookViewId="0">
      <selection sqref="A1:I1"/>
    </sheetView>
  </sheetViews>
  <sheetFormatPr baseColWidth="10" defaultColWidth="13.5" defaultRowHeight="15" customHeight="1" x14ac:dyDescent="0.25"/>
  <cols>
    <col min="1" max="1" width="5.125" style="154" customWidth="1"/>
    <col min="2" max="2" width="4.875" style="154" customWidth="1"/>
    <col min="3" max="3" width="5.25" style="154" customWidth="1"/>
    <col min="4" max="4" width="4.75" style="154" customWidth="1"/>
    <col min="5" max="5" width="45.25" style="154" customWidth="1"/>
    <col min="6" max="6" width="7.875" customWidth="1"/>
    <col min="7" max="7" width="18.875" customWidth="1"/>
    <col min="8" max="12" width="15.5" customWidth="1"/>
    <col min="13" max="13" width="11.875" customWidth="1"/>
    <col min="14" max="14" width="15" customWidth="1"/>
    <col min="15" max="26" width="10" customWidth="1"/>
  </cols>
  <sheetData>
    <row r="1" spans="1:26" ht="15.75" customHeight="1" x14ac:dyDescent="0.25">
      <c r="A1" s="767" t="s">
        <v>0</v>
      </c>
      <c r="B1" s="768"/>
      <c r="C1" s="768"/>
      <c r="D1" s="768"/>
      <c r="E1" s="768"/>
      <c r="F1" s="768"/>
      <c r="G1" s="768"/>
      <c r="H1" s="768"/>
      <c r="I1" s="768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769" t="s">
        <v>306</v>
      </c>
      <c r="B2" s="761"/>
      <c r="C2" s="761"/>
      <c r="D2" s="761"/>
      <c r="E2" s="761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775" t="s">
        <v>1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131"/>
      <c r="B4" s="131"/>
      <c r="C4" s="131"/>
      <c r="D4" s="131"/>
      <c r="E4" s="131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757" t="s">
        <v>7</v>
      </c>
      <c r="B5" s="758"/>
      <c r="C5" s="758"/>
      <c r="D5" s="758"/>
      <c r="E5" s="759"/>
      <c r="F5" s="783" t="s">
        <v>9</v>
      </c>
      <c r="G5" s="783" t="s">
        <v>10</v>
      </c>
      <c r="H5" s="770" t="s">
        <v>11</v>
      </c>
      <c r="I5" s="770" t="s">
        <v>12</v>
      </c>
      <c r="J5" s="776" t="s">
        <v>13</v>
      </c>
      <c r="K5" s="777"/>
      <c r="L5" s="778"/>
      <c r="M5" s="781" t="s">
        <v>14</v>
      </c>
      <c r="N5" s="779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760"/>
      <c r="B6" s="761"/>
      <c r="C6" s="761"/>
      <c r="D6" s="761"/>
      <c r="E6" s="762"/>
      <c r="F6" s="771"/>
      <c r="G6" s="771"/>
      <c r="H6" s="771"/>
      <c r="I6" s="771"/>
      <c r="J6" s="7" t="s">
        <v>16</v>
      </c>
      <c r="K6" s="8" t="s">
        <v>17</v>
      </c>
      <c r="L6" s="8" t="s">
        <v>18</v>
      </c>
      <c r="M6" s="782"/>
      <c r="N6" s="780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763" t="s">
        <v>19</v>
      </c>
      <c r="B7" s="758"/>
      <c r="C7" s="758"/>
      <c r="D7" s="758"/>
      <c r="E7" s="758"/>
      <c r="F7" s="9">
        <v>0</v>
      </c>
      <c r="G7" s="9">
        <v>5686184</v>
      </c>
      <c r="H7" s="9">
        <v>4286579</v>
      </c>
      <c r="I7" s="9">
        <v>3945194</v>
      </c>
      <c r="J7" s="9">
        <v>3532969</v>
      </c>
      <c r="K7" s="9">
        <v>3175512</v>
      </c>
      <c r="L7" s="9">
        <v>3093773</v>
      </c>
      <c r="M7" s="191" t="s">
        <v>285</v>
      </c>
      <c r="N7" s="780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749" t="s">
        <v>20</v>
      </c>
      <c r="B8" s="740"/>
      <c r="C8" s="740"/>
      <c r="D8" s="740"/>
      <c r="E8" s="740"/>
      <c r="F8" s="13">
        <v>0</v>
      </c>
      <c r="G8" s="13">
        <v>5169747</v>
      </c>
      <c r="H8" s="13">
        <v>3944141</v>
      </c>
      <c r="I8" s="13">
        <v>3659391</v>
      </c>
      <c r="J8" s="13">
        <v>3247739</v>
      </c>
      <c r="K8" s="13">
        <v>2910370</v>
      </c>
      <c r="L8" s="13">
        <v>2830144</v>
      </c>
      <c r="M8" s="192" t="s">
        <v>286</v>
      </c>
      <c r="N8" s="14">
        <f t="shared" ref="N8:N77" si="0">G8/$G$7</f>
        <v>0.90917687503605227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76"/>
      <c r="B9" s="739" t="s">
        <v>21</v>
      </c>
      <c r="C9" s="740"/>
      <c r="D9" s="740"/>
      <c r="E9" s="740"/>
      <c r="F9" s="17">
        <v>0</v>
      </c>
      <c r="G9" s="17">
        <v>3811842</v>
      </c>
      <c r="H9" s="17">
        <v>2947938</v>
      </c>
      <c r="I9" s="17">
        <v>2854646</v>
      </c>
      <c r="J9" s="17">
        <v>2542434</v>
      </c>
      <c r="K9" s="17">
        <v>2208966</v>
      </c>
      <c r="L9" s="17">
        <v>2132237</v>
      </c>
      <c r="M9" s="193" t="s">
        <v>287</v>
      </c>
      <c r="N9" s="18">
        <f t="shared" si="0"/>
        <v>0.67036909111629173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77"/>
      <c r="B10" s="155"/>
      <c r="C10" s="750" t="s">
        <v>22</v>
      </c>
      <c r="D10" s="742"/>
      <c r="E10" s="742"/>
      <c r="F10" s="21">
        <v>0</v>
      </c>
      <c r="G10" s="21">
        <v>10671</v>
      </c>
      <c r="H10" s="21">
        <v>8720</v>
      </c>
      <c r="I10" s="21">
        <v>8720</v>
      </c>
      <c r="J10" s="21">
        <v>8720</v>
      </c>
      <c r="K10" s="21">
        <v>8720</v>
      </c>
      <c r="L10" s="21">
        <v>8720</v>
      </c>
      <c r="M10" s="194" t="s">
        <v>190</v>
      </c>
      <c r="N10" s="24">
        <f t="shared" si="0"/>
        <v>1.8766540090858826E-3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77"/>
      <c r="B11" s="155"/>
      <c r="C11" s="132"/>
      <c r="D11" s="745" t="s">
        <v>23</v>
      </c>
      <c r="E11" s="751"/>
      <c r="F11" s="36">
        <v>0</v>
      </c>
      <c r="G11" s="36">
        <v>10671</v>
      </c>
      <c r="H11" s="36">
        <v>8720</v>
      </c>
      <c r="I11" s="36">
        <v>8720</v>
      </c>
      <c r="J11" s="36">
        <v>8720</v>
      </c>
      <c r="K11" s="36">
        <v>8720</v>
      </c>
      <c r="L11" s="36">
        <v>8720</v>
      </c>
      <c r="M11" s="195" t="s">
        <v>190</v>
      </c>
      <c r="N11" s="29">
        <f t="shared" si="0"/>
        <v>1.8766540090858826E-3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77"/>
      <c r="B12" s="155"/>
      <c r="C12" s="133"/>
      <c r="D12" s="134"/>
      <c r="E12" s="92" t="s">
        <v>25</v>
      </c>
      <c r="F12" s="26">
        <v>0</v>
      </c>
      <c r="G12" s="26">
        <v>10671</v>
      </c>
      <c r="H12" s="26">
        <v>8720</v>
      </c>
      <c r="I12" s="26">
        <v>8720</v>
      </c>
      <c r="J12" s="26">
        <v>8720</v>
      </c>
      <c r="K12" s="26">
        <v>8720</v>
      </c>
      <c r="L12" s="26">
        <v>8720</v>
      </c>
      <c r="M12" s="196" t="s">
        <v>191</v>
      </c>
      <c r="N12" s="33">
        <f t="shared" si="0"/>
        <v>1.8766540090858826E-3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77"/>
      <c r="B13" s="155"/>
      <c r="C13" s="752" t="s">
        <v>27</v>
      </c>
      <c r="D13" s="751"/>
      <c r="E13" s="751"/>
      <c r="F13" s="34">
        <v>0</v>
      </c>
      <c r="G13" s="34">
        <v>206830</v>
      </c>
      <c r="H13" s="34">
        <v>166914</v>
      </c>
      <c r="I13" s="34">
        <v>166914</v>
      </c>
      <c r="J13" s="34">
        <v>10954</v>
      </c>
      <c r="K13" s="34">
        <v>10954</v>
      </c>
      <c r="L13" s="34">
        <v>2860</v>
      </c>
      <c r="M13" s="197" t="s">
        <v>288</v>
      </c>
      <c r="N13" s="35">
        <f t="shared" si="0"/>
        <v>3.6374130699956243E-2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77"/>
      <c r="B14" s="155"/>
      <c r="C14" s="132"/>
      <c r="D14" s="747" t="s">
        <v>28</v>
      </c>
      <c r="E14" s="751"/>
      <c r="F14" s="36">
        <v>0</v>
      </c>
      <c r="G14" s="36">
        <v>206830</v>
      </c>
      <c r="H14" s="36">
        <v>166914</v>
      </c>
      <c r="I14" s="36">
        <v>166914</v>
      </c>
      <c r="J14" s="36">
        <v>10954</v>
      </c>
      <c r="K14" s="36">
        <v>10954</v>
      </c>
      <c r="L14" s="36">
        <v>2860</v>
      </c>
      <c r="M14" s="195" t="s">
        <v>288</v>
      </c>
      <c r="N14" s="29">
        <f t="shared" si="0"/>
        <v>3.6374130699956243E-2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77"/>
      <c r="B15" s="155"/>
      <c r="C15" s="133"/>
      <c r="D15" s="135"/>
      <c r="E15" s="92" t="s">
        <v>29</v>
      </c>
      <c r="F15" s="26">
        <v>0</v>
      </c>
      <c r="G15" s="26">
        <v>206830</v>
      </c>
      <c r="H15" s="26">
        <v>166914</v>
      </c>
      <c r="I15" s="26">
        <v>166914</v>
      </c>
      <c r="J15" s="26">
        <v>10954</v>
      </c>
      <c r="K15" s="26">
        <v>10954</v>
      </c>
      <c r="L15" s="26">
        <v>2860</v>
      </c>
      <c r="M15" s="196" t="s">
        <v>288</v>
      </c>
      <c r="N15" s="33">
        <f t="shared" si="0"/>
        <v>3.6374130699956243E-2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20"/>
      <c r="B16" s="155"/>
      <c r="C16" s="133"/>
      <c r="D16" s="135"/>
      <c r="E16" s="92" t="s">
        <v>36</v>
      </c>
      <c r="F16" s="26"/>
      <c r="G16" s="26"/>
      <c r="H16" s="26"/>
      <c r="I16" s="26"/>
      <c r="J16" s="26"/>
      <c r="K16" s="26"/>
      <c r="L16" s="26"/>
      <c r="M16" s="196"/>
      <c r="N16" s="27">
        <f t="shared" si="0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77"/>
      <c r="B17" s="155"/>
      <c r="C17" s="750" t="s">
        <v>30</v>
      </c>
      <c r="D17" s="742"/>
      <c r="E17" s="742"/>
      <c r="F17" s="34">
        <v>0</v>
      </c>
      <c r="G17" s="34">
        <v>95714</v>
      </c>
      <c r="H17" s="34">
        <v>68577</v>
      </c>
      <c r="I17" s="34">
        <v>68577</v>
      </c>
      <c r="J17" s="34">
        <v>13267</v>
      </c>
      <c r="K17" s="34">
        <v>1824</v>
      </c>
      <c r="L17" s="34">
        <v>1824</v>
      </c>
      <c r="M17" s="197" t="s">
        <v>289</v>
      </c>
      <c r="N17" s="35">
        <f t="shared" si="0"/>
        <v>1.6832729999591994E-2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77"/>
      <c r="B18" s="155"/>
      <c r="C18" s="132"/>
      <c r="D18" s="747" t="s">
        <v>31</v>
      </c>
      <c r="E18" s="751"/>
      <c r="F18" s="36">
        <v>0</v>
      </c>
      <c r="G18" s="36">
        <v>95714</v>
      </c>
      <c r="H18" s="36">
        <v>68577</v>
      </c>
      <c r="I18" s="36">
        <v>68577</v>
      </c>
      <c r="J18" s="36">
        <v>13267</v>
      </c>
      <c r="K18" s="36">
        <v>1824</v>
      </c>
      <c r="L18" s="36">
        <v>1824</v>
      </c>
      <c r="M18" s="195" t="s">
        <v>289</v>
      </c>
      <c r="N18" s="29">
        <f t="shared" si="0"/>
        <v>1.6832729999591994E-2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77"/>
      <c r="B19" s="155"/>
      <c r="C19" s="133"/>
      <c r="D19" s="135"/>
      <c r="E19" s="92" t="s">
        <v>32</v>
      </c>
      <c r="F19" s="26">
        <v>0</v>
      </c>
      <c r="G19" s="26">
        <v>95714</v>
      </c>
      <c r="H19" s="26">
        <v>68577</v>
      </c>
      <c r="I19" s="26">
        <v>68577</v>
      </c>
      <c r="J19" s="26">
        <v>13267</v>
      </c>
      <c r="K19" s="26">
        <v>1824</v>
      </c>
      <c r="L19" s="26">
        <v>1824</v>
      </c>
      <c r="M19" s="196" t="s">
        <v>289</v>
      </c>
      <c r="N19" s="33">
        <f t="shared" si="0"/>
        <v>1.6832729999591994E-2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77"/>
      <c r="B20" s="155"/>
      <c r="C20" s="750" t="s">
        <v>33</v>
      </c>
      <c r="D20" s="742"/>
      <c r="E20" s="742"/>
      <c r="F20" s="34">
        <v>0</v>
      </c>
      <c r="G20" s="34">
        <v>71072</v>
      </c>
      <c r="H20" s="34">
        <v>53621</v>
      </c>
      <c r="I20" s="34">
        <v>53621</v>
      </c>
      <c r="J20" s="34">
        <v>53621</v>
      </c>
      <c r="K20" s="34">
        <v>53531</v>
      </c>
      <c r="L20" s="34">
        <v>53531</v>
      </c>
      <c r="M20" s="197" t="s">
        <v>201</v>
      </c>
      <c r="N20" s="35">
        <f t="shared" si="0"/>
        <v>1.249906791619828E-2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77"/>
      <c r="B21" s="155"/>
      <c r="C21" s="132"/>
      <c r="D21" s="747" t="s">
        <v>34</v>
      </c>
      <c r="E21" s="751"/>
      <c r="F21" s="36">
        <v>0</v>
      </c>
      <c r="G21" s="36">
        <v>53084</v>
      </c>
      <c r="H21" s="36">
        <v>37684</v>
      </c>
      <c r="I21" s="36">
        <v>37684</v>
      </c>
      <c r="J21" s="36">
        <v>37684</v>
      </c>
      <c r="K21" s="36">
        <v>37684</v>
      </c>
      <c r="L21" s="36">
        <v>37684</v>
      </c>
      <c r="M21" s="195" t="s">
        <v>200</v>
      </c>
      <c r="N21" s="29">
        <f t="shared" si="0"/>
        <v>9.335610666133913E-3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77"/>
      <c r="B22" s="155"/>
      <c r="C22" s="174"/>
      <c r="D22" s="137"/>
      <c r="E22" s="93" t="s">
        <v>35</v>
      </c>
      <c r="F22" s="26">
        <v>0</v>
      </c>
      <c r="G22" s="26">
        <v>12931</v>
      </c>
      <c r="H22" s="26">
        <v>10010</v>
      </c>
      <c r="I22" s="26">
        <v>10010</v>
      </c>
      <c r="J22" s="26">
        <v>10010</v>
      </c>
      <c r="K22" s="26">
        <v>10010</v>
      </c>
      <c r="L22" s="26">
        <v>10010</v>
      </c>
      <c r="M22" s="196" t="s">
        <v>203</v>
      </c>
      <c r="N22" s="33">
        <f t="shared" si="0"/>
        <v>2.2741086113287927E-3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77"/>
      <c r="B23" s="155"/>
      <c r="C23" s="174"/>
      <c r="D23" s="138"/>
      <c r="E23" s="93" t="s">
        <v>37</v>
      </c>
      <c r="F23" s="26">
        <v>0</v>
      </c>
      <c r="G23" s="26">
        <v>40153</v>
      </c>
      <c r="H23" s="26">
        <v>27674</v>
      </c>
      <c r="I23" s="26">
        <v>27674</v>
      </c>
      <c r="J23" s="26">
        <v>27674</v>
      </c>
      <c r="K23" s="26">
        <v>27674</v>
      </c>
      <c r="L23" s="26">
        <v>27674</v>
      </c>
      <c r="M23" s="196" t="s">
        <v>204</v>
      </c>
      <c r="N23" s="33">
        <f t="shared" si="0"/>
        <v>7.0615020548051204E-3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77"/>
      <c r="B24" s="155"/>
      <c r="C24" s="174"/>
      <c r="D24" s="744" t="s">
        <v>38</v>
      </c>
      <c r="E24" s="742"/>
      <c r="F24" s="36">
        <v>0</v>
      </c>
      <c r="G24" s="36">
        <v>17988</v>
      </c>
      <c r="H24" s="36">
        <v>15937</v>
      </c>
      <c r="I24" s="36">
        <v>15937</v>
      </c>
      <c r="J24" s="36">
        <v>15937</v>
      </c>
      <c r="K24" s="36">
        <v>15847</v>
      </c>
      <c r="L24" s="36">
        <v>15847</v>
      </c>
      <c r="M24" s="195" t="s">
        <v>202</v>
      </c>
      <c r="N24" s="29">
        <f t="shared" si="0"/>
        <v>3.1634572500643665E-3</v>
      </c>
      <c r="O24" s="37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77"/>
      <c r="B25" s="155"/>
      <c r="C25" s="174"/>
      <c r="D25" s="139"/>
      <c r="E25" s="93" t="s">
        <v>40</v>
      </c>
      <c r="F25" s="26">
        <v>0</v>
      </c>
      <c r="G25" s="26">
        <v>17988</v>
      </c>
      <c r="H25" s="26">
        <v>15937</v>
      </c>
      <c r="I25" s="26">
        <v>15937</v>
      </c>
      <c r="J25" s="26">
        <v>15937</v>
      </c>
      <c r="K25" s="26">
        <v>15847</v>
      </c>
      <c r="L25" s="26">
        <v>15847</v>
      </c>
      <c r="M25" s="196" t="s">
        <v>202</v>
      </c>
      <c r="N25" s="33">
        <f t="shared" si="0"/>
        <v>3.1634572500643665E-3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77"/>
      <c r="B26" s="155"/>
      <c r="C26" s="174"/>
      <c r="D26" s="140"/>
      <c r="E26" s="94" t="s">
        <v>41</v>
      </c>
      <c r="F26" s="26"/>
      <c r="G26" s="26"/>
      <c r="H26" s="26"/>
      <c r="I26" s="26"/>
      <c r="J26" s="26"/>
      <c r="K26" s="26"/>
      <c r="L26" s="26"/>
      <c r="M26" s="196"/>
      <c r="N26" s="33">
        <f t="shared" si="0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77"/>
      <c r="B27" s="155"/>
      <c r="C27" s="141"/>
      <c r="D27" s="745" t="s">
        <v>42</v>
      </c>
      <c r="E27" s="746"/>
      <c r="F27" s="36"/>
      <c r="G27" s="36"/>
      <c r="H27" s="36"/>
      <c r="I27" s="36"/>
      <c r="J27" s="36"/>
      <c r="K27" s="36"/>
      <c r="L27" s="36"/>
      <c r="M27" s="195"/>
      <c r="N27" s="29">
        <f t="shared" si="0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77"/>
      <c r="B28" s="155"/>
      <c r="C28" s="133"/>
      <c r="D28" s="138"/>
      <c r="E28" s="95" t="s">
        <v>44</v>
      </c>
      <c r="F28" s="26"/>
      <c r="G28" s="26"/>
      <c r="H28" s="26"/>
      <c r="I28" s="26"/>
      <c r="J28" s="26"/>
      <c r="K28" s="26"/>
      <c r="L28" s="26"/>
      <c r="M28" s="196"/>
      <c r="N28" s="33">
        <f t="shared" si="0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20"/>
      <c r="B29" s="155"/>
      <c r="C29" s="141"/>
      <c r="D29" s="745" t="s">
        <v>127</v>
      </c>
      <c r="E29" s="746"/>
      <c r="F29" s="36"/>
      <c r="G29" s="36"/>
      <c r="H29" s="36"/>
      <c r="I29" s="36"/>
      <c r="J29" s="36"/>
      <c r="K29" s="36"/>
      <c r="L29" s="36"/>
      <c r="M29" s="195"/>
      <c r="N29" s="25">
        <f t="shared" si="0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20"/>
      <c r="B30" s="155"/>
      <c r="C30" s="133"/>
      <c r="D30" s="138"/>
      <c r="E30" s="95" t="s">
        <v>128</v>
      </c>
      <c r="F30" s="28"/>
      <c r="G30" s="28"/>
      <c r="H30" s="28"/>
      <c r="I30" s="28"/>
      <c r="J30" s="28"/>
      <c r="K30" s="28"/>
      <c r="L30" s="28"/>
      <c r="M30" s="196"/>
      <c r="N30" s="27">
        <f t="shared" si="0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77"/>
      <c r="B31" s="155"/>
      <c r="C31" s="750" t="s">
        <v>132</v>
      </c>
      <c r="D31" s="742"/>
      <c r="E31" s="742"/>
      <c r="F31" s="34">
        <v>0</v>
      </c>
      <c r="G31" s="34">
        <v>930</v>
      </c>
      <c r="H31" s="34">
        <v>765</v>
      </c>
      <c r="I31" s="34">
        <v>765</v>
      </c>
      <c r="J31" s="34">
        <v>765</v>
      </c>
      <c r="K31" s="34">
        <v>765</v>
      </c>
      <c r="L31" s="34">
        <v>765</v>
      </c>
      <c r="M31" s="197" t="s">
        <v>290</v>
      </c>
      <c r="N31" s="35">
        <f t="shared" ref="N31:N33" si="1">G31/$G$7</f>
        <v>1.6355432747164003E-4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77"/>
      <c r="B32" s="155"/>
      <c r="C32" s="132"/>
      <c r="D32" s="747" t="s">
        <v>133</v>
      </c>
      <c r="E32" s="751"/>
      <c r="F32" s="36">
        <v>0</v>
      </c>
      <c r="G32" s="36">
        <v>930</v>
      </c>
      <c r="H32" s="36">
        <v>765</v>
      </c>
      <c r="I32" s="36">
        <v>765</v>
      </c>
      <c r="J32" s="36">
        <v>765</v>
      </c>
      <c r="K32" s="36">
        <v>765</v>
      </c>
      <c r="L32" s="36">
        <v>765</v>
      </c>
      <c r="M32" s="195">
        <v>82.3</v>
      </c>
      <c r="N32" s="29">
        <f t="shared" si="1"/>
        <v>1.6355432747164003E-4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77"/>
      <c r="B33" s="155"/>
      <c r="C33" s="133"/>
      <c r="D33" s="135"/>
      <c r="E33" s="92" t="s">
        <v>134</v>
      </c>
      <c r="F33" s="26">
        <v>0</v>
      </c>
      <c r="G33" s="26">
        <v>930</v>
      </c>
      <c r="H33" s="26">
        <v>765</v>
      </c>
      <c r="I33" s="26">
        <v>765</v>
      </c>
      <c r="J33" s="26">
        <v>765</v>
      </c>
      <c r="K33" s="26">
        <v>765</v>
      </c>
      <c r="L33" s="26">
        <v>765</v>
      </c>
      <c r="M33" s="196">
        <v>82.3</v>
      </c>
      <c r="N33" s="33">
        <f t="shared" si="1"/>
        <v>1.6355432747164003E-4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x14ac:dyDescent="0.25">
      <c r="A34" s="177"/>
      <c r="B34" s="155"/>
      <c r="C34" s="750" t="s">
        <v>45</v>
      </c>
      <c r="D34" s="742"/>
      <c r="E34" s="742"/>
      <c r="F34" s="34">
        <v>0</v>
      </c>
      <c r="G34" s="34">
        <v>200</v>
      </c>
      <c r="H34" s="34">
        <v>150</v>
      </c>
      <c r="I34" s="34">
        <v>150</v>
      </c>
      <c r="J34" s="34">
        <v>150</v>
      </c>
      <c r="K34" s="34">
        <v>150</v>
      </c>
      <c r="L34" s="34">
        <v>150</v>
      </c>
      <c r="M34" s="197" t="s">
        <v>205</v>
      </c>
      <c r="N34" s="35">
        <f t="shared" si="0"/>
        <v>3.5172973649815057E-5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x14ac:dyDescent="0.25">
      <c r="A35" s="177"/>
      <c r="B35" s="155"/>
      <c r="C35" s="132"/>
      <c r="D35" s="747" t="s">
        <v>46</v>
      </c>
      <c r="E35" s="751"/>
      <c r="F35" s="36">
        <v>0</v>
      </c>
      <c r="G35" s="36">
        <v>200</v>
      </c>
      <c r="H35" s="36">
        <v>150</v>
      </c>
      <c r="I35" s="36">
        <v>150</v>
      </c>
      <c r="J35" s="36">
        <v>150</v>
      </c>
      <c r="K35" s="36">
        <v>150</v>
      </c>
      <c r="L35" s="36">
        <v>150</v>
      </c>
      <c r="M35" s="195" t="s">
        <v>205</v>
      </c>
      <c r="N35" s="29">
        <f t="shared" si="0"/>
        <v>3.5172973649815057E-5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77"/>
      <c r="B36" s="155"/>
      <c r="C36" s="133"/>
      <c r="D36" s="135"/>
      <c r="E36" s="92" t="s">
        <v>47</v>
      </c>
      <c r="F36" s="26">
        <v>0</v>
      </c>
      <c r="G36" s="26">
        <v>200</v>
      </c>
      <c r="H36" s="26">
        <v>150</v>
      </c>
      <c r="I36" s="26">
        <v>150</v>
      </c>
      <c r="J36" s="26">
        <v>150</v>
      </c>
      <c r="K36" s="26">
        <v>150</v>
      </c>
      <c r="L36" s="26">
        <v>150</v>
      </c>
      <c r="M36" s="196" t="s">
        <v>205</v>
      </c>
      <c r="N36" s="33">
        <f t="shared" si="0"/>
        <v>3.5172973649815057E-5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77"/>
      <c r="B37" s="155"/>
      <c r="C37" s="750" t="s">
        <v>48</v>
      </c>
      <c r="D37" s="742"/>
      <c r="E37" s="742"/>
      <c r="F37" s="34">
        <v>0</v>
      </c>
      <c r="G37" s="34">
        <v>3262872</v>
      </c>
      <c r="H37" s="34">
        <v>2508426</v>
      </c>
      <c r="I37" s="34">
        <v>2415134</v>
      </c>
      <c r="J37" s="34">
        <v>2414650</v>
      </c>
      <c r="K37" s="34">
        <v>2092715</v>
      </c>
      <c r="L37" s="34">
        <v>2024080</v>
      </c>
      <c r="M37" s="197" t="s">
        <v>291</v>
      </c>
      <c r="N37" s="35">
        <f t="shared" si="0"/>
        <v>0.57382455439359681</v>
      </c>
      <c r="O37" s="39">
        <v>1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77"/>
      <c r="B38" s="155"/>
      <c r="C38" s="132"/>
      <c r="D38" s="747" t="s">
        <v>49</v>
      </c>
      <c r="E38" s="751"/>
      <c r="F38" s="36">
        <v>0</v>
      </c>
      <c r="G38" s="36">
        <v>2556220</v>
      </c>
      <c r="H38" s="36">
        <v>2362861</v>
      </c>
      <c r="I38" s="36">
        <v>2269581</v>
      </c>
      <c r="J38" s="36">
        <v>2269581</v>
      </c>
      <c r="K38" s="36">
        <v>2022184</v>
      </c>
      <c r="L38" s="36">
        <v>1971561</v>
      </c>
      <c r="M38" s="195" t="s">
        <v>292</v>
      </c>
      <c r="N38" s="29">
        <f t="shared" si="0"/>
        <v>0.44954929351565126</v>
      </c>
      <c r="O38" s="37">
        <v>1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77"/>
      <c r="B39" s="155"/>
      <c r="C39" s="141"/>
      <c r="D39" s="139"/>
      <c r="E39" s="96" t="s">
        <v>50</v>
      </c>
      <c r="F39" s="26">
        <v>0</v>
      </c>
      <c r="G39" s="26">
        <v>2556220</v>
      </c>
      <c r="H39" s="26">
        <v>2362861</v>
      </c>
      <c r="I39" s="26">
        <v>2269581</v>
      </c>
      <c r="J39" s="26">
        <v>2269581</v>
      </c>
      <c r="K39" s="26">
        <v>2022184</v>
      </c>
      <c r="L39" s="26">
        <v>1971561</v>
      </c>
      <c r="M39" s="196" t="s">
        <v>292</v>
      </c>
      <c r="N39" s="33">
        <f t="shared" si="0"/>
        <v>0.44954929351565126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77"/>
      <c r="B40" s="155"/>
      <c r="C40" s="141"/>
      <c r="D40" s="143"/>
      <c r="E40" s="96" t="s">
        <v>51</v>
      </c>
      <c r="F40" s="28"/>
      <c r="G40" s="28"/>
      <c r="H40" s="28"/>
      <c r="I40" s="28"/>
      <c r="J40" s="28"/>
      <c r="K40" s="28"/>
      <c r="L40" s="28"/>
      <c r="M40" s="196"/>
      <c r="N40" s="33">
        <f t="shared" si="0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77"/>
      <c r="B41" s="155"/>
      <c r="C41" s="174"/>
      <c r="D41" s="744" t="s">
        <v>52</v>
      </c>
      <c r="E41" s="742"/>
      <c r="F41" s="36">
        <v>0</v>
      </c>
      <c r="G41" s="36">
        <v>706652</v>
      </c>
      <c r="H41" s="36">
        <v>145565</v>
      </c>
      <c r="I41" s="36">
        <v>145553</v>
      </c>
      <c r="J41" s="36">
        <v>145069</v>
      </c>
      <c r="K41" s="36">
        <v>70531</v>
      </c>
      <c r="L41" s="36">
        <v>52519</v>
      </c>
      <c r="M41" s="195" t="s">
        <v>161</v>
      </c>
      <c r="N41" s="29">
        <f t="shared" si="0"/>
        <v>0.12427526087794556</v>
      </c>
      <c r="O41" s="37">
        <v>1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77"/>
      <c r="B42" s="155"/>
      <c r="C42" s="133"/>
      <c r="D42" s="173"/>
      <c r="E42" s="162" t="s">
        <v>53</v>
      </c>
      <c r="F42" s="26">
        <v>0</v>
      </c>
      <c r="G42" s="26">
        <v>706652</v>
      </c>
      <c r="H42" s="26">
        <v>145565</v>
      </c>
      <c r="I42" s="26">
        <v>145553</v>
      </c>
      <c r="J42" s="26">
        <v>145069</v>
      </c>
      <c r="K42" s="26">
        <v>70531</v>
      </c>
      <c r="L42" s="26">
        <v>52519</v>
      </c>
      <c r="M42" s="196" t="s">
        <v>161</v>
      </c>
      <c r="N42" s="33">
        <f t="shared" si="0"/>
        <v>0.12427526087794556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77"/>
      <c r="B43" s="155"/>
      <c r="C43" s="750" t="s">
        <v>54</v>
      </c>
      <c r="D43" s="742"/>
      <c r="E43" s="742"/>
      <c r="F43" s="34">
        <v>0</v>
      </c>
      <c r="G43" s="34">
        <v>200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197" t="s">
        <v>24</v>
      </c>
      <c r="N43" s="35">
        <f t="shared" si="0"/>
        <v>3.5172973649815057E-5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77"/>
      <c r="B44" s="155"/>
      <c r="C44" s="132"/>
      <c r="D44" s="747" t="s">
        <v>55</v>
      </c>
      <c r="E44" s="751"/>
      <c r="F44" s="36">
        <v>0</v>
      </c>
      <c r="G44" s="36">
        <v>200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195" t="s">
        <v>24</v>
      </c>
      <c r="N44" s="29">
        <f t="shared" si="0"/>
        <v>3.5172973649815057E-5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77"/>
      <c r="B45" s="155"/>
      <c r="C45" s="133"/>
      <c r="D45" s="135"/>
      <c r="E45" s="92" t="s">
        <v>56</v>
      </c>
      <c r="F45" s="26">
        <v>0</v>
      </c>
      <c r="G45" s="26">
        <v>200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196" t="s">
        <v>26</v>
      </c>
      <c r="N45" s="33">
        <f t="shared" si="0"/>
        <v>3.5172973649815057E-5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77"/>
      <c r="B46" s="155"/>
      <c r="C46" s="750" t="s">
        <v>147</v>
      </c>
      <c r="D46" s="742"/>
      <c r="E46" s="742"/>
      <c r="F46" s="34">
        <v>0</v>
      </c>
      <c r="G46" s="34">
        <v>66600</v>
      </c>
      <c r="H46" s="34">
        <v>52988</v>
      </c>
      <c r="I46" s="34">
        <v>52988</v>
      </c>
      <c r="J46" s="34">
        <v>8000</v>
      </c>
      <c r="K46" s="34">
        <v>8000</v>
      </c>
      <c r="L46" s="34">
        <v>8000</v>
      </c>
      <c r="M46" s="197" t="s">
        <v>239</v>
      </c>
      <c r="N46" s="32">
        <f t="shared" ref="N46:N48" si="2">G46/$G$7</f>
        <v>1.1712600225388415E-2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77"/>
      <c r="B47" s="155"/>
      <c r="C47" s="132"/>
      <c r="D47" s="784" t="s">
        <v>148</v>
      </c>
      <c r="E47" s="774"/>
      <c r="F47" s="36">
        <v>0</v>
      </c>
      <c r="G47" s="36">
        <v>66600</v>
      </c>
      <c r="H47" s="36">
        <v>52988</v>
      </c>
      <c r="I47" s="36">
        <v>52988</v>
      </c>
      <c r="J47" s="36">
        <v>8000</v>
      </c>
      <c r="K47" s="36">
        <v>8000</v>
      </c>
      <c r="L47" s="36">
        <v>8000</v>
      </c>
      <c r="M47" s="195" t="s">
        <v>239</v>
      </c>
      <c r="N47" s="25">
        <f t="shared" si="2"/>
        <v>1.1712600225388415E-2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77"/>
      <c r="B48" s="155"/>
      <c r="C48" s="187"/>
      <c r="D48" s="139"/>
      <c r="E48" s="92" t="s">
        <v>149</v>
      </c>
      <c r="F48" s="26">
        <v>0</v>
      </c>
      <c r="G48" s="26">
        <v>21600</v>
      </c>
      <c r="H48" s="26">
        <v>8000</v>
      </c>
      <c r="I48" s="26">
        <v>8000</v>
      </c>
      <c r="J48" s="26">
        <v>8000</v>
      </c>
      <c r="K48" s="26">
        <v>8000</v>
      </c>
      <c r="L48" s="26">
        <v>8000</v>
      </c>
      <c r="M48" s="196" t="s">
        <v>186</v>
      </c>
      <c r="N48" s="27">
        <f t="shared" si="2"/>
        <v>3.7986811541800263E-3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77"/>
      <c r="B49" s="155"/>
      <c r="C49" s="151"/>
      <c r="D49" s="139"/>
      <c r="E49" s="97" t="s">
        <v>150</v>
      </c>
      <c r="F49" s="26">
        <v>0</v>
      </c>
      <c r="G49" s="26">
        <v>45000</v>
      </c>
      <c r="H49" s="26">
        <v>44988</v>
      </c>
      <c r="I49" s="26">
        <v>44988</v>
      </c>
      <c r="J49" s="26">
        <v>0</v>
      </c>
      <c r="K49" s="26">
        <v>0</v>
      </c>
      <c r="L49" s="26">
        <v>0</v>
      </c>
      <c r="M49" s="196" t="s">
        <v>26</v>
      </c>
      <c r="N49" s="27">
        <v>1.7894037326514513E-4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77"/>
      <c r="B50" s="155"/>
      <c r="C50" s="772" t="s">
        <v>123</v>
      </c>
      <c r="D50" s="742"/>
      <c r="E50" s="742"/>
      <c r="F50" s="34">
        <v>0</v>
      </c>
      <c r="G50" s="34">
        <v>800</v>
      </c>
      <c r="H50" s="34">
        <v>469</v>
      </c>
      <c r="I50" s="34">
        <v>469</v>
      </c>
      <c r="J50" s="34">
        <v>469</v>
      </c>
      <c r="K50" s="34">
        <v>469</v>
      </c>
      <c r="L50" s="34">
        <v>469</v>
      </c>
      <c r="M50" s="197" t="s">
        <v>206</v>
      </c>
      <c r="N50" s="32">
        <f t="shared" si="0"/>
        <v>1.4069189459926023E-4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77"/>
      <c r="B51" s="155"/>
      <c r="C51" s="132"/>
      <c r="D51" s="773" t="s">
        <v>124</v>
      </c>
      <c r="E51" s="774"/>
      <c r="F51" s="36">
        <v>0</v>
      </c>
      <c r="G51" s="36">
        <v>800</v>
      </c>
      <c r="H51" s="36">
        <v>469</v>
      </c>
      <c r="I51" s="36">
        <v>469</v>
      </c>
      <c r="J51" s="36">
        <v>469</v>
      </c>
      <c r="K51" s="36">
        <v>469</v>
      </c>
      <c r="L51" s="36">
        <v>469</v>
      </c>
      <c r="M51" s="195" t="s">
        <v>206</v>
      </c>
      <c r="N51" s="25">
        <f t="shared" si="0"/>
        <v>1.4069189459926023E-4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77"/>
      <c r="B52" s="155"/>
      <c r="C52" s="174"/>
      <c r="D52" s="139"/>
      <c r="E52" s="175" t="s">
        <v>125</v>
      </c>
      <c r="F52" s="26">
        <v>0</v>
      </c>
      <c r="G52" s="26">
        <v>800</v>
      </c>
      <c r="H52" s="26">
        <v>469</v>
      </c>
      <c r="I52" s="26">
        <v>469</v>
      </c>
      <c r="J52" s="26">
        <v>469</v>
      </c>
      <c r="K52" s="26">
        <v>469</v>
      </c>
      <c r="L52" s="26">
        <v>469</v>
      </c>
      <c r="M52" s="196" t="s">
        <v>206</v>
      </c>
      <c r="N52" s="27">
        <f t="shared" si="0"/>
        <v>1.4069189459926023E-4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77"/>
      <c r="B53" s="155"/>
      <c r="C53" s="750" t="s">
        <v>57</v>
      </c>
      <c r="D53" s="742"/>
      <c r="E53" s="742"/>
      <c r="F53" s="34">
        <v>0</v>
      </c>
      <c r="G53" s="34">
        <v>95953</v>
      </c>
      <c r="H53" s="34">
        <v>87308</v>
      </c>
      <c r="I53" s="34">
        <v>87308</v>
      </c>
      <c r="J53" s="34">
        <v>31837</v>
      </c>
      <c r="K53" s="34">
        <v>31837</v>
      </c>
      <c r="L53" s="34">
        <v>31837</v>
      </c>
      <c r="M53" s="197" t="s">
        <v>207</v>
      </c>
      <c r="N53" s="35">
        <f t="shared" si="0"/>
        <v>1.6874761703103522E-2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77"/>
      <c r="B54" s="155"/>
      <c r="C54" s="132"/>
      <c r="D54" s="784" t="s">
        <v>58</v>
      </c>
      <c r="E54" s="774"/>
      <c r="F54" s="36">
        <v>0</v>
      </c>
      <c r="G54" s="36">
        <v>95953</v>
      </c>
      <c r="H54" s="36">
        <v>87308</v>
      </c>
      <c r="I54" s="36">
        <v>87308</v>
      </c>
      <c r="J54" s="36">
        <v>31837</v>
      </c>
      <c r="K54" s="36">
        <v>31837</v>
      </c>
      <c r="L54" s="36">
        <v>31837</v>
      </c>
      <c r="M54" s="195" t="s">
        <v>207</v>
      </c>
      <c r="N54" s="29">
        <f t="shared" si="0"/>
        <v>1.6874761703103522E-2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77"/>
      <c r="B55" s="155"/>
      <c r="C55" s="187"/>
      <c r="D55" s="190"/>
      <c r="E55" s="92" t="s">
        <v>135</v>
      </c>
      <c r="F55" s="26">
        <v>0</v>
      </c>
      <c r="G55" s="26">
        <v>3300</v>
      </c>
      <c r="H55" s="26">
        <v>787</v>
      </c>
      <c r="I55" s="26">
        <v>787</v>
      </c>
      <c r="J55" s="26">
        <v>787</v>
      </c>
      <c r="K55" s="26">
        <v>787</v>
      </c>
      <c r="L55" s="26">
        <v>787</v>
      </c>
      <c r="M55" s="196" t="s">
        <v>158</v>
      </c>
      <c r="N55" s="43">
        <f t="shared" si="0"/>
        <v>5.8035406522194855E-4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77"/>
      <c r="B56" s="155"/>
      <c r="C56" s="174"/>
      <c r="D56" s="140"/>
      <c r="E56" s="92" t="s">
        <v>59</v>
      </c>
      <c r="F56" s="26">
        <v>0</v>
      </c>
      <c r="G56" s="26">
        <v>70903</v>
      </c>
      <c r="H56" s="26">
        <v>64921</v>
      </c>
      <c r="I56" s="26">
        <v>64921</v>
      </c>
      <c r="J56" s="26">
        <v>9450</v>
      </c>
      <c r="K56" s="26">
        <v>9450</v>
      </c>
      <c r="L56" s="26">
        <v>9450</v>
      </c>
      <c r="M56" s="196" t="s">
        <v>199</v>
      </c>
      <c r="N56" s="43">
        <f t="shared" si="0"/>
        <v>1.2469346753464186E-2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thickBot="1" x14ac:dyDescent="0.3">
      <c r="A57" s="177"/>
      <c r="B57" s="155"/>
      <c r="C57" s="174"/>
      <c r="D57" s="140"/>
      <c r="E57" s="99" t="s">
        <v>60</v>
      </c>
      <c r="F57" s="42">
        <v>0</v>
      </c>
      <c r="G57" s="42">
        <v>21750</v>
      </c>
      <c r="H57" s="42">
        <v>21600</v>
      </c>
      <c r="I57" s="42">
        <v>21600</v>
      </c>
      <c r="J57" s="42">
        <v>21600</v>
      </c>
      <c r="K57" s="42">
        <v>21600</v>
      </c>
      <c r="L57" s="42">
        <v>21600</v>
      </c>
      <c r="M57" s="198" t="s">
        <v>129</v>
      </c>
      <c r="N57" s="43">
        <f t="shared" si="0"/>
        <v>3.8250608844173878E-3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thickBot="1" x14ac:dyDescent="0.3">
      <c r="A58" s="176"/>
      <c r="B58" s="739" t="s">
        <v>61</v>
      </c>
      <c r="C58" s="740"/>
      <c r="D58" s="740"/>
      <c r="E58" s="740"/>
      <c r="F58" s="17">
        <v>0</v>
      </c>
      <c r="G58" s="17">
        <v>1357905</v>
      </c>
      <c r="H58" s="17">
        <v>996203</v>
      </c>
      <c r="I58" s="17">
        <v>804746</v>
      </c>
      <c r="J58" s="17">
        <v>705306</v>
      </c>
      <c r="K58" s="17">
        <v>701404</v>
      </c>
      <c r="L58" s="17">
        <v>697907</v>
      </c>
      <c r="M58" s="193" t="s">
        <v>296</v>
      </c>
      <c r="N58" s="18">
        <f t="shared" si="0"/>
        <v>0.2388077839197606</v>
      </c>
      <c r="O58" s="19">
        <v>1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25">
      <c r="A59" s="177"/>
      <c r="B59" s="156" t="s">
        <v>62</v>
      </c>
      <c r="C59" s="750" t="s">
        <v>63</v>
      </c>
      <c r="D59" s="742"/>
      <c r="E59" s="742"/>
      <c r="F59" s="46">
        <v>0</v>
      </c>
      <c r="G59" s="46">
        <v>224482</v>
      </c>
      <c r="H59" s="46">
        <v>188328</v>
      </c>
      <c r="I59" s="46">
        <v>187784</v>
      </c>
      <c r="J59" s="46">
        <v>157326</v>
      </c>
      <c r="K59" s="46">
        <v>156846</v>
      </c>
      <c r="L59" s="46">
        <v>156546</v>
      </c>
      <c r="M59" s="199" t="s">
        <v>293</v>
      </c>
      <c r="N59" s="44">
        <f t="shared" si="0"/>
        <v>3.9478497354288919E-2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64"/>
      <c r="B60" s="167"/>
      <c r="C60" s="125"/>
      <c r="D60" s="747" t="s">
        <v>131</v>
      </c>
      <c r="E60" s="748"/>
      <c r="F60" s="23"/>
      <c r="G60" s="23"/>
      <c r="H60" s="23"/>
      <c r="I60" s="23"/>
      <c r="J60" s="23"/>
      <c r="K60" s="23"/>
      <c r="L60" s="23"/>
      <c r="M60" s="200"/>
      <c r="N60" s="25">
        <f t="shared" si="0"/>
        <v>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64"/>
      <c r="B61" s="167"/>
      <c r="C61" s="126"/>
      <c r="D61" s="116"/>
      <c r="E61" s="100" t="s">
        <v>71</v>
      </c>
      <c r="F61" s="38"/>
      <c r="G61" s="38"/>
      <c r="H61" s="38"/>
      <c r="I61" s="38"/>
      <c r="J61" s="38"/>
      <c r="K61" s="38"/>
      <c r="L61" s="38"/>
      <c r="M61" s="201"/>
      <c r="N61" s="27">
        <f t="shared" si="0"/>
        <v>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77"/>
      <c r="B62" s="156"/>
      <c r="C62" s="145"/>
      <c r="D62" s="747" t="s">
        <v>64</v>
      </c>
      <c r="E62" s="751"/>
      <c r="F62" s="51">
        <v>0</v>
      </c>
      <c r="G62" s="51">
        <v>224482</v>
      </c>
      <c r="H62" s="51">
        <v>188328</v>
      </c>
      <c r="I62" s="51">
        <v>187784</v>
      </c>
      <c r="J62" s="51">
        <v>157326</v>
      </c>
      <c r="K62" s="51">
        <v>156846</v>
      </c>
      <c r="L62" s="51">
        <v>156546</v>
      </c>
      <c r="M62" s="202" t="s">
        <v>293</v>
      </c>
      <c r="N62" s="48">
        <f t="shared" si="0"/>
        <v>3.9478497354288919E-2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77"/>
      <c r="B63" s="156"/>
      <c r="C63" s="146"/>
      <c r="D63" s="139"/>
      <c r="E63" s="96" t="s">
        <v>65</v>
      </c>
      <c r="F63" s="26">
        <v>0</v>
      </c>
      <c r="G63" s="26">
        <v>7640</v>
      </c>
      <c r="H63" s="26">
        <v>4748</v>
      </c>
      <c r="I63" s="26">
        <v>4547</v>
      </c>
      <c r="J63" s="26">
        <v>3609</v>
      </c>
      <c r="K63" s="26">
        <v>3609</v>
      </c>
      <c r="L63" s="26">
        <v>3609</v>
      </c>
      <c r="M63" s="196" t="s">
        <v>259</v>
      </c>
      <c r="N63" s="33">
        <f t="shared" si="0"/>
        <v>1.3436075934229353E-3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77"/>
      <c r="B64" s="156"/>
      <c r="C64" s="146"/>
      <c r="D64" s="140"/>
      <c r="E64" s="96" t="s">
        <v>66</v>
      </c>
      <c r="F64" s="26">
        <v>0</v>
      </c>
      <c r="G64" s="26">
        <v>59482</v>
      </c>
      <c r="H64" s="26">
        <v>55440</v>
      </c>
      <c r="I64" s="26">
        <v>55097</v>
      </c>
      <c r="J64" s="26">
        <v>25577</v>
      </c>
      <c r="K64" s="26">
        <v>25097</v>
      </c>
      <c r="L64" s="26">
        <v>25097</v>
      </c>
      <c r="M64" s="196" t="s">
        <v>294</v>
      </c>
      <c r="N64" s="33">
        <f t="shared" si="0"/>
        <v>1.0460794093191497E-2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77"/>
      <c r="B65" s="156"/>
      <c r="C65" s="147"/>
      <c r="D65" s="143"/>
      <c r="E65" s="96" t="s">
        <v>67</v>
      </c>
      <c r="F65" s="26">
        <v>0</v>
      </c>
      <c r="G65" s="26">
        <v>157360</v>
      </c>
      <c r="H65" s="26">
        <v>128140</v>
      </c>
      <c r="I65" s="26">
        <v>128140</v>
      </c>
      <c r="J65" s="26">
        <v>128140</v>
      </c>
      <c r="K65" s="26">
        <v>128140</v>
      </c>
      <c r="L65" s="26">
        <v>127840</v>
      </c>
      <c r="M65" s="196" t="s">
        <v>295</v>
      </c>
      <c r="N65" s="33">
        <f t="shared" si="0"/>
        <v>2.7674095667674491E-2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77"/>
      <c r="B66" s="156"/>
      <c r="C66" s="750" t="s">
        <v>68</v>
      </c>
      <c r="D66" s="742"/>
      <c r="E66" s="742"/>
      <c r="F66" s="53">
        <v>0</v>
      </c>
      <c r="G66" s="53">
        <v>408822</v>
      </c>
      <c r="H66" s="53">
        <v>359775</v>
      </c>
      <c r="I66" s="53">
        <v>359775</v>
      </c>
      <c r="J66" s="53">
        <v>358365</v>
      </c>
      <c r="K66" s="53">
        <v>358365</v>
      </c>
      <c r="L66" s="53">
        <v>358365</v>
      </c>
      <c r="M66" s="203" t="s">
        <v>241</v>
      </c>
      <c r="N66" s="49">
        <f t="shared" si="0"/>
        <v>7.1897427167323461E-2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77"/>
      <c r="B67" s="157"/>
      <c r="C67" s="132"/>
      <c r="D67" s="747" t="s">
        <v>69</v>
      </c>
      <c r="E67" s="751"/>
      <c r="F67" s="51"/>
      <c r="G67" s="51"/>
      <c r="H67" s="51"/>
      <c r="I67" s="51"/>
      <c r="J67" s="51"/>
      <c r="K67" s="51"/>
      <c r="L67" s="51"/>
      <c r="M67" s="202"/>
      <c r="N67" s="48">
        <f t="shared" si="0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x14ac:dyDescent="0.25">
      <c r="A68" s="177"/>
      <c r="B68" s="157"/>
      <c r="C68" s="174"/>
      <c r="D68" s="135"/>
      <c r="E68" s="92" t="s">
        <v>70</v>
      </c>
      <c r="F68" s="28"/>
      <c r="G68" s="28"/>
      <c r="H68" s="28"/>
      <c r="I68" s="28"/>
      <c r="J68" s="28"/>
      <c r="K68" s="28"/>
      <c r="L68" s="28"/>
      <c r="M68" s="196"/>
      <c r="N68" s="33">
        <f t="shared" si="0"/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x14ac:dyDescent="0.25">
      <c r="A69" s="177"/>
      <c r="B69" s="157"/>
      <c r="C69" s="174"/>
      <c r="D69" s="144"/>
      <c r="E69" s="96" t="s">
        <v>122</v>
      </c>
      <c r="F69" s="26"/>
      <c r="G69" s="26"/>
      <c r="H69" s="26"/>
      <c r="I69" s="26"/>
      <c r="J69" s="26"/>
      <c r="K69" s="26"/>
      <c r="L69" s="26"/>
      <c r="M69" s="196"/>
      <c r="N69" s="27">
        <f t="shared" si="0"/>
        <v>0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x14ac:dyDescent="0.25">
      <c r="A70" s="177"/>
      <c r="B70" s="157"/>
      <c r="C70" s="174"/>
      <c r="D70" s="747" t="s">
        <v>72</v>
      </c>
      <c r="E70" s="751"/>
      <c r="F70" s="51">
        <v>0</v>
      </c>
      <c r="G70" s="51">
        <v>8850</v>
      </c>
      <c r="H70" s="51">
        <v>2333</v>
      </c>
      <c r="I70" s="51">
        <v>2333</v>
      </c>
      <c r="J70" s="51">
        <v>923</v>
      </c>
      <c r="K70" s="51">
        <v>923</v>
      </c>
      <c r="L70" s="51">
        <v>923</v>
      </c>
      <c r="M70" s="202" t="s">
        <v>208</v>
      </c>
      <c r="N70" s="48">
        <f t="shared" si="0"/>
        <v>1.5564040840043165E-3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77"/>
      <c r="B71" s="157"/>
      <c r="C71" s="174"/>
      <c r="D71" s="765"/>
      <c r="E71" s="150" t="s">
        <v>73</v>
      </c>
      <c r="F71" s="26">
        <v>0</v>
      </c>
      <c r="G71" s="26">
        <v>3850</v>
      </c>
      <c r="H71" s="26">
        <v>1600</v>
      </c>
      <c r="I71" s="26">
        <v>1600</v>
      </c>
      <c r="J71" s="26">
        <v>190</v>
      </c>
      <c r="K71" s="26">
        <v>190</v>
      </c>
      <c r="L71" s="26">
        <v>190</v>
      </c>
      <c r="M71" s="196" t="s">
        <v>192</v>
      </c>
      <c r="N71" s="33">
        <f t="shared" si="0"/>
        <v>6.7707974275893988E-4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64"/>
      <c r="B72" s="168"/>
      <c r="C72" s="178"/>
      <c r="D72" s="766"/>
      <c r="E72" s="182" t="s">
        <v>76</v>
      </c>
      <c r="F72" s="180"/>
      <c r="G72" s="28"/>
      <c r="H72" s="28"/>
      <c r="I72" s="28"/>
      <c r="J72" s="28"/>
      <c r="K72" s="28"/>
      <c r="L72" s="28"/>
      <c r="M72" s="196"/>
      <c r="N72" s="27">
        <f t="shared" si="0"/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25">
      <c r="A73" s="177"/>
      <c r="B73" s="157"/>
      <c r="C73" s="174"/>
      <c r="D73" s="761"/>
      <c r="E73" s="183" t="s">
        <v>74</v>
      </c>
      <c r="F73" s="181">
        <v>0</v>
      </c>
      <c r="G73" s="26">
        <v>5000</v>
      </c>
      <c r="H73" s="26">
        <v>733</v>
      </c>
      <c r="I73" s="26">
        <v>733</v>
      </c>
      <c r="J73" s="26">
        <v>733</v>
      </c>
      <c r="K73" s="26">
        <v>733</v>
      </c>
      <c r="L73" s="26">
        <v>733</v>
      </c>
      <c r="M73" s="196" t="s">
        <v>209</v>
      </c>
      <c r="N73" s="33">
        <f t="shared" si="0"/>
        <v>8.7932434124537648E-4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x14ac:dyDescent="0.25">
      <c r="A74" s="177"/>
      <c r="B74" s="157"/>
      <c r="C74" s="174"/>
      <c r="D74" s="745" t="s">
        <v>75</v>
      </c>
      <c r="E74" s="746"/>
      <c r="F74" s="52">
        <v>0</v>
      </c>
      <c r="G74" s="52">
        <v>399972</v>
      </c>
      <c r="H74" s="52">
        <v>357442</v>
      </c>
      <c r="I74" s="52">
        <v>357442</v>
      </c>
      <c r="J74" s="52">
        <v>357442</v>
      </c>
      <c r="K74" s="52">
        <v>357442</v>
      </c>
      <c r="L74" s="52">
        <v>357442</v>
      </c>
      <c r="M74" s="202" t="s">
        <v>197</v>
      </c>
      <c r="N74" s="48">
        <f t="shared" si="0"/>
        <v>7.0341023083319146E-2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x14ac:dyDescent="0.25">
      <c r="A75" s="177"/>
      <c r="B75" s="157"/>
      <c r="C75" s="141"/>
      <c r="D75" s="453"/>
      <c r="E75" s="225" t="s">
        <v>152</v>
      </c>
      <c r="F75" s="56">
        <v>0</v>
      </c>
      <c r="G75" s="56">
        <v>336969</v>
      </c>
      <c r="H75" s="56">
        <v>336323</v>
      </c>
      <c r="I75" s="56">
        <v>336323</v>
      </c>
      <c r="J75" s="56">
        <v>336323</v>
      </c>
      <c r="K75" s="56">
        <v>336323</v>
      </c>
      <c r="L75" s="56">
        <v>336323</v>
      </c>
      <c r="M75" s="204" t="s">
        <v>242</v>
      </c>
      <c r="N75" s="33">
        <f t="shared" si="0"/>
        <v>5.9261008789022657E-2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77"/>
      <c r="B76" s="157"/>
      <c r="C76" s="141"/>
      <c r="D76" s="453"/>
      <c r="E76" s="225" t="s">
        <v>153</v>
      </c>
      <c r="F76" s="56">
        <v>0</v>
      </c>
      <c r="G76" s="56">
        <v>18000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204" t="s">
        <v>26</v>
      </c>
      <c r="N76" s="33">
        <f t="shared" si="0"/>
        <v>3.1655676284833554E-3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77"/>
      <c r="B77" s="157"/>
      <c r="C77" s="142"/>
      <c r="D77" s="143"/>
      <c r="E77" s="97" t="s">
        <v>77</v>
      </c>
      <c r="F77" s="56">
        <v>0</v>
      </c>
      <c r="G77" s="56">
        <v>45003</v>
      </c>
      <c r="H77" s="56">
        <v>21119</v>
      </c>
      <c r="I77" s="56">
        <v>21119</v>
      </c>
      <c r="J77" s="56">
        <v>21119</v>
      </c>
      <c r="K77" s="56">
        <v>21119</v>
      </c>
      <c r="L77" s="56">
        <v>21119</v>
      </c>
      <c r="M77" s="204" t="s">
        <v>243</v>
      </c>
      <c r="N77" s="33">
        <f t="shared" si="0"/>
        <v>7.9144466658131359E-3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x14ac:dyDescent="0.25">
      <c r="A78" s="177"/>
      <c r="B78" s="156"/>
      <c r="C78" s="750" t="s">
        <v>86</v>
      </c>
      <c r="D78" s="742"/>
      <c r="E78" s="742"/>
      <c r="F78" s="57">
        <v>0</v>
      </c>
      <c r="G78" s="57">
        <v>187030</v>
      </c>
      <c r="H78" s="57">
        <v>185296</v>
      </c>
      <c r="I78" s="57">
        <v>5296</v>
      </c>
      <c r="J78" s="57">
        <v>5296</v>
      </c>
      <c r="K78" s="57">
        <v>5296</v>
      </c>
      <c r="L78" s="57">
        <v>5296</v>
      </c>
      <c r="M78" s="203" t="s">
        <v>193</v>
      </c>
      <c r="N78" s="49">
        <f t="shared" ref="N78:N132" si="3">G78/$G$7</f>
        <v>3.2892006308624551E-2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x14ac:dyDescent="0.25">
      <c r="A79" s="177"/>
      <c r="B79" s="156"/>
      <c r="C79" s="145"/>
      <c r="D79" s="747" t="s">
        <v>87</v>
      </c>
      <c r="E79" s="751"/>
      <c r="F79" s="52">
        <v>0</v>
      </c>
      <c r="G79" s="52">
        <v>187030</v>
      </c>
      <c r="H79" s="52">
        <v>185296</v>
      </c>
      <c r="I79" s="52">
        <v>5296</v>
      </c>
      <c r="J79" s="52">
        <v>5296</v>
      </c>
      <c r="K79" s="52">
        <v>5296</v>
      </c>
      <c r="L79" s="52">
        <v>5296</v>
      </c>
      <c r="M79" s="202" t="s">
        <v>193</v>
      </c>
      <c r="N79" s="48">
        <f t="shared" si="3"/>
        <v>3.2892006308624551E-2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77"/>
      <c r="B80" s="156"/>
      <c r="C80" s="146"/>
      <c r="D80" s="139"/>
      <c r="E80" s="96" t="s">
        <v>88</v>
      </c>
      <c r="F80" s="28">
        <v>0</v>
      </c>
      <c r="G80" s="28">
        <v>1530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196" t="s">
        <v>26</v>
      </c>
      <c r="N80" s="33">
        <f t="shared" si="3"/>
        <v>2.6907324842108523E-4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77"/>
      <c r="B81" s="156"/>
      <c r="C81" s="146"/>
      <c r="D81" s="140"/>
      <c r="E81" s="96" t="s">
        <v>194</v>
      </c>
      <c r="F81" s="28">
        <v>0</v>
      </c>
      <c r="G81" s="28">
        <v>180000</v>
      </c>
      <c r="H81" s="28">
        <v>180000</v>
      </c>
      <c r="I81" s="28">
        <v>0</v>
      </c>
      <c r="J81" s="28">
        <v>0</v>
      </c>
      <c r="K81" s="28">
        <v>0</v>
      </c>
      <c r="L81" s="28">
        <v>0</v>
      </c>
      <c r="M81" s="196" t="s">
        <v>26</v>
      </c>
      <c r="N81" s="33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64"/>
      <c r="B82" s="167"/>
      <c r="C82" s="126"/>
      <c r="D82" s="117"/>
      <c r="E82" s="100" t="s">
        <v>130</v>
      </c>
      <c r="F82" s="26"/>
      <c r="G82" s="26"/>
      <c r="H82" s="26"/>
      <c r="I82" s="26"/>
      <c r="J82" s="26"/>
      <c r="K82" s="26"/>
      <c r="L82" s="26"/>
      <c r="M82" s="196"/>
      <c r="N82" s="33">
        <f t="shared" si="3"/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77"/>
      <c r="B83" s="156"/>
      <c r="C83" s="147"/>
      <c r="D83" s="143"/>
      <c r="E83" s="96" t="s">
        <v>89</v>
      </c>
      <c r="F83" s="26">
        <v>0</v>
      </c>
      <c r="G83" s="26">
        <v>5500</v>
      </c>
      <c r="H83" s="26">
        <v>5296</v>
      </c>
      <c r="I83" s="26">
        <v>5296</v>
      </c>
      <c r="J83" s="26">
        <v>5296</v>
      </c>
      <c r="K83" s="26">
        <v>5296</v>
      </c>
      <c r="L83" s="26">
        <v>5296</v>
      </c>
      <c r="M83" s="196" t="s">
        <v>195</v>
      </c>
      <c r="N83" s="33">
        <f t="shared" si="3"/>
        <v>9.6725677536991421E-4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77"/>
      <c r="B84" s="156"/>
      <c r="C84" s="750" t="s">
        <v>136</v>
      </c>
      <c r="D84" s="742"/>
      <c r="E84" s="742"/>
      <c r="F84" s="53">
        <v>0</v>
      </c>
      <c r="G84" s="53">
        <v>3000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203" t="s">
        <v>24</v>
      </c>
      <c r="N84" s="49">
        <f t="shared" ref="N84:N86" si="4">G84/$G$7</f>
        <v>5.2759460474722587E-4</v>
      </c>
      <c r="O84" s="58">
        <v>1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25">
      <c r="A85" s="177"/>
      <c r="B85" s="156"/>
      <c r="C85" s="132"/>
      <c r="D85" s="745" t="s">
        <v>137</v>
      </c>
      <c r="E85" s="751"/>
      <c r="F85" s="51">
        <v>0</v>
      </c>
      <c r="G85" s="51">
        <v>3000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202" t="s">
        <v>24</v>
      </c>
      <c r="N85" s="48">
        <f t="shared" si="4"/>
        <v>5.2759460474722587E-4</v>
      </c>
      <c r="O85" s="59">
        <v>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77"/>
      <c r="B86" s="156"/>
      <c r="C86" s="149"/>
      <c r="D86" s="134"/>
      <c r="E86" s="92" t="s">
        <v>138</v>
      </c>
      <c r="F86" s="28">
        <v>0</v>
      </c>
      <c r="G86" s="28">
        <v>3000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196" t="s">
        <v>26</v>
      </c>
      <c r="N86" s="33">
        <f t="shared" si="4"/>
        <v>5.2759460474722587E-4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77"/>
      <c r="B87" s="156"/>
      <c r="C87" s="750" t="s">
        <v>90</v>
      </c>
      <c r="D87" s="742"/>
      <c r="E87" s="742"/>
      <c r="F87" s="53"/>
      <c r="G87" s="53"/>
      <c r="H87" s="53"/>
      <c r="I87" s="53"/>
      <c r="J87" s="53"/>
      <c r="K87" s="53"/>
      <c r="L87" s="53"/>
      <c r="M87" s="203"/>
      <c r="N87" s="49">
        <f t="shared" si="3"/>
        <v>0</v>
      </c>
      <c r="O87" s="58">
        <v>1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77"/>
      <c r="B88" s="156"/>
      <c r="C88" s="132"/>
      <c r="D88" s="745" t="s">
        <v>91</v>
      </c>
      <c r="E88" s="751"/>
      <c r="F88" s="51"/>
      <c r="G88" s="51"/>
      <c r="H88" s="51"/>
      <c r="I88" s="51"/>
      <c r="J88" s="51"/>
      <c r="K88" s="51"/>
      <c r="L88" s="51"/>
      <c r="M88" s="202"/>
      <c r="N88" s="48">
        <f t="shared" si="3"/>
        <v>0</v>
      </c>
      <c r="O88" s="59">
        <v>1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77"/>
      <c r="B89" s="156"/>
      <c r="C89" s="149"/>
      <c r="D89" s="134"/>
      <c r="E89" s="92" t="s">
        <v>92</v>
      </c>
      <c r="F89" s="28"/>
      <c r="G89" s="28"/>
      <c r="H89" s="28"/>
      <c r="I89" s="28"/>
      <c r="J89" s="28"/>
      <c r="K89" s="28"/>
      <c r="L89" s="28"/>
      <c r="M89" s="196"/>
      <c r="N89" s="33">
        <f t="shared" si="3"/>
        <v>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77"/>
      <c r="B90" s="156"/>
      <c r="C90" s="752" t="s">
        <v>93</v>
      </c>
      <c r="D90" s="751"/>
      <c r="E90" s="751"/>
      <c r="F90" s="53">
        <v>0</v>
      </c>
      <c r="G90" s="53">
        <v>535231</v>
      </c>
      <c r="H90" s="53">
        <v>262804</v>
      </c>
      <c r="I90" s="53">
        <v>251891</v>
      </c>
      <c r="J90" s="53">
        <v>184319</v>
      </c>
      <c r="K90" s="53">
        <v>180897</v>
      </c>
      <c r="L90" s="53">
        <v>177700</v>
      </c>
      <c r="M90" s="203" t="s">
        <v>297</v>
      </c>
      <c r="N90" s="49">
        <f t="shared" si="3"/>
        <v>9.412832929782082E-2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 x14ac:dyDescent="0.25">
      <c r="A91" s="177"/>
      <c r="B91" s="157"/>
      <c r="C91" s="132"/>
      <c r="D91" s="753" t="s">
        <v>94</v>
      </c>
      <c r="E91" s="754"/>
      <c r="F91" s="51"/>
      <c r="G91" s="51"/>
      <c r="H91" s="51"/>
      <c r="I91" s="51"/>
      <c r="J91" s="51"/>
      <c r="K91" s="51"/>
      <c r="L91" s="51"/>
      <c r="M91" s="202"/>
      <c r="N91" s="48">
        <f t="shared" si="3"/>
        <v>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 x14ac:dyDescent="0.25">
      <c r="A92" s="177"/>
      <c r="B92" s="157"/>
      <c r="C92" s="174"/>
      <c r="D92" s="137"/>
      <c r="E92" s="99" t="s">
        <v>95</v>
      </c>
      <c r="F92" s="28"/>
      <c r="G92" s="28"/>
      <c r="H92" s="28"/>
      <c r="I92" s="28"/>
      <c r="J92" s="28"/>
      <c r="K92" s="28"/>
      <c r="L92" s="28"/>
      <c r="M92" s="196"/>
      <c r="N92" s="33">
        <f t="shared" si="3"/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177"/>
      <c r="B93" s="157"/>
      <c r="C93" s="174"/>
      <c r="D93" s="747" t="s">
        <v>96</v>
      </c>
      <c r="E93" s="751"/>
      <c r="F93" s="51">
        <v>0</v>
      </c>
      <c r="G93" s="51">
        <v>6900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202" t="s">
        <v>26</v>
      </c>
      <c r="N93" s="48">
        <f t="shared" si="3"/>
        <v>1.2134675909186196E-3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s="301" customFormat="1" ht="19.5" customHeight="1" x14ac:dyDescent="0.25">
      <c r="A94" s="316"/>
      <c r="B94" s="157"/>
      <c r="C94" s="351"/>
      <c r="D94" s="442"/>
      <c r="E94" s="446" t="s">
        <v>151</v>
      </c>
      <c r="F94" s="443"/>
      <c r="G94" s="443"/>
      <c r="H94" s="443"/>
      <c r="I94" s="443"/>
      <c r="J94" s="443"/>
      <c r="K94" s="443"/>
      <c r="L94" s="443"/>
      <c r="M94" s="368"/>
      <c r="N94" s="441">
        <f>G94/$G$7</f>
        <v>0</v>
      </c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</row>
    <row r="95" spans="1:26" s="301" customFormat="1" ht="19.5" customHeight="1" x14ac:dyDescent="0.25">
      <c r="A95" s="316"/>
      <c r="B95" s="157"/>
      <c r="C95" s="410"/>
      <c r="D95" s="442"/>
      <c r="E95" s="446" t="s">
        <v>95</v>
      </c>
      <c r="F95" s="26">
        <v>0</v>
      </c>
      <c r="G95" s="443">
        <v>6900</v>
      </c>
      <c r="H95" s="443">
        <v>0</v>
      </c>
      <c r="I95" s="443">
        <v>0</v>
      </c>
      <c r="J95" s="443">
        <v>0</v>
      </c>
      <c r="K95" s="443">
        <v>0</v>
      </c>
      <c r="L95" s="443">
        <v>0</v>
      </c>
      <c r="M95" s="368" t="s">
        <v>26</v>
      </c>
      <c r="N95" s="441">
        <f>G95/$G$7</f>
        <v>1.2134675909186196E-3</v>
      </c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</row>
    <row r="96" spans="1:26" ht="19.5" customHeight="1" x14ac:dyDescent="0.25">
      <c r="A96" s="177"/>
      <c r="B96" s="157"/>
      <c r="C96" s="174"/>
      <c r="D96" s="747" t="s">
        <v>97</v>
      </c>
      <c r="E96" s="751"/>
      <c r="F96" s="51">
        <v>0</v>
      </c>
      <c r="G96" s="51">
        <v>2400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202" t="s">
        <v>24</v>
      </c>
      <c r="N96" s="48">
        <f t="shared" si="3"/>
        <v>4.2207568379778071E-4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177"/>
      <c r="B97" s="157"/>
      <c r="C97" s="174"/>
      <c r="D97" s="137"/>
      <c r="E97" s="99" t="s">
        <v>98</v>
      </c>
      <c r="F97" s="26">
        <v>0</v>
      </c>
      <c r="G97" s="26">
        <v>2400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196" t="s">
        <v>26</v>
      </c>
      <c r="N97" s="33">
        <f t="shared" si="3"/>
        <v>4.2207568379778071E-4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x14ac:dyDescent="0.25">
      <c r="A98" s="177"/>
      <c r="B98" s="157"/>
      <c r="C98" s="174"/>
      <c r="D98" s="747" t="s">
        <v>99</v>
      </c>
      <c r="E98" s="751"/>
      <c r="F98" s="51">
        <v>0</v>
      </c>
      <c r="G98" s="51">
        <v>20030</v>
      </c>
      <c r="H98" s="51">
        <v>18493</v>
      </c>
      <c r="I98" s="51">
        <v>8775</v>
      </c>
      <c r="J98" s="51">
        <v>8775</v>
      </c>
      <c r="K98" s="51">
        <v>7775</v>
      </c>
      <c r="L98" s="51">
        <v>7700</v>
      </c>
      <c r="M98" s="202" t="s">
        <v>298</v>
      </c>
      <c r="N98" s="48">
        <f t="shared" si="3"/>
        <v>3.5225733110289784E-3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x14ac:dyDescent="0.25">
      <c r="A99" s="177"/>
      <c r="B99" s="157"/>
      <c r="C99" s="174"/>
      <c r="D99" s="137"/>
      <c r="E99" s="99" t="s">
        <v>100</v>
      </c>
      <c r="F99" s="26">
        <v>0</v>
      </c>
      <c r="G99" s="26">
        <v>20030</v>
      </c>
      <c r="H99" s="26">
        <v>18493</v>
      </c>
      <c r="I99" s="26">
        <v>8775</v>
      </c>
      <c r="J99" s="26">
        <v>8775</v>
      </c>
      <c r="K99" s="26">
        <v>7775</v>
      </c>
      <c r="L99" s="26">
        <v>7700</v>
      </c>
      <c r="M99" s="196" t="s">
        <v>298</v>
      </c>
      <c r="N99" s="33">
        <f t="shared" si="3"/>
        <v>3.5225733110289784E-3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x14ac:dyDescent="0.25">
      <c r="A100" s="177"/>
      <c r="B100" s="157"/>
      <c r="C100" s="174"/>
      <c r="D100" s="747" t="s">
        <v>101</v>
      </c>
      <c r="E100" s="751"/>
      <c r="F100" s="51">
        <v>0</v>
      </c>
      <c r="G100" s="51">
        <v>505901</v>
      </c>
      <c r="H100" s="51">
        <v>244311</v>
      </c>
      <c r="I100" s="51">
        <v>243116</v>
      </c>
      <c r="J100" s="51">
        <v>175544</v>
      </c>
      <c r="K100" s="51">
        <v>173122</v>
      </c>
      <c r="L100" s="51">
        <v>170000</v>
      </c>
      <c r="M100" s="202" t="s">
        <v>299</v>
      </c>
      <c r="N100" s="48">
        <f t="shared" si="3"/>
        <v>8.8970212712075447E-2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177"/>
      <c r="B101" s="157"/>
      <c r="C101" s="174"/>
      <c r="D101" s="137"/>
      <c r="E101" s="96" t="s">
        <v>102</v>
      </c>
      <c r="F101" s="28">
        <v>0</v>
      </c>
      <c r="G101" s="28">
        <v>42441</v>
      </c>
      <c r="H101" s="28">
        <v>42276</v>
      </c>
      <c r="I101" s="28">
        <v>42276</v>
      </c>
      <c r="J101" s="28">
        <v>1996</v>
      </c>
      <c r="K101" s="28">
        <v>1996</v>
      </c>
      <c r="L101" s="28">
        <v>1996</v>
      </c>
      <c r="M101" s="196" t="s">
        <v>179</v>
      </c>
      <c r="N101" s="33">
        <f t="shared" si="3"/>
        <v>7.4638808733590049E-3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thickBot="1" x14ac:dyDescent="0.3">
      <c r="A102" s="177"/>
      <c r="B102" s="157"/>
      <c r="C102" s="133"/>
      <c r="D102" s="138"/>
      <c r="E102" s="96" t="s">
        <v>103</v>
      </c>
      <c r="F102" s="26">
        <v>0</v>
      </c>
      <c r="G102" s="26">
        <v>463460</v>
      </c>
      <c r="H102" s="26">
        <v>202035</v>
      </c>
      <c r="I102" s="26">
        <v>200841</v>
      </c>
      <c r="J102" s="26">
        <v>173549</v>
      </c>
      <c r="K102" s="26">
        <v>171127</v>
      </c>
      <c r="L102" s="26">
        <v>168005</v>
      </c>
      <c r="M102" s="196" t="s">
        <v>300</v>
      </c>
      <c r="N102" s="33">
        <f t="shared" si="3"/>
        <v>8.1506331838716445E-2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thickBot="1" x14ac:dyDescent="0.3">
      <c r="A103" s="749" t="s">
        <v>104</v>
      </c>
      <c r="B103" s="740"/>
      <c r="C103" s="740"/>
      <c r="D103" s="740"/>
      <c r="E103" s="740"/>
      <c r="F103" s="60">
        <v>0</v>
      </c>
      <c r="G103" s="60">
        <v>179723</v>
      </c>
      <c r="H103" s="60">
        <v>174618</v>
      </c>
      <c r="I103" s="60">
        <v>167122</v>
      </c>
      <c r="J103" s="60">
        <v>167122</v>
      </c>
      <c r="K103" s="60">
        <v>167122</v>
      </c>
      <c r="L103" s="60">
        <v>167122</v>
      </c>
      <c r="M103" s="205" t="s">
        <v>244</v>
      </c>
      <c r="N103" s="61">
        <f t="shared" si="3"/>
        <v>3.1606961716328562E-2</v>
      </c>
      <c r="O103" s="62">
        <v>1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thickBot="1" x14ac:dyDescent="0.3">
      <c r="A104" s="176"/>
      <c r="B104" s="764" t="s">
        <v>107</v>
      </c>
      <c r="C104" s="756"/>
      <c r="D104" s="756"/>
      <c r="E104" s="756"/>
      <c r="F104" s="63">
        <v>0</v>
      </c>
      <c r="G104" s="63">
        <v>179723</v>
      </c>
      <c r="H104" s="63">
        <v>174618</v>
      </c>
      <c r="I104" s="63">
        <v>167122</v>
      </c>
      <c r="J104" s="63">
        <v>167122</v>
      </c>
      <c r="K104" s="63">
        <v>167122</v>
      </c>
      <c r="L104" s="63">
        <v>167122</v>
      </c>
      <c r="M104" s="206" t="s">
        <v>244</v>
      </c>
      <c r="N104" s="65">
        <f t="shared" si="3"/>
        <v>3.1606961716328562E-2</v>
      </c>
      <c r="O104" s="66">
        <v>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x14ac:dyDescent="0.25">
      <c r="A105" s="177"/>
      <c r="B105" s="155"/>
      <c r="C105" s="750" t="s">
        <v>105</v>
      </c>
      <c r="D105" s="742"/>
      <c r="E105" s="742"/>
      <c r="F105" s="53">
        <v>0</v>
      </c>
      <c r="G105" s="53">
        <v>179723</v>
      </c>
      <c r="H105" s="53">
        <v>174618</v>
      </c>
      <c r="I105" s="53">
        <v>167122</v>
      </c>
      <c r="J105" s="53">
        <v>167122</v>
      </c>
      <c r="K105" s="53">
        <v>167122</v>
      </c>
      <c r="L105" s="53">
        <v>167122</v>
      </c>
      <c r="M105" s="203" t="s">
        <v>244</v>
      </c>
      <c r="N105" s="49">
        <f t="shared" si="3"/>
        <v>3.1606961716328562E-2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177"/>
      <c r="B106" s="155"/>
      <c r="C106" s="132"/>
      <c r="D106" s="747" t="s">
        <v>106</v>
      </c>
      <c r="E106" s="751"/>
      <c r="F106" s="51">
        <v>0</v>
      </c>
      <c r="G106" s="51">
        <v>179723</v>
      </c>
      <c r="H106" s="51">
        <v>174618</v>
      </c>
      <c r="I106" s="51">
        <v>167122</v>
      </c>
      <c r="J106" s="51">
        <v>167122</v>
      </c>
      <c r="K106" s="51">
        <v>167122</v>
      </c>
      <c r="L106" s="51">
        <v>167122</v>
      </c>
      <c r="M106" s="202" t="s">
        <v>244</v>
      </c>
      <c r="N106" s="48">
        <f t="shared" si="3"/>
        <v>3.1606961716328562E-2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thickBot="1" x14ac:dyDescent="0.3">
      <c r="A107" s="177"/>
      <c r="B107" s="155"/>
      <c r="C107" s="174"/>
      <c r="D107" s="137"/>
      <c r="E107" s="99" t="s">
        <v>108</v>
      </c>
      <c r="F107" s="40">
        <v>0</v>
      </c>
      <c r="G107" s="40">
        <v>179723</v>
      </c>
      <c r="H107" s="40">
        <v>174618</v>
      </c>
      <c r="I107" s="40">
        <v>167122</v>
      </c>
      <c r="J107" s="40">
        <v>167122</v>
      </c>
      <c r="K107" s="40">
        <v>167122</v>
      </c>
      <c r="L107" s="40">
        <v>167122</v>
      </c>
      <c r="M107" s="198" t="s">
        <v>244</v>
      </c>
      <c r="N107" s="43">
        <f t="shared" si="3"/>
        <v>3.1606961716328562E-2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thickBot="1" x14ac:dyDescent="0.3">
      <c r="A108" s="749" t="s">
        <v>109</v>
      </c>
      <c r="B108" s="740"/>
      <c r="C108" s="740"/>
      <c r="D108" s="740"/>
      <c r="E108" s="740"/>
      <c r="F108" s="67">
        <v>0</v>
      </c>
      <c r="G108" s="68">
        <v>336714</v>
      </c>
      <c r="H108" s="68">
        <v>134377</v>
      </c>
      <c r="I108" s="68">
        <v>85237</v>
      </c>
      <c r="J108" s="68">
        <v>84664</v>
      </c>
      <c r="K108" s="68">
        <v>84664</v>
      </c>
      <c r="L108" s="68">
        <v>82616</v>
      </c>
      <c r="M108" s="207" t="s">
        <v>245</v>
      </c>
      <c r="N108" s="61">
        <f t="shared" si="3"/>
        <v>5.9216163247619143E-2</v>
      </c>
      <c r="O108" s="69">
        <v>1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thickBot="1" x14ac:dyDescent="0.3">
      <c r="A109" s="176"/>
      <c r="B109" s="739" t="s">
        <v>110</v>
      </c>
      <c r="C109" s="740"/>
      <c r="D109" s="740"/>
      <c r="E109" s="740"/>
      <c r="F109" s="71"/>
      <c r="G109" s="72"/>
      <c r="H109" s="72"/>
      <c r="I109" s="72"/>
      <c r="J109" s="72"/>
      <c r="K109" s="72"/>
      <c r="L109" s="72"/>
      <c r="M109" s="208"/>
      <c r="N109" s="70">
        <f t="shared" si="3"/>
        <v>0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177"/>
      <c r="B110" s="158"/>
      <c r="C110" s="741" t="s">
        <v>111</v>
      </c>
      <c r="D110" s="742"/>
      <c r="E110" s="742"/>
      <c r="F110" s="73"/>
      <c r="G110" s="73"/>
      <c r="H110" s="73"/>
      <c r="I110" s="73"/>
      <c r="J110" s="73"/>
      <c r="K110" s="73"/>
      <c r="L110" s="73"/>
      <c r="M110" s="209"/>
      <c r="N110" s="44">
        <f t="shared" si="3"/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177"/>
      <c r="B111" s="159"/>
      <c r="C111" s="132"/>
      <c r="D111" s="747" t="s">
        <v>112</v>
      </c>
      <c r="E111" s="751"/>
      <c r="F111" s="75"/>
      <c r="G111" s="75"/>
      <c r="H111" s="75"/>
      <c r="I111" s="75"/>
      <c r="J111" s="75"/>
      <c r="K111" s="75"/>
      <c r="L111" s="75"/>
      <c r="M111" s="210"/>
      <c r="N111" s="48">
        <f t="shared" si="3"/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thickBot="1" x14ac:dyDescent="0.3">
      <c r="A112" s="177"/>
      <c r="B112" s="159"/>
      <c r="C112" s="174"/>
      <c r="D112" s="137"/>
      <c r="E112" s="99" t="s">
        <v>113</v>
      </c>
      <c r="F112" s="79"/>
      <c r="G112" s="79"/>
      <c r="H112" s="79"/>
      <c r="I112" s="79"/>
      <c r="J112" s="79"/>
      <c r="K112" s="79"/>
      <c r="L112" s="79"/>
      <c r="M112" s="211"/>
      <c r="N112" s="43">
        <f t="shared" si="3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thickBot="1" x14ac:dyDescent="0.3">
      <c r="A113" s="176"/>
      <c r="B113" s="739" t="s">
        <v>114</v>
      </c>
      <c r="C113" s="740"/>
      <c r="D113" s="740"/>
      <c r="E113" s="740"/>
      <c r="F113" s="71">
        <v>0</v>
      </c>
      <c r="G113" s="72">
        <v>333714</v>
      </c>
      <c r="H113" s="72">
        <v>164821</v>
      </c>
      <c r="I113" s="72">
        <v>115681</v>
      </c>
      <c r="J113" s="72">
        <v>115108</v>
      </c>
      <c r="K113" s="72">
        <v>95020</v>
      </c>
      <c r="L113" s="72">
        <v>93507</v>
      </c>
      <c r="M113" s="208" t="s">
        <v>301</v>
      </c>
      <c r="N113" s="70">
        <f t="shared" si="3"/>
        <v>5.8688568642871919E-2</v>
      </c>
      <c r="O113" s="78">
        <v>1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177"/>
      <c r="B114" s="160"/>
      <c r="C114" s="741" t="s">
        <v>115</v>
      </c>
      <c r="D114" s="742"/>
      <c r="E114" s="743"/>
      <c r="F114" s="73">
        <v>0</v>
      </c>
      <c r="G114" s="73">
        <v>333714</v>
      </c>
      <c r="H114" s="73">
        <v>164821</v>
      </c>
      <c r="I114" s="73">
        <v>115681</v>
      </c>
      <c r="J114" s="73">
        <v>115108</v>
      </c>
      <c r="K114" s="73">
        <v>95020</v>
      </c>
      <c r="L114" s="73">
        <v>93507</v>
      </c>
      <c r="M114" s="209" t="s">
        <v>301</v>
      </c>
      <c r="N114" s="44">
        <f t="shared" si="3"/>
        <v>5.8688568642871919E-2</v>
      </c>
      <c r="O114" s="81">
        <v>1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177"/>
      <c r="B115" s="161"/>
      <c r="C115" s="151"/>
      <c r="D115" s="744" t="s">
        <v>116</v>
      </c>
      <c r="E115" s="742"/>
      <c r="F115" s="82">
        <v>0</v>
      </c>
      <c r="G115" s="82">
        <v>21245</v>
      </c>
      <c r="H115" s="82">
        <v>15796</v>
      </c>
      <c r="I115" s="82">
        <v>15796</v>
      </c>
      <c r="J115" s="82">
        <v>15223</v>
      </c>
      <c r="K115" s="82">
        <v>15223</v>
      </c>
      <c r="L115" s="82">
        <v>13815</v>
      </c>
      <c r="M115" s="212" t="s">
        <v>246</v>
      </c>
      <c r="N115" s="48">
        <f t="shared" si="3"/>
        <v>3.7362491259516047E-3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177"/>
      <c r="B116" s="161"/>
      <c r="C116" s="151"/>
      <c r="D116" s="137"/>
      <c r="E116" s="97" t="s">
        <v>117</v>
      </c>
      <c r="F116" s="85">
        <v>0</v>
      </c>
      <c r="G116" s="85">
        <v>693</v>
      </c>
      <c r="H116" s="85">
        <v>0</v>
      </c>
      <c r="I116" s="85">
        <v>0</v>
      </c>
      <c r="J116" s="85">
        <v>0</v>
      </c>
      <c r="K116" s="85">
        <v>0</v>
      </c>
      <c r="L116" s="85">
        <v>0</v>
      </c>
      <c r="M116" s="213" t="s">
        <v>26</v>
      </c>
      <c r="N116" s="33">
        <f t="shared" si="3"/>
        <v>1.2187435369660918E-4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177"/>
      <c r="B117" s="161"/>
      <c r="C117" s="151"/>
      <c r="D117" s="138"/>
      <c r="E117" s="96" t="s">
        <v>78</v>
      </c>
      <c r="F117" s="85">
        <v>0</v>
      </c>
      <c r="G117" s="85">
        <v>20552</v>
      </c>
      <c r="H117" s="85">
        <v>15796</v>
      </c>
      <c r="I117" s="85">
        <v>15796</v>
      </c>
      <c r="J117" s="85">
        <v>15223</v>
      </c>
      <c r="K117" s="85">
        <v>15223</v>
      </c>
      <c r="L117" s="85">
        <v>13815</v>
      </c>
      <c r="M117" s="213" t="s">
        <v>247</v>
      </c>
      <c r="N117" s="33">
        <f t="shared" si="3"/>
        <v>3.6143747722549957E-3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177"/>
      <c r="B118" s="161"/>
      <c r="C118" s="151"/>
      <c r="D118" s="744" t="s">
        <v>118</v>
      </c>
      <c r="E118" s="742"/>
      <c r="F118" s="75">
        <v>0</v>
      </c>
      <c r="G118" s="75">
        <v>4970</v>
      </c>
      <c r="H118" s="75">
        <v>1429</v>
      </c>
      <c r="I118" s="75">
        <v>1429</v>
      </c>
      <c r="J118" s="75">
        <v>1429</v>
      </c>
      <c r="K118" s="75">
        <v>1429</v>
      </c>
      <c r="L118" s="75">
        <v>1429</v>
      </c>
      <c r="M118" s="210" t="s">
        <v>196</v>
      </c>
      <c r="N118" s="48">
        <f t="shared" si="3"/>
        <v>8.7404839519790423E-4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177"/>
      <c r="B119" s="161"/>
      <c r="C119" s="151"/>
      <c r="D119" s="137"/>
      <c r="E119" s="96" t="s">
        <v>117</v>
      </c>
      <c r="F119" s="85">
        <v>0</v>
      </c>
      <c r="G119" s="85">
        <v>4970</v>
      </c>
      <c r="H119" s="85">
        <v>1429</v>
      </c>
      <c r="I119" s="85">
        <v>1429</v>
      </c>
      <c r="J119" s="85">
        <v>1429</v>
      </c>
      <c r="K119" s="85">
        <v>1429</v>
      </c>
      <c r="L119" s="85">
        <v>1429</v>
      </c>
      <c r="M119" s="213" t="s">
        <v>196</v>
      </c>
      <c r="N119" s="33">
        <f t="shared" si="3"/>
        <v>8.7404839519790423E-4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x14ac:dyDescent="0.25">
      <c r="A120" s="177"/>
      <c r="B120" s="161"/>
      <c r="C120" s="151"/>
      <c r="D120" s="138"/>
      <c r="E120" s="96" t="s">
        <v>78</v>
      </c>
      <c r="F120" s="85"/>
      <c r="G120" s="85"/>
      <c r="H120" s="85"/>
      <c r="I120" s="85"/>
      <c r="J120" s="85"/>
      <c r="K120" s="85"/>
      <c r="L120" s="85"/>
      <c r="M120" s="213"/>
      <c r="N120" s="33">
        <f t="shared" si="3"/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177"/>
      <c r="B121" s="161"/>
      <c r="C121" s="151"/>
      <c r="D121" s="744" t="s">
        <v>119</v>
      </c>
      <c r="E121" s="742"/>
      <c r="F121" s="75">
        <v>0</v>
      </c>
      <c r="G121" s="75">
        <v>46697</v>
      </c>
      <c r="H121" s="75">
        <v>14983</v>
      </c>
      <c r="I121" s="75">
        <v>14983</v>
      </c>
      <c r="J121" s="75">
        <v>14983</v>
      </c>
      <c r="K121" s="75">
        <v>14983</v>
      </c>
      <c r="L121" s="75">
        <v>14983</v>
      </c>
      <c r="M121" s="210" t="s">
        <v>210</v>
      </c>
      <c r="N121" s="48">
        <f t="shared" si="3"/>
        <v>8.2123617526270697E-3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177"/>
      <c r="B122" s="161"/>
      <c r="C122" s="151"/>
      <c r="D122" s="137"/>
      <c r="E122" s="105" t="s">
        <v>79</v>
      </c>
      <c r="F122" s="87">
        <v>0</v>
      </c>
      <c r="G122" s="87">
        <v>43547</v>
      </c>
      <c r="H122" s="87">
        <v>14476</v>
      </c>
      <c r="I122" s="87">
        <v>14476</v>
      </c>
      <c r="J122" s="87">
        <v>14476</v>
      </c>
      <c r="K122" s="87">
        <v>14476</v>
      </c>
      <c r="L122" s="87">
        <v>14476</v>
      </c>
      <c r="M122" s="214" t="s">
        <v>207</v>
      </c>
      <c r="N122" s="33">
        <f t="shared" si="3"/>
        <v>7.6583874176424822E-3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x14ac:dyDescent="0.25">
      <c r="A123" s="177"/>
      <c r="B123" s="161"/>
      <c r="C123" s="151"/>
      <c r="D123" s="138"/>
      <c r="E123" s="96" t="s">
        <v>126</v>
      </c>
      <c r="F123" s="85">
        <v>0</v>
      </c>
      <c r="G123" s="85">
        <v>1000</v>
      </c>
      <c r="H123" s="85">
        <v>507</v>
      </c>
      <c r="I123" s="85">
        <v>507</v>
      </c>
      <c r="J123" s="85">
        <v>507</v>
      </c>
      <c r="K123" s="85">
        <v>507</v>
      </c>
      <c r="L123" s="85">
        <v>507</v>
      </c>
      <c r="M123" s="213" t="s">
        <v>211</v>
      </c>
      <c r="N123" s="33">
        <f t="shared" si="3"/>
        <v>1.7586486824907531E-4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177"/>
      <c r="B124" s="161"/>
      <c r="C124" s="151"/>
      <c r="D124" s="148"/>
      <c r="E124" s="179" t="s">
        <v>159</v>
      </c>
      <c r="F124" s="85">
        <v>0</v>
      </c>
      <c r="G124" s="85">
        <v>2150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213" t="s">
        <v>26</v>
      </c>
      <c r="N124" s="33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thickBot="1" x14ac:dyDescent="0.3">
      <c r="A125" s="177"/>
      <c r="B125" s="161"/>
      <c r="C125" s="151"/>
      <c r="D125" s="755" t="s">
        <v>80</v>
      </c>
      <c r="E125" s="756"/>
      <c r="F125" s="75">
        <v>0</v>
      </c>
      <c r="G125" s="75">
        <v>214892</v>
      </c>
      <c r="H125" s="75">
        <v>95533</v>
      </c>
      <c r="I125" s="75">
        <v>46393</v>
      </c>
      <c r="J125" s="75">
        <v>46393</v>
      </c>
      <c r="K125" s="75">
        <v>46393</v>
      </c>
      <c r="L125" s="75">
        <v>46393</v>
      </c>
      <c r="M125" s="210" t="s">
        <v>302</v>
      </c>
      <c r="N125" s="48">
        <f t="shared" si="3"/>
        <v>3.7791953267780287E-2</v>
      </c>
      <c r="O125" s="88">
        <v>1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177"/>
      <c r="B126" s="161"/>
      <c r="C126" s="151"/>
      <c r="D126" s="137"/>
      <c r="E126" s="97" t="s">
        <v>81</v>
      </c>
      <c r="F126" s="85">
        <v>0</v>
      </c>
      <c r="G126" s="85">
        <v>67100</v>
      </c>
      <c r="H126" s="85">
        <v>55975</v>
      </c>
      <c r="I126" s="85">
        <v>6835</v>
      </c>
      <c r="J126" s="85">
        <v>6835</v>
      </c>
      <c r="K126" s="85">
        <v>6835</v>
      </c>
      <c r="L126" s="85">
        <v>6835</v>
      </c>
      <c r="M126" s="213" t="s">
        <v>303</v>
      </c>
      <c r="N126" s="33">
        <f t="shared" si="3"/>
        <v>1.1800532659512954E-2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177"/>
      <c r="B127" s="161"/>
      <c r="C127" s="151"/>
      <c r="D127" s="138"/>
      <c r="E127" s="97" t="s">
        <v>82</v>
      </c>
      <c r="F127" s="85">
        <v>0</v>
      </c>
      <c r="G127" s="85">
        <v>147792</v>
      </c>
      <c r="H127" s="85">
        <v>39558</v>
      </c>
      <c r="I127" s="85">
        <v>39558</v>
      </c>
      <c r="J127" s="85">
        <v>39558</v>
      </c>
      <c r="K127" s="85">
        <v>39558</v>
      </c>
      <c r="L127" s="85">
        <v>39558</v>
      </c>
      <c r="M127" s="213" t="s">
        <v>304</v>
      </c>
      <c r="N127" s="33">
        <f t="shared" si="3"/>
        <v>2.5991420608267337E-2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thickBot="1" x14ac:dyDescent="0.3">
      <c r="A128" s="177"/>
      <c r="B128" s="161"/>
      <c r="C128" s="151"/>
      <c r="D128" s="755" t="s">
        <v>139</v>
      </c>
      <c r="E128" s="756"/>
      <c r="F128" s="75">
        <v>0</v>
      </c>
      <c r="G128" s="75">
        <v>6400</v>
      </c>
      <c r="H128" s="75">
        <v>6350</v>
      </c>
      <c r="I128" s="75">
        <v>6350</v>
      </c>
      <c r="J128" s="75">
        <v>6350</v>
      </c>
      <c r="K128" s="75">
        <v>6350</v>
      </c>
      <c r="L128" s="75">
        <v>6350</v>
      </c>
      <c r="M128" s="210">
        <v>99.2</v>
      </c>
      <c r="N128" s="48">
        <f t="shared" ref="N128:N129" si="5">G128/$G$7</f>
        <v>1.1255351567940818E-3</v>
      </c>
      <c r="O128" s="88">
        <v>1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177"/>
      <c r="B129" s="161"/>
      <c r="C129" s="151"/>
      <c r="D129" s="137"/>
      <c r="E129" s="97" t="s">
        <v>140</v>
      </c>
      <c r="F129" s="85">
        <v>0</v>
      </c>
      <c r="G129" s="85">
        <v>6400</v>
      </c>
      <c r="H129" s="85">
        <v>6350</v>
      </c>
      <c r="I129" s="85">
        <v>6350</v>
      </c>
      <c r="J129" s="85">
        <v>6350</v>
      </c>
      <c r="K129" s="85">
        <v>6350</v>
      </c>
      <c r="L129" s="85">
        <v>6350</v>
      </c>
      <c r="M129" s="213">
        <v>99.2</v>
      </c>
      <c r="N129" s="33">
        <f t="shared" si="5"/>
        <v>1.1255351567940818E-3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177"/>
      <c r="B130" s="161"/>
      <c r="C130" s="151"/>
      <c r="D130" s="744" t="s">
        <v>83</v>
      </c>
      <c r="E130" s="742"/>
      <c r="F130" s="75">
        <v>0</v>
      </c>
      <c r="G130" s="75">
        <v>39510</v>
      </c>
      <c r="H130" s="75">
        <v>30730</v>
      </c>
      <c r="I130" s="75">
        <v>30730</v>
      </c>
      <c r="J130" s="75">
        <v>30730</v>
      </c>
      <c r="K130" s="75">
        <v>10642</v>
      </c>
      <c r="L130" s="75">
        <v>10537</v>
      </c>
      <c r="M130" s="210" t="s">
        <v>198</v>
      </c>
      <c r="N130" s="48">
        <f t="shared" si="3"/>
        <v>6.9484209445209652E-3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x14ac:dyDescent="0.25">
      <c r="A131" s="177"/>
      <c r="B131" s="161"/>
      <c r="C131" s="151"/>
      <c r="D131" s="148"/>
      <c r="E131" s="97" t="s">
        <v>120</v>
      </c>
      <c r="F131" s="85">
        <v>0</v>
      </c>
      <c r="G131" s="85">
        <v>5000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213" t="s">
        <v>26</v>
      </c>
      <c r="N131" s="33">
        <f t="shared" si="3"/>
        <v>8.7932434124537648E-4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x14ac:dyDescent="0.25">
      <c r="A132" s="177"/>
      <c r="B132" s="161"/>
      <c r="C132" s="151"/>
      <c r="D132" s="148"/>
      <c r="E132" s="97" t="s">
        <v>154</v>
      </c>
      <c r="F132" s="85">
        <v>0</v>
      </c>
      <c r="G132" s="85">
        <v>1400</v>
      </c>
      <c r="H132" s="85">
        <v>1378</v>
      </c>
      <c r="I132" s="85">
        <v>1378</v>
      </c>
      <c r="J132" s="85">
        <v>1378</v>
      </c>
      <c r="K132" s="85">
        <v>1378</v>
      </c>
      <c r="L132" s="85">
        <v>1378</v>
      </c>
      <c r="M132" s="213">
        <v>0</v>
      </c>
      <c r="N132" s="33">
        <f t="shared" si="3"/>
        <v>2.4621081554870541E-4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177"/>
      <c r="B133" s="161"/>
      <c r="C133" s="151"/>
      <c r="D133" s="148"/>
      <c r="E133" s="96" t="s">
        <v>84</v>
      </c>
      <c r="F133" s="85">
        <v>0</v>
      </c>
      <c r="G133" s="85">
        <v>4000</v>
      </c>
      <c r="H133" s="85">
        <v>782</v>
      </c>
      <c r="I133" s="85">
        <v>782</v>
      </c>
      <c r="J133" s="85">
        <v>782</v>
      </c>
      <c r="K133" s="85">
        <v>782</v>
      </c>
      <c r="L133" s="85">
        <v>782</v>
      </c>
      <c r="M133" s="213" t="s">
        <v>212</v>
      </c>
      <c r="N133" s="33">
        <f t="shared" ref="N133:N143" si="6">G133/$G$7</f>
        <v>7.0345947299630123E-4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177"/>
      <c r="B134" s="161"/>
      <c r="C134" s="151"/>
      <c r="D134" s="148"/>
      <c r="E134" s="97" t="s">
        <v>85</v>
      </c>
      <c r="F134" s="85">
        <v>0</v>
      </c>
      <c r="G134" s="85">
        <v>8860</v>
      </c>
      <c r="H134" s="85">
        <v>8482</v>
      </c>
      <c r="I134" s="85">
        <v>8482</v>
      </c>
      <c r="J134" s="85">
        <v>8482</v>
      </c>
      <c r="K134" s="85">
        <v>8482</v>
      </c>
      <c r="L134" s="85">
        <v>8377</v>
      </c>
      <c r="M134" s="86" t="s">
        <v>305</v>
      </c>
      <c r="N134" s="33">
        <f t="shared" si="6"/>
        <v>1.5581627326868071E-3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thickBot="1" x14ac:dyDescent="0.3">
      <c r="A135" s="177"/>
      <c r="B135" s="161"/>
      <c r="C135" s="151"/>
      <c r="D135" s="148"/>
      <c r="E135" s="152" t="s">
        <v>121</v>
      </c>
      <c r="F135" s="79">
        <v>0</v>
      </c>
      <c r="G135" s="79">
        <v>20250</v>
      </c>
      <c r="H135" s="79">
        <v>20088</v>
      </c>
      <c r="I135" s="79">
        <v>20088</v>
      </c>
      <c r="J135" s="79">
        <v>20088</v>
      </c>
      <c r="K135" s="79">
        <v>0</v>
      </c>
      <c r="L135" s="79">
        <v>0</v>
      </c>
      <c r="M135" s="80" t="s">
        <v>26</v>
      </c>
      <c r="N135" s="43">
        <f t="shared" si="6"/>
        <v>3.561263582043775E-3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thickBot="1" x14ac:dyDescent="0.3">
      <c r="A136" s="16"/>
      <c r="B136" s="739" t="s">
        <v>141</v>
      </c>
      <c r="C136" s="740"/>
      <c r="D136" s="740"/>
      <c r="E136" s="740"/>
      <c r="F136" s="71">
        <v>0</v>
      </c>
      <c r="G136" s="72">
        <v>3000</v>
      </c>
      <c r="H136" s="72">
        <v>3000</v>
      </c>
      <c r="I136" s="72">
        <v>3000</v>
      </c>
      <c r="J136" s="72">
        <v>3000</v>
      </c>
      <c r="K136" s="72">
        <v>3000</v>
      </c>
      <c r="L136" s="72">
        <v>3000</v>
      </c>
      <c r="M136" s="208" t="s">
        <v>178</v>
      </c>
      <c r="N136" s="70">
        <f t="shared" si="6"/>
        <v>5.2759460474722587E-4</v>
      </c>
      <c r="O136" s="78">
        <v>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20"/>
      <c r="B137" s="160"/>
      <c r="C137" s="741" t="s">
        <v>142</v>
      </c>
      <c r="D137" s="742"/>
      <c r="E137" s="743"/>
      <c r="F137" s="73">
        <v>0</v>
      </c>
      <c r="G137" s="73">
        <v>3000</v>
      </c>
      <c r="H137" s="73">
        <v>3000</v>
      </c>
      <c r="I137" s="73">
        <v>3000</v>
      </c>
      <c r="J137" s="73">
        <v>3000</v>
      </c>
      <c r="K137" s="73">
        <v>3000</v>
      </c>
      <c r="L137" s="73">
        <v>3000</v>
      </c>
      <c r="M137" s="209" t="s">
        <v>178</v>
      </c>
      <c r="N137" s="45">
        <f t="shared" si="6"/>
        <v>5.2759460474722587E-4</v>
      </c>
      <c r="O137" s="81">
        <v>1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20"/>
      <c r="B138" s="161"/>
      <c r="C138" s="151"/>
      <c r="D138" s="744" t="s">
        <v>143</v>
      </c>
      <c r="E138" s="742"/>
      <c r="F138" s="82">
        <v>0</v>
      </c>
      <c r="G138" s="82">
        <v>3000</v>
      </c>
      <c r="H138" s="82">
        <v>3000</v>
      </c>
      <c r="I138" s="82">
        <v>3000</v>
      </c>
      <c r="J138" s="82">
        <v>3000</v>
      </c>
      <c r="K138" s="82">
        <v>3000</v>
      </c>
      <c r="L138" s="82">
        <v>3000</v>
      </c>
      <c r="M138" s="212" t="s">
        <v>145</v>
      </c>
      <c r="N138" s="47">
        <f t="shared" si="6"/>
        <v>5.2759460474722587E-4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thickBot="1" x14ac:dyDescent="0.3">
      <c r="A139" s="20"/>
      <c r="B139" s="161"/>
      <c r="C139" s="151"/>
      <c r="D139" s="137"/>
      <c r="E139" s="97" t="s">
        <v>144</v>
      </c>
      <c r="F139" s="85">
        <v>0</v>
      </c>
      <c r="G139" s="85">
        <v>3000</v>
      </c>
      <c r="H139" s="85">
        <v>3000</v>
      </c>
      <c r="I139" s="85">
        <v>3000</v>
      </c>
      <c r="J139" s="85">
        <v>3000</v>
      </c>
      <c r="K139" s="85">
        <v>3000</v>
      </c>
      <c r="L139" s="85">
        <v>3000</v>
      </c>
      <c r="M139" s="213" t="s">
        <v>146</v>
      </c>
      <c r="N139" s="27">
        <f t="shared" si="6"/>
        <v>5.2759460474722587E-4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thickBot="1" x14ac:dyDescent="0.3">
      <c r="A140" s="16"/>
      <c r="B140" s="739" t="s">
        <v>181</v>
      </c>
      <c r="C140" s="740"/>
      <c r="D140" s="740"/>
      <c r="E140" s="740"/>
      <c r="F140" s="71"/>
      <c r="G140" s="72"/>
      <c r="H140" s="72"/>
      <c r="I140" s="72"/>
      <c r="J140" s="72"/>
      <c r="K140" s="72"/>
      <c r="L140" s="72"/>
      <c r="M140" s="208"/>
      <c r="N140" s="70">
        <f t="shared" si="6"/>
        <v>0</v>
      </c>
      <c r="O140" s="78">
        <v>1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 x14ac:dyDescent="0.25">
      <c r="A141" s="20"/>
      <c r="B141" s="160"/>
      <c r="C141" s="741" t="s">
        <v>182</v>
      </c>
      <c r="D141" s="742"/>
      <c r="E141" s="743"/>
      <c r="F141" s="73"/>
      <c r="G141" s="73"/>
      <c r="H141" s="73"/>
      <c r="I141" s="73"/>
      <c r="J141" s="73"/>
      <c r="K141" s="73"/>
      <c r="L141" s="73"/>
      <c r="M141" s="209"/>
      <c r="N141" s="45">
        <f t="shared" si="6"/>
        <v>0</v>
      </c>
      <c r="O141" s="81">
        <v>1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 x14ac:dyDescent="0.25">
      <c r="A142" s="20"/>
      <c r="B142" s="161"/>
      <c r="C142" s="151"/>
      <c r="D142" s="744" t="s">
        <v>183</v>
      </c>
      <c r="E142" s="742"/>
      <c r="F142" s="82"/>
      <c r="G142" s="82"/>
      <c r="H142" s="82"/>
      <c r="I142" s="82"/>
      <c r="J142" s="82"/>
      <c r="K142" s="82"/>
      <c r="L142" s="82"/>
      <c r="M142" s="212"/>
      <c r="N142" s="47">
        <f t="shared" si="6"/>
        <v>0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 x14ac:dyDescent="0.25">
      <c r="A143" s="20"/>
      <c r="B143" s="161"/>
      <c r="C143" s="151"/>
      <c r="D143" s="137"/>
      <c r="E143" s="97" t="s">
        <v>184</v>
      </c>
      <c r="F143" s="85"/>
      <c r="G143" s="85"/>
      <c r="H143" s="85"/>
      <c r="I143" s="85"/>
      <c r="J143" s="85"/>
      <c r="K143" s="85"/>
      <c r="L143" s="85"/>
      <c r="M143" s="213"/>
      <c r="N143" s="27">
        <f t="shared" si="6"/>
        <v>0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25">
      <c r="A144" s="153"/>
      <c r="B144" s="153"/>
      <c r="C144" s="153"/>
      <c r="D144" s="153"/>
      <c r="E144" s="153"/>
      <c r="F144" s="89"/>
      <c r="G144" s="89"/>
      <c r="H144" s="89"/>
      <c r="I144" s="89"/>
      <c r="J144" s="89"/>
      <c r="K144" s="89"/>
      <c r="L144" s="89"/>
      <c r="M144" s="54"/>
      <c r="N144" s="54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9.5" customHeight="1" x14ac:dyDescent="0.25">
      <c r="A145" s="153"/>
      <c r="B145" s="153"/>
      <c r="C145" s="153"/>
      <c r="D145" s="153"/>
      <c r="E145" s="153"/>
      <c r="F145" s="89"/>
      <c r="G145" s="89"/>
      <c r="H145" s="89"/>
      <c r="I145" s="89"/>
      <c r="J145" s="89"/>
      <c r="K145" s="89"/>
      <c r="L145" s="89"/>
      <c r="M145" s="54"/>
      <c r="N145" s="54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9.5" customHeight="1" x14ac:dyDescent="0.25">
      <c r="A146" s="153"/>
      <c r="B146" s="153"/>
      <c r="C146" s="153"/>
      <c r="D146" s="153"/>
      <c r="E146" s="153"/>
      <c r="F146" s="89"/>
      <c r="G146" s="89"/>
      <c r="H146" s="89"/>
      <c r="I146" s="89"/>
      <c r="J146" s="89"/>
      <c r="K146" s="89"/>
      <c r="L146" s="89"/>
      <c r="M146" s="54"/>
      <c r="N146" s="54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9.5" customHeight="1" x14ac:dyDescent="0.25">
      <c r="A147" s="153"/>
      <c r="B147" s="153"/>
      <c r="C147" s="153"/>
      <c r="D147" s="153"/>
      <c r="E147" s="153"/>
      <c r="F147" s="89"/>
      <c r="G147" s="89"/>
      <c r="H147" s="89"/>
      <c r="I147" s="89"/>
      <c r="J147" s="89"/>
      <c r="K147" s="89"/>
      <c r="L147" s="89"/>
      <c r="M147" s="54"/>
      <c r="N147" s="54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9.5" customHeight="1" x14ac:dyDescent="0.25">
      <c r="A148" s="153"/>
      <c r="B148" s="153"/>
      <c r="C148" s="153"/>
      <c r="D148" s="153"/>
      <c r="E148" s="153"/>
      <c r="F148" s="89"/>
      <c r="G148" s="89"/>
      <c r="H148" s="89"/>
      <c r="I148" s="89"/>
      <c r="J148" s="89"/>
      <c r="K148" s="89"/>
      <c r="L148" s="89"/>
      <c r="M148" s="54"/>
      <c r="N148" s="54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9.5" customHeight="1" x14ac:dyDescent="0.25">
      <c r="A149" s="153"/>
      <c r="B149" s="153"/>
      <c r="C149" s="153"/>
      <c r="D149" s="153"/>
      <c r="E149" s="153"/>
      <c r="F149" s="89"/>
      <c r="G149" s="89"/>
      <c r="H149" s="89"/>
      <c r="I149" s="89"/>
      <c r="J149" s="89"/>
      <c r="K149" s="89"/>
      <c r="L149" s="89"/>
      <c r="M149" s="54"/>
      <c r="N149" s="54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9.5" customHeight="1" x14ac:dyDescent="0.25">
      <c r="A150" s="153"/>
      <c r="B150" s="153"/>
      <c r="C150" s="153"/>
      <c r="D150" s="153"/>
      <c r="E150" s="153"/>
      <c r="F150" s="89"/>
      <c r="G150" s="89"/>
      <c r="H150" s="89"/>
      <c r="I150" s="89"/>
      <c r="J150" s="89"/>
      <c r="K150" s="89"/>
      <c r="L150" s="89"/>
      <c r="M150" s="54"/>
      <c r="N150" s="54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9.5" customHeight="1" x14ac:dyDescent="0.25">
      <c r="A151" s="153"/>
      <c r="B151" s="153"/>
      <c r="C151" s="153"/>
      <c r="D151" s="153"/>
      <c r="E151" s="153"/>
      <c r="F151" s="89"/>
      <c r="G151" s="89"/>
      <c r="H151" s="89"/>
      <c r="I151" s="89"/>
      <c r="J151" s="89"/>
      <c r="K151" s="89"/>
      <c r="L151" s="89"/>
      <c r="M151" s="54"/>
      <c r="N151" s="54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9.5" customHeight="1" x14ac:dyDescent="0.25">
      <c r="A152" s="153"/>
      <c r="B152" s="153"/>
      <c r="C152" s="153"/>
      <c r="D152" s="153"/>
      <c r="E152" s="153"/>
      <c r="F152" s="89"/>
      <c r="G152" s="89"/>
      <c r="H152" s="89"/>
      <c r="I152" s="89"/>
      <c r="J152" s="89"/>
      <c r="K152" s="89"/>
      <c r="L152" s="89"/>
      <c r="M152" s="54"/>
      <c r="N152" s="54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9.5" customHeight="1" x14ac:dyDescent="0.25">
      <c r="A153" s="153"/>
      <c r="B153" s="153"/>
      <c r="C153" s="153"/>
      <c r="D153" s="153"/>
      <c r="E153" s="153"/>
      <c r="F153" s="89"/>
      <c r="G153" s="89"/>
      <c r="H153" s="89"/>
      <c r="I153" s="89"/>
      <c r="J153" s="89"/>
      <c r="K153" s="89"/>
      <c r="L153" s="89"/>
      <c r="M153" s="54"/>
      <c r="N153" s="54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9.5" customHeight="1" x14ac:dyDescent="0.25">
      <c r="A154" s="153"/>
      <c r="B154" s="153"/>
      <c r="C154" s="153"/>
      <c r="D154" s="153"/>
      <c r="E154" s="153"/>
      <c r="F154" s="89"/>
      <c r="G154" s="89"/>
      <c r="H154" s="89"/>
      <c r="I154" s="89"/>
      <c r="J154" s="89"/>
      <c r="K154" s="89"/>
      <c r="L154" s="89"/>
      <c r="M154" s="54"/>
      <c r="N154" s="54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9.5" customHeight="1" x14ac:dyDescent="0.25">
      <c r="A155" s="153"/>
      <c r="B155" s="153"/>
      <c r="C155" s="153"/>
      <c r="D155" s="153"/>
      <c r="E155" s="153"/>
      <c r="F155" s="89"/>
      <c r="G155" s="89"/>
      <c r="H155" s="89"/>
      <c r="I155" s="89"/>
      <c r="J155" s="89"/>
      <c r="K155" s="89"/>
      <c r="L155" s="89"/>
      <c r="M155" s="54"/>
      <c r="N155" s="54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9.5" customHeight="1" x14ac:dyDescent="0.25">
      <c r="A156" s="153"/>
      <c r="B156" s="153"/>
      <c r="C156" s="153"/>
      <c r="D156" s="153"/>
      <c r="E156" s="153"/>
      <c r="F156" s="89"/>
      <c r="G156" s="89"/>
      <c r="H156" s="89"/>
      <c r="I156" s="89"/>
      <c r="J156" s="89"/>
      <c r="K156" s="89"/>
      <c r="L156" s="89"/>
      <c r="M156" s="54"/>
      <c r="N156" s="54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9.5" customHeight="1" x14ac:dyDescent="0.25">
      <c r="A157" s="153"/>
      <c r="B157" s="153"/>
      <c r="C157" s="153"/>
      <c r="D157" s="153"/>
      <c r="E157" s="153"/>
      <c r="F157" s="89"/>
      <c r="G157" s="89"/>
      <c r="H157" s="89"/>
      <c r="I157" s="89"/>
      <c r="J157" s="89"/>
      <c r="K157" s="89"/>
      <c r="L157" s="89"/>
      <c r="M157" s="54"/>
      <c r="N157" s="54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9.5" customHeight="1" x14ac:dyDescent="0.25">
      <c r="A158" s="153"/>
      <c r="B158" s="153"/>
      <c r="C158" s="153"/>
      <c r="D158" s="153"/>
      <c r="E158" s="153"/>
      <c r="F158" s="89"/>
      <c r="G158" s="89"/>
      <c r="H158" s="89"/>
      <c r="I158" s="89"/>
      <c r="J158" s="89"/>
      <c r="K158" s="89"/>
      <c r="L158" s="89"/>
      <c r="M158" s="54"/>
      <c r="N158" s="54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9.5" customHeight="1" x14ac:dyDescent="0.25">
      <c r="A159" s="153"/>
      <c r="B159" s="153"/>
      <c r="C159" s="153"/>
      <c r="D159" s="153"/>
      <c r="E159" s="153"/>
      <c r="F159" s="89"/>
      <c r="G159" s="89"/>
      <c r="H159" s="89"/>
      <c r="I159" s="89"/>
      <c r="J159" s="89"/>
      <c r="K159" s="89"/>
      <c r="L159" s="89"/>
      <c r="M159" s="54"/>
      <c r="N159" s="54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9.5" customHeight="1" x14ac:dyDescent="0.25">
      <c r="A160" s="153"/>
      <c r="B160" s="153"/>
      <c r="C160" s="153"/>
      <c r="D160" s="153"/>
      <c r="E160" s="153"/>
      <c r="F160" s="54"/>
      <c r="G160" s="54"/>
      <c r="H160" s="54"/>
      <c r="I160" s="54"/>
      <c r="J160" s="54"/>
      <c r="K160" s="54"/>
      <c r="L160" s="54"/>
      <c r="M160" s="54"/>
      <c r="N160" s="54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9.5" customHeight="1" x14ac:dyDescent="0.25">
      <c r="A161" s="153"/>
      <c r="B161" s="153"/>
      <c r="C161" s="153"/>
      <c r="D161" s="153"/>
      <c r="E161" s="153"/>
      <c r="F161" s="54"/>
      <c r="G161" s="54"/>
      <c r="H161" s="54"/>
      <c r="I161" s="54"/>
      <c r="J161" s="54"/>
      <c r="K161" s="54"/>
      <c r="L161" s="54"/>
      <c r="M161" s="54"/>
      <c r="N161" s="54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9.5" customHeight="1" x14ac:dyDescent="0.25">
      <c r="A162" s="153"/>
      <c r="B162" s="153"/>
      <c r="C162" s="153"/>
      <c r="D162" s="153"/>
      <c r="E162" s="153"/>
      <c r="F162" s="54"/>
      <c r="G162" s="54"/>
      <c r="H162" s="54"/>
      <c r="I162" s="54"/>
      <c r="J162" s="54"/>
      <c r="K162" s="54"/>
      <c r="L162" s="54"/>
      <c r="M162" s="54"/>
      <c r="N162" s="54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9.5" customHeight="1" x14ac:dyDescent="0.25">
      <c r="A163" s="153"/>
      <c r="B163" s="153"/>
      <c r="C163" s="153"/>
      <c r="D163" s="153"/>
      <c r="E163" s="153"/>
      <c r="F163" s="54"/>
      <c r="G163" s="54"/>
      <c r="H163" s="54"/>
      <c r="I163" s="54"/>
      <c r="J163" s="54"/>
      <c r="K163" s="54"/>
      <c r="L163" s="54"/>
      <c r="M163" s="54"/>
      <c r="N163" s="54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9.5" customHeight="1" x14ac:dyDescent="0.25">
      <c r="A164" s="153"/>
      <c r="B164" s="153"/>
      <c r="C164" s="153"/>
      <c r="D164" s="153"/>
      <c r="E164" s="153"/>
      <c r="F164" s="54"/>
      <c r="G164" s="54"/>
      <c r="H164" s="54"/>
      <c r="I164" s="54"/>
      <c r="J164" s="54"/>
      <c r="K164" s="54"/>
      <c r="L164" s="54"/>
      <c r="M164" s="54"/>
      <c r="N164" s="54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9.5" customHeight="1" x14ac:dyDescent="0.25">
      <c r="A165" s="153"/>
      <c r="B165" s="153"/>
      <c r="C165" s="153"/>
      <c r="D165" s="153"/>
      <c r="E165" s="153"/>
      <c r="F165" s="54"/>
      <c r="G165" s="54"/>
      <c r="H165" s="54"/>
      <c r="I165" s="54"/>
      <c r="J165" s="54"/>
      <c r="K165" s="54"/>
      <c r="L165" s="54"/>
      <c r="M165" s="54"/>
      <c r="N165" s="54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9.5" customHeight="1" x14ac:dyDescent="0.25">
      <c r="A166" s="153"/>
      <c r="B166" s="153"/>
      <c r="C166" s="153"/>
      <c r="D166" s="153"/>
      <c r="E166" s="153"/>
      <c r="F166" s="54"/>
      <c r="G166" s="54"/>
      <c r="H166" s="54"/>
      <c r="I166" s="54"/>
      <c r="J166" s="54"/>
      <c r="K166" s="54"/>
      <c r="L166" s="54"/>
      <c r="M166" s="54"/>
      <c r="N166" s="54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9.5" customHeight="1" x14ac:dyDescent="0.25">
      <c r="A167" s="153"/>
      <c r="B167" s="153"/>
      <c r="C167" s="153"/>
      <c r="D167" s="153"/>
      <c r="E167" s="153"/>
      <c r="F167" s="54"/>
      <c r="G167" s="54"/>
      <c r="H167" s="54"/>
      <c r="I167" s="54"/>
      <c r="J167" s="54"/>
      <c r="K167" s="54"/>
      <c r="L167" s="54"/>
      <c r="M167" s="54"/>
      <c r="N167" s="54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9.5" customHeight="1" x14ac:dyDescent="0.25">
      <c r="A168" s="153"/>
      <c r="B168" s="153"/>
      <c r="C168" s="153"/>
      <c r="D168" s="153"/>
      <c r="E168" s="153"/>
      <c r="F168" s="54"/>
      <c r="G168" s="54"/>
      <c r="H168" s="54"/>
      <c r="I168" s="54"/>
      <c r="J168" s="54"/>
      <c r="K168" s="54"/>
      <c r="L168" s="54"/>
      <c r="M168" s="54"/>
      <c r="N168" s="54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9.5" customHeight="1" x14ac:dyDescent="0.25">
      <c r="A169" s="153"/>
      <c r="B169" s="153"/>
      <c r="C169" s="153"/>
      <c r="D169" s="153"/>
      <c r="E169" s="153"/>
      <c r="F169" s="54"/>
      <c r="G169" s="54"/>
      <c r="H169" s="54"/>
      <c r="I169" s="54"/>
      <c r="J169" s="54"/>
      <c r="K169" s="54"/>
      <c r="L169" s="54"/>
      <c r="M169" s="54"/>
      <c r="N169" s="54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9.5" customHeight="1" x14ac:dyDescent="0.25">
      <c r="A170" s="153"/>
      <c r="B170" s="153"/>
      <c r="C170" s="153"/>
      <c r="D170" s="153"/>
      <c r="E170" s="153"/>
      <c r="F170" s="54"/>
      <c r="G170" s="54"/>
      <c r="H170" s="54"/>
      <c r="I170" s="54"/>
      <c r="J170" s="54"/>
      <c r="K170" s="54"/>
      <c r="L170" s="54"/>
      <c r="M170" s="54"/>
      <c r="N170" s="54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9.5" customHeight="1" x14ac:dyDescent="0.25">
      <c r="A171" s="153"/>
      <c r="B171" s="153"/>
      <c r="C171" s="153"/>
      <c r="D171" s="153"/>
      <c r="E171" s="153"/>
      <c r="F171" s="54"/>
      <c r="G171" s="54"/>
      <c r="H171" s="54"/>
      <c r="I171" s="54"/>
      <c r="J171" s="54"/>
      <c r="K171" s="54"/>
      <c r="L171" s="54"/>
      <c r="M171" s="54"/>
      <c r="N171" s="54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9.5" customHeight="1" x14ac:dyDescent="0.25">
      <c r="A172" s="153"/>
      <c r="B172" s="153"/>
      <c r="C172" s="153"/>
      <c r="D172" s="153"/>
      <c r="E172" s="153"/>
      <c r="F172" s="54"/>
      <c r="G172" s="54"/>
      <c r="H172" s="54"/>
      <c r="I172" s="54"/>
      <c r="J172" s="54"/>
      <c r="K172" s="54"/>
      <c r="L172" s="54"/>
      <c r="M172" s="54"/>
      <c r="N172" s="54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9.5" customHeight="1" x14ac:dyDescent="0.25">
      <c r="A173" s="153"/>
      <c r="B173" s="153"/>
      <c r="C173" s="153"/>
      <c r="D173" s="153"/>
      <c r="E173" s="153"/>
      <c r="F173" s="54"/>
      <c r="G173" s="54"/>
      <c r="H173" s="54"/>
      <c r="I173" s="54"/>
      <c r="J173" s="54"/>
      <c r="K173" s="54"/>
      <c r="L173" s="54"/>
      <c r="M173" s="54"/>
      <c r="N173" s="54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9.5" customHeight="1" x14ac:dyDescent="0.25">
      <c r="A174" s="153"/>
      <c r="B174" s="153"/>
      <c r="C174" s="153"/>
      <c r="D174" s="153"/>
      <c r="E174" s="153"/>
      <c r="F174" s="54"/>
      <c r="G174" s="54"/>
      <c r="H174" s="54"/>
      <c r="I174" s="54"/>
      <c r="J174" s="54"/>
      <c r="K174" s="54"/>
      <c r="L174" s="54"/>
      <c r="M174" s="54"/>
      <c r="N174" s="54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9.5" customHeight="1" x14ac:dyDescent="0.25">
      <c r="A175" s="153"/>
      <c r="B175" s="153"/>
      <c r="C175" s="153"/>
      <c r="D175" s="153"/>
      <c r="E175" s="153"/>
      <c r="F175" s="54"/>
      <c r="G175" s="54"/>
      <c r="H175" s="54"/>
      <c r="I175" s="54"/>
      <c r="J175" s="54"/>
      <c r="K175" s="54"/>
      <c r="L175" s="54"/>
      <c r="M175" s="54"/>
      <c r="N175" s="54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9.5" customHeight="1" x14ac:dyDescent="0.25">
      <c r="A176" s="153"/>
      <c r="B176" s="153"/>
      <c r="C176" s="153"/>
      <c r="D176" s="153"/>
      <c r="E176" s="153"/>
      <c r="F176" s="54"/>
      <c r="G176" s="54"/>
      <c r="H176" s="54"/>
      <c r="I176" s="54"/>
      <c r="J176" s="54"/>
      <c r="K176" s="54"/>
      <c r="L176" s="54"/>
      <c r="M176" s="54"/>
      <c r="N176" s="54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9.5" customHeight="1" x14ac:dyDescent="0.25">
      <c r="A177" s="153"/>
      <c r="B177" s="153"/>
      <c r="C177" s="153"/>
      <c r="D177" s="153"/>
      <c r="E177" s="153"/>
      <c r="F177" s="54"/>
      <c r="G177" s="54"/>
      <c r="H177" s="54"/>
      <c r="I177" s="54"/>
      <c r="J177" s="54"/>
      <c r="K177" s="54"/>
      <c r="L177" s="54"/>
      <c r="M177" s="54"/>
      <c r="N177" s="54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9.5" customHeight="1" x14ac:dyDescent="0.25">
      <c r="A178" s="153"/>
      <c r="B178" s="153"/>
      <c r="C178" s="153"/>
      <c r="D178" s="153"/>
      <c r="E178" s="153"/>
      <c r="F178" s="54"/>
      <c r="G178" s="54"/>
      <c r="H178" s="54"/>
      <c r="I178" s="54"/>
      <c r="J178" s="54"/>
      <c r="K178" s="54"/>
      <c r="L178" s="54"/>
      <c r="M178" s="54"/>
      <c r="N178" s="54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9.5" customHeight="1" x14ac:dyDescent="0.25">
      <c r="A179" s="153"/>
      <c r="B179" s="153"/>
      <c r="C179" s="153"/>
      <c r="D179" s="153"/>
      <c r="E179" s="153"/>
      <c r="F179" s="54"/>
      <c r="G179" s="54"/>
      <c r="H179" s="54"/>
      <c r="I179" s="54"/>
      <c r="J179" s="54"/>
      <c r="K179" s="54"/>
      <c r="L179" s="54"/>
      <c r="M179" s="54"/>
      <c r="N179" s="54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9.5" customHeight="1" x14ac:dyDescent="0.25">
      <c r="A180" s="153"/>
      <c r="B180" s="153"/>
      <c r="C180" s="153"/>
      <c r="D180" s="153"/>
      <c r="E180" s="153"/>
      <c r="F180" s="54"/>
      <c r="G180" s="54"/>
      <c r="H180" s="54"/>
      <c r="I180" s="54"/>
      <c r="J180" s="54"/>
      <c r="K180" s="54"/>
      <c r="L180" s="54"/>
      <c r="M180" s="54"/>
      <c r="N180" s="54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9.5" customHeight="1" x14ac:dyDescent="0.25">
      <c r="A181" s="153"/>
      <c r="B181" s="153"/>
      <c r="C181" s="153"/>
      <c r="D181" s="153"/>
      <c r="E181" s="153"/>
      <c r="F181" s="54"/>
      <c r="G181" s="54"/>
      <c r="H181" s="54"/>
      <c r="I181" s="54"/>
      <c r="J181" s="54"/>
      <c r="K181" s="54"/>
      <c r="L181" s="54"/>
      <c r="M181" s="54"/>
      <c r="N181" s="54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9.5" customHeight="1" x14ac:dyDescent="0.25">
      <c r="A182" s="153"/>
      <c r="B182" s="153"/>
      <c r="C182" s="153"/>
      <c r="D182" s="153"/>
      <c r="E182" s="153"/>
      <c r="F182" s="54"/>
      <c r="G182" s="54"/>
      <c r="H182" s="54"/>
      <c r="I182" s="54"/>
      <c r="J182" s="54"/>
      <c r="K182" s="54"/>
      <c r="L182" s="54"/>
      <c r="M182" s="54"/>
      <c r="N182" s="54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9.5" customHeight="1" x14ac:dyDescent="0.25">
      <c r="A183" s="153"/>
      <c r="B183" s="153"/>
      <c r="C183" s="153"/>
      <c r="D183" s="153"/>
      <c r="E183" s="153"/>
      <c r="F183" s="54"/>
      <c r="G183" s="54"/>
      <c r="H183" s="54"/>
      <c r="I183" s="54"/>
      <c r="J183" s="54"/>
      <c r="K183" s="54"/>
      <c r="L183" s="54"/>
      <c r="M183" s="54"/>
      <c r="N183" s="54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9.5" customHeight="1" x14ac:dyDescent="0.25">
      <c r="A184" s="153"/>
      <c r="B184" s="153"/>
      <c r="C184" s="153"/>
      <c r="D184" s="153"/>
      <c r="E184" s="153"/>
      <c r="F184" s="54"/>
      <c r="G184" s="54"/>
      <c r="H184" s="54"/>
      <c r="I184" s="54"/>
      <c r="J184" s="54"/>
      <c r="K184" s="54"/>
      <c r="L184" s="54"/>
      <c r="M184" s="54"/>
      <c r="N184" s="54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9.5" customHeight="1" x14ac:dyDescent="0.25">
      <c r="A185" s="153"/>
      <c r="B185" s="153"/>
      <c r="C185" s="153"/>
      <c r="D185" s="153"/>
      <c r="E185" s="153"/>
      <c r="F185" s="54"/>
      <c r="G185" s="54"/>
      <c r="H185" s="54"/>
      <c r="I185" s="54"/>
      <c r="J185" s="54"/>
      <c r="K185" s="54"/>
      <c r="L185" s="54"/>
      <c r="M185" s="54"/>
      <c r="N185" s="54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9.5" customHeight="1" x14ac:dyDescent="0.25">
      <c r="A186" s="153"/>
      <c r="B186" s="153"/>
      <c r="C186" s="153"/>
      <c r="D186" s="153"/>
      <c r="E186" s="153"/>
      <c r="F186" s="54"/>
      <c r="G186" s="54"/>
      <c r="H186" s="54"/>
      <c r="I186" s="54"/>
      <c r="J186" s="54"/>
      <c r="K186" s="54"/>
      <c r="L186" s="54"/>
      <c r="M186" s="54"/>
      <c r="N186" s="54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9.5" customHeight="1" x14ac:dyDescent="0.25">
      <c r="A187" s="153"/>
      <c r="B187" s="153"/>
      <c r="C187" s="153"/>
      <c r="D187" s="153"/>
      <c r="E187" s="153"/>
      <c r="F187" s="54"/>
      <c r="G187" s="54"/>
      <c r="H187" s="54"/>
      <c r="I187" s="54"/>
      <c r="J187" s="54"/>
      <c r="K187" s="54"/>
      <c r="L187" s="54"/>
      <c r="M187" s="54"/>
      <c r="N187" s="54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9.5" customHeight="1" x14ac:dyDescent="0.25">
      <c r="A188" s="153"/>
      <c r="B188" s="153"/>
      <c r="C188" s="153"/>
      <c r="D188" s="153"/>
      <c r="E188" s="153"/>
      <c r="F188" s="54"/>
      <c r="G188" s="54"/>
      <c r="H188" s="54"/>
      <c r="I188" s="54"/>
      <c r="J188" s="54"/>
      <c r="K188" s="54"/>
      <c r="L188" s="54"/>
      <c r="M188" s="54"/>
      <c r="N188" s="54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9.5" customHeight="1" x14ac:dyDescent="0.25">
      <c r="A189" s="153"/>
      <c r="B189" s="153"/>
      <c r="C189" s="153"/>
      <c r="D189" s="153"/>
      <c r="E189" s="153"/>
      <c r="F189" s="54"/>
      <c r="G189" s="54"/>
      <c r="H189" s="54"/>
      <c r="I189" s="54"/>
      <c r="J189" s="54"/>
      <c r="K189" s="54"/>
      <c r="L189" s="54"/>
      <c r="M189" s="54"/>
      <c r="N189" s="54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9.5" customHeight="1" x14ac:dyDescent="0.25">
      <c r="A190" s="153"/>
      <c r="B190" s="153"/>
      <c r="C190" s="153"/>
      <c r="D190" s="153"/>
      <c r="E190" s="153"/>
      <c r="F190" s="54"/>
      <c r="G190" s="54"/>
      <c r="H190" s="54"/>
      <c r="I190" s="54"/>
      <c r="J190" s="54"/>
      <c r="K190" s="54"/>
      <c r="L190" s="54"/>
      <c r="M190" s="54"/>
      <c r="N190" s="54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9.5" customHeight="1" x14ac:dyDescent="0.25">
      <c r="A191" s="153"/>
      <c r="B191" s="153"/>
      <c r="C191" s="153"/>
      <c r="D191" s="153"/>
      <c r="E191" s="153"/>
      <c r="F191" s="54"/>
      <c r="G191" s="54"/>
      <c r="H191" s="54"/>
      <c r="I191" s="54"/>
      <c r="J191" s="54"/>
      <c r="K191" s="54"/>
      <c r="L191" s="54"/>
      <c r="M191" s="54"/>
      <c r="N191" s="54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9.5" customHeight="1" x14ac:dyDescent="0.25">
      <c r="A192" s="153"/>
      <c r="B192" s="153"/>
      <c r="C192" s="153"/>
      <c r="D192" s="153"/>
      <c r="E192" s="153"/>
      <c r="F192" s="54"/>
      <c r="G192" s="54"/>
      <c r="H192" s="54"/>
      <c r="I192" s="54"/>
      <c r="J192" s="54"/>
      <c r="K192" s="54"/>
      <c r="L192" s="54"/>
      <c r="M192" s="54"/>
      <c r="N192" s="54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9.5" customHeight="1" x14ac:dyDescent="0.25">
      <c r="F193" s="54"/>
      <c r="G193" s="54"/>
      <c r="H193" s="54"/>
      <c r="I193" s="54"/>
      <c r="J193" s="54"/>
      <c r="K193" s="54"/>
      <c r="L193" s="54"/>
      <c r="M193" s="54"/>
      <c r="N193" s="54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54"/>
      <c r="G194" s="54"/>
      <c r="H194" s="54"/>
      <c r="I194" s="54"/>
      <c r="J194" s="54"/>
      <c r="K194" s="54"/>
      <c r="L194" s="54"/>
      <c r="M194" s="54"/>
      <c r="N194" s="54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54"/>
      <c r="G195" s="54"/>
      <c r="H195" s="54"/>
      <c r="I195" s="54"/>
      <c r="J195" s="54"/>
      <c r="K195" s="54"/>
      <c r="L195" s="54"/>
      <c r="M195" s="54"/>
      <c r="N195" s="54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54"/>
      <c r="G196" s="54"/>
      <c r="H196" s="54"/>
      <c r="I196" s="54"/>
      <c r="J196" s="54"/>
      <c r="K196" s="54"/>
      <c r="L196" s="54"/>
      <c r="M196" s="54"/>
      <c r="N196" s="54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54"/>
      <c r="G197" s="54"/>
      <c r="H197" s="54"/>
      <c r="I197" s="54"/>
      <c r="J197" s="54"/>
      <c r="K197" s="54"/>
      <c r="L197" s="54"/>
      <c r="M197" s="54"/>
      <c r="N197" s="54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54"/>
      <c r="G198" s="54"/>
      <c r="H198" s="54"/>
      <c r="I198" s="54"/>
      <c r="J198" s="54"/>
      <c r="K198" s="54"/>
      <c r="L198" s="54"/>
      <c r="M198" s="54"/>
      <c r="N198" s="54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54"/>
      <c r="G199" s="54"/>
      <c r="H199" s="54"/>
      <c r="I199" s="54"/>
      <c r="J199" s="54"/>
      <c r="K199" s="54"/>
      <c r="L199" s="54"/>
      <c r="M199" s="54"/>
      <c r="N199" s="54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54"/>
      <c r="G200" s="54"/>
      <c r="H200" s="54"/>
      <c r="I200" s="54"/>
      <c r="J200" s="54"/>
      <c r="K200" s="54"/>
      <c r="L200" s="54"/>
      <c r="M200" s="54"/>
      <c r="N200" s="54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54"/>
      <c r="G201" s="54"/>
      <c r="H201" s="54"/>
      <c r="I201" s="54"/>
      <c r="J201" s="54"/>
      <c r="K201" s="54"/>
      <c r="L201" s="54"/>
      <c r="M201" s="54"/>
      <c r="N201" s="54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54"/>
      <c r="G202" s="54"/>
      <c r="H202" s="54"/>
      <c r="I202" s="54"/>
      <c r="J202" s="54"/>
      <c r="K202" s="54"/>
      <c r="L202" s="54"/>
      <c r="M202" s="54"/>
      <c r="N202" s="54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54"/>
      <c r="G203" s="54"/>
      <c r="H203" s="54"/>
      <c r="I203" s="54"/>
      <c r="J203" s="54"/>
      <c r="K203" s="54"/>
      <c r="L203" s="54"/>
      <c r="M203" s="54"/>
      <c r="N203" s="54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54"/>
      <c r="G204" s="54"/>
      <c r="H204" s="54"/>
      <c r="I204" s="54"/>
      <c r="J204" s="54"/>
      <c r="K204" s="54"/>
      <c r="L204" s="54"/>
      <c r="M204" s="54"/>
      <c r="N204" s="54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54"/>
      <c r="G205" s="54"/>
      <c r="H205" s="54"/>
      <c r="I205" s="54"/>
      <c r="J205" s="54"/>
      <c r="K205" s="54"/>
      <c r="L205" s="54"/>
      <c r="M205" s="54"/>
      <c r="N205" s="54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54"/>
      <c r="G206" s="54"/>
      <c r="H206" s="54"/>
      <c r="I206" s="54"/>
      <c r="J206" s="54"/>
      <c r="K206" s="54"/>
      <c r="L206" s="54"/>
      <c r="M206" s="54"/>
      <c r="N206" s="54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54"/>
      <c r="G207" s="54"/>
      <c r="H207" s="54"/>
      <c r="I207" s="54"/>
      <c r="J207" s="54"/>
      <c r="K207" s="54"/>
      <c r="L207" s="54"/>
      <c r="M207" s="54"/>
      <c r="N207" s="54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54"/>
      <c r="G208" s="54"/>
      <c r="H208" s="54"/>
      <c r="I208" s="54"/>
      <c r="J208" s="54"/>
      <c r="K208" s="54"/>
      <c r="L208" s="54"/>
      <c r="M208" s="54"/>
      <c r="N208" s="54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54"/>
      <c r="G209" s="54"/>
      <c r="H209" s="54"/>
      <c r="I209" s="54"/>
      <c r="J209" s="54"/>
      <c r="K209" s="54"/>
      <c r="L209" s="54"/>
      <c r="M209" s="54"/>
      <c r="N209" s="54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54"/>
      <c r="G210" s="54"/>
      <c r="H210" s="54"/>
      <c r="I210" s="54"/>
      <c r="J210" s="54"/>
      <c r="K210" s="54"/>
      <c r="L210" s="54"/>
      <c r="M210" s="54"/>
      <c r="N210" s="54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54"/>
      <c r="G211" s="54"/>
      <c r="H211" s="54"/>
      <c r="I211" s="54"/>
      <c r="J211" s="54"/>
      <c r="K211" s="54"/>
      <c r="L211" s="54"/>
      <c r="M211" s="54"/>
      <c r="N211" s="54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54"/>
      <c r="G212" s="54"/>
      <c r="H212" s="54"/>
      <c r="I212" s="54"/>
      <c r="J212" s="54"/>
      <c r="K212" s="54"/>
      <c r="L212" s="54"/>
      <c r="M212" s="54"/>
      <c r="N212" s="54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54"/>
      <c r="G213" s="54"/>
      <c r="H213" s="54"/>
      <c r="I213" s="54"/>
      <c r="J213" s="54"/>
      <c r="K213" s="54"/>
      <c r="L213" s="54"/>
      <c r="M213" s="54"/>
      <c r="N213" s="54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54"/>
      <c r="G214" s="54"/>
      <c r="H214" s="54"/>
      <c r="I214" s="54"/>
      <c r="J214" s="54"/>
      <c r="K214" s="54"/>
      <c r="L214" s="54"/>
      <c r="M214" s="54"/>
      <c r="N214" s="54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54"/>
      <c r="G215" s="54"/>
      <c r="H215" s="54"/>
      <c r="I215" s="54"/>
      <c r="J215" s="54"/>
      <c r="K215" s="54"/>
      <c r="L215" s="54"/>
      <c r="M215" s="54"/>
      <c r="N215" s="54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54"/>
      <c r="G216" s="54"/>
      <c r="H216" s="54"/>
      <c r="I216" s="54"/>
      <c r="J216" s="54"/>
      <c r="K216" s="54"/>
      <c r="L216" s="54"/>
      <c r="M216" s="54"/>
      <c r="N216" s="54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54"/>
      <c r="G217" s="54"/>
      <c r="H217" s="54"/>
      <c r="I217" s="54"/>
      <c r="J217" s="54"/>
      <c r="K217" s="54"/>
      <c r="L217" s="54"/>
      <c r="M217" s="54"/>
      <c r="N217" s="54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54"/>
      <c r="G218" s="54"/>
      <c r="H218" s="54"/>
      <c r="I218" s="54"/>
      <c r="J218" s="54"/>
      <c r="K218" s="54"/>
      <c r="L218" s="54"/>
      <c r="M218" s="54"/>
      <c r="N218" s="54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54"/>
      <c r="G219" s="54"/>
      <c r="H219" s="54"/>
      <c r="I219" s="54"/>
      <c r="J219" s="54"/>
      <c r="K219" s="54"/>
      <c r="L219" s="54"/>
      <c r="M219" s="54"/>
      <c r="N219" s="54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54"/>
      <c r="G220" s="54"/>
      <c r="H220" s="54"/>
      <c r="I220" s="54"/>
      <c r="J220" s="54"/>
      <c r="K220" s="54"/>
      <c r="L220" s="54"/>
      <c r="M220" s="54"/>
      <c r="N220" s="54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54"/>
      <c r="G221" s="54"/>
      <c r="H221" s="54"/>
      <c r="I221" s="54"/>
      <c r="J221" s="54"/>
      <c r="K221" s="54"/>
      <c r="L221" s="54"/>
      <c r="M221" s="54"/>
      <c r="N221" s="54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54"/>
      <c r="G222" s="54"/>
      <c r="H222" s="54"/>
      <c r="I222" s="54"/>
      <c r="J222" s="54"/>
      <c r="K222" s="54"/>
      <c r="L222" s="54"/>
      <c r="M222" s="54"/>
      <c r="N222" s="54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54"/>
      <c r="G223" s="54"/>
      <c r="H223" s="54"/>
      <c r="I223" s="54"/>
      <c r="J223" s="54"/>
      <c r="K223" s="54"/>
      <c r="L223" s="54"/>
      <c r="M223" s="54"/>
      <c r="N223" s="54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54"/>
      <c r="G224" s="54"/>
      <c r="H224" s="54"/>
      <c r="I224" s="54"/>
      <c r="J224" s="54"/>
      <c r="K224" s="54"/>
      <c r="L224" s="54"/>
      <c r="M224" s="54"/>
      <c r="N224" s="54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54"/>
      <c r="G225" s="54"/>
      <c r="H225" s="54"/>
      <c r="I225" s="54"/>
      <c r="J225" s="54"/>
      <c r="K225" s="54"/>
      <c r="L225" s="54"/>
      <c r="M225" s="54"/>
      <c r="N225" s="54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54"/>
      <c r="G226" s="54"/>
      <c r="H226" s="54"/>
      <c r="I226" s="54"/>
      <c r="J226" s="54"/>
      <c r="K226" s="54"/>
      <c r="L226" s="54"/>
      <c r="M226" s="54"/>
      <c r="N226" s="54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54"/>
      <c r="G227" s="54"/>
      <c r="H227" s="54"/>
      <c r="I227" s="54"/>
      <c r="J227" s="54"/>
      <c r="K227" s="54"/>
      <c r="L227" s="54"/>
      <c r="M227" s="54"/>
      <c r="N227" s="54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54"/>
      <c r="G228" s="54"/>
      <c r="H228" s="54"/>
      <c r="I228" s="54"/>
      <c r="J228" s="54"/>
      <c r="K228" s="54"/>
      <c r="L228" s="54"/>
      <c r="M228" s="54"/>
      <c r="N228" s="54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54"/>
      <c r="G229" s="54"/>
      <c r="H229" s="54"/>
      <c r="I229" s="54"/>
      <c r="J229" s="54"/>
      <c r="K229" s="54"/>
      <c r="L229" s="54"/>
      <c r="M229" s="54"/>
      <c r="N229" s="54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54"/>
      <c r="G230" s="54"/>
      <c r="H230" s="54"/>
      <c r="I230" s="54"/>
      <c r="J230" s="54"/>
      <c r="K230" s="54"/>
      <c r="L230" s="54"/>
      <c r="M230" s="54"/>
      <c r="N230" s="54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54"/>
      <c r="G231" s="54"/>
      <c r="H231" s="54"/>
      <c r="I231" s="54"/>
      <c r="J231" s="54"/>
      <c r="K231" s="54"/>
      <c r="L231" s="54"/>
      <c r="M231" s="54"/>
      <c r="N231" s="54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54"/>
      <c r="G232" s="54"/>
      <c r="H232" s="54"/>
      <c r="I232" s="54"/>
      <c r="J232" s="54"/>
      <c r="K232" s="54"/>
      <c r="L232" s="54"/>
      <c r="M232" s="54"/>
      <c r="N232" s="54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54"/>
      <c r="G233" s="54"/>
      <c r="H233" s="54"/>
      <c r="I233" s="54"/>
      <c r="J233" s="54"/>
      <c r="K233" s="54"/>
      <c r="L233" s="54"/>
      <c r="M233" s="54"/>
      <c r="N233" s="54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54"/>
      <c r="G234" s="54"/>
      <c r="H234" s="54"/>
      <c r="I234" s="54"/>
      <c r="J234" s="54"/>
      <c r="K234" s="54"/>
      <c r="L234" s="54"/>
      <c r="M234" s="54"/>
      <c r="N234" s="54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54"/>
      <c r="G235" s="54"/>
      <c r="H235" s="54"/>
      <c r="I235" s="54"/>
      <c r="J235" s="54"/>
      <c r="K235" s="54"/>
      <c r="L235" s="54"/>
      <c r="M235" s="54"/>
      <c r="N235" s="54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54"/>
      <c r="G236" s="54"/>
      <c r="H236" s="54"/>
      <c r="I236" s="54"/>
      <c r="J236" s="54"/>
      <c r="K236" s="54"/>
      <c r="L236" s="54"/>
      <c r="M236" s="54"/>
      <c r="N236" s="54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54"/>
      <c r="G237" s="54"/>
      <c r="H237" s="54"/>
      <c r="I237" s="54"/>
      <c r="J237" s="54"/>
      <c r="K237" s="54"/>
      <c r="L237" s="54"/>
      <c r="M237" s="54"/>
      <c r="N237" s="54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54"/>
      <c r="G238" s="54"/>
      <c r="H238" s="54"/>
      <c r="I238" s="54"/>
      <c r="J238" s="54"/>
      <c r="K238" s="54"/>
      <c r="L238" s="54"/>
      <c r="M238" s="54"/>
      <c r="N238" s="54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54"/>
      <c r="G239" s="54"/>
      <c r="H239" s="54"/>
      <c r="I239" s="54"/>
      <c r="J239" s="54"/>
      <c r="K239" s="54"/>
      <c r="L239" s="54"/>
      <c r="M239" s="54"/>
      <c r="N239" s="54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54"/>
      <c r="G240" s="54"/>
      <c r="H240" s="54"/>
      <c r="I240" s="54"/>
      <c r="J240" s="54"/>
      <c r="K240" s="54"/>
      <c r="L240" s="54"/>
      <c r="M240" s="54"/>
      <c r="N240" s="54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54"/>
      <c r="G241" s="54"/>
      <c r="H241" s="54"/>
      <c r="I241" s="54"/>
      <c r="J241" s="54"/>
      <c r="K241" s="54"/>
      <c r="L241" s="54"/>
      <c r="M241" s="54"/>
      <c r="N241" s="54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54"/>
      <c r="G242" s="54"/>
      <c r="H242" s="54"/>
      <c r="I242" s="54"/>
      <c r="J242" s="54"/>
      <c r="K242" s="54"/>
      <c r="L242" s="54"/>
      <c r="M242" s="54"/>
      <c r="N242" s="54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54"/>
      <c r="G243" s="54"/>
      <c r="H243" s="54"/>
      <c r="I243" s="54"/>
      <c r="J243" s="54"/>
      <c r="K243" s="54"/>
      <c r="L243" s="54"/>
      <c r="M243" s="54"/>
      <c r="N243" s="54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54"/>
      <c r="G244" s="54"/>
      <c r="H244" s="54"/>
      <c r="I244" s="54"/>
      <c r="J244" s="54"/>
      <c r="K244" s="54"/>
      <c r="L244" s="54"/>
      <c r="M244" s="54"/>
      <c r="N244" s="54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54"/>
      <c r="G245" s="54"/>
      <c r="H245" s="54"/>
      <c r="I245" s="54"/>
      <c r="J245" s="54"/>
      <c r="K245" s="54"/>
      <c r="L245" s="54"/>
      <c r="M245" s="54"/>
      <c r="N245" s="54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54"/>
      <c r="G246" s="54"/>
      <c r="H246" s="54"/>
      <c r="I246" s="54"/>
      <c r="J246" s="54"/>
      <c r="K246" s="54"/>
      <c r="L246" s="54"/>
      <c r="M246" s="54"/>
      <c r="N246" s="54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54"/>
      <c r="G247" s="54"/>
      <c r="H247" s="54"/>
      <c r="I247" s="54"/>
      <c r="J247" s="54"/>
      <c r="K247" s="54"/>
      <c r="L247" s="54"/>
      <c r="M247" s="54"/>
      <c r="N247" s="54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54"/>
      <c r="G248" s="54"/>
      <c r="H248" s="54"/>
      <c r="I248" s="54"/>
      <c r="J248" s="54"/>
      <c r="K248" s="54"/>
      <c r="L248" s="54"/>
      <c r="M248" s="54"/>
      <c r="N248" s="54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54"/>
      <c r="G249" s="54"/>
      <c r="H249" s="54"/>
      <c r="I249" s="54"/>
      <c r="J249" s="54"/>
      <c r="K249" s="54"/>
      <c r="L249" s="54"/>
      <c r="M249" s="54"/>
      <c r="N249" s="54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54"/>
      <c r="G250" s="54"/>
      <c r="H250" s="54"/>
      <c r="I250" s="54"/>
      <c r="J250" s="54"/>
      <c r="K250" s="54"/>
      <c r="L250" s="54"/>
      <c r="M250" s="54"/>
      <c r="N250" s="54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54"/>
      <c r="G251" s="54"/>
      <c r="H251" s="54"/>
      <c r="I251" s="54"/>
      <c r="J251" s="54"/>
      <c r="K251" s="54"/>
      <c r="L251" s="54"/>
      <c r="M251" s="54"/>
      <c r="N251" s="54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54"/>
      <c r="G252" s="54"/>
      <c r="H252" s="54"/>
      <c r="I252" s="54"/>
      <c r="J252" s="54"/>
      <c r="K252" s="54"/>
      <c r="L252" s="54"/>
      <c r="M252" s="54"/>
      <c r="N252" s="54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54"/>
      <c r="G253" s="54"/>
      <c r="H253" s="54"/>
      <c r="I253" s="54"/>
      <c r="J253" s="54"/>
      <c r="K253" s="54"/>
      <c r="L253" s="54"/>
      <c r="M253" s="54"/>
      <c r="N253" s="54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54"/>
      <c r="G254" s="54"/>
      <c r="H254" s="54"/>
      <c r="I254" s="54"/>
      <c r="J254" s="54"/>
      <c r="K254" s="54"/>
      <c r="L254" s="54"/>
      <c r="M254" s="54"/>
      <c r="N254" s="54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54"/>
      <c r="G255" s="54"/>
      <c r="H255" s="54"/>
      <c r="I255" s="54"/>
      <c r="J255" s="54"/>
      <c r="K255" s="54"/>
      <c r="L255" s="54"/>
      <c r="M255" s="54"/>
      <c r="N255" s="54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54"/>
      <c r="G256" s="54"/>
      <c r="H256" s="54"/>
      <c r="I256" s="54"/>
      <c r="J256" s="54"/>
      <c r="K256" s="54"/>
      <c r="L256" s="54"/>
      <c r="M256" s="54"/>
      <c r="N256" s="54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54"/>
      <c r="G257" s="54"/>
      <c r="H257" s="54"/>
      <c r="I257" s="54"/>
      <c r="J257" s="54"/>
      <c r="K257" s="54"/>
      <c r="L257" s="54"/>
      <c r="M257" s="54"/>
      <c r="N257" s="54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54"/>
      <c r="G258" s="54"/>
      <c r="H258" s="54"/>
      <c r="I258" s="54"/>
      <c r="J258" s="54"/>
      <c r="K258" s="54"/>
      <c r="L258" s="54"/>
      <c r="M258" s="54"/>
      <c r="N258" s="54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54"/>
      <c r="G259" s="54"/>
      <c r="H259" s="54"/>
      <c r="I259" s="54"/>
      <c r="J259" s="54"/>
      <c r="K259" s="54"/>
      <c r="L259" s="54"/>
      <c r="M259" s="54"/>
      <c r="N259" s="54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54"/>
      <c r="G260" s="54"/>
      <c r="H260" s="54"/>
      <c r="I260" s="54"/>
      <c r="J260" s="54"/>
      <c r="K260" s="54"/>
      <c r="L260" s="54"/>
      <c r="M260" s="54"/>
      <c r="N260" s="54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54"/>
      <c r="G261" s="54"/>
      <c r="H261" s="54"/>
      <c r="I261" s="54"/>
      <c r="J261" s="54"/>
      <c r="K261" s="54"/>
      <c r="L261" s="54"/>
      <c r="M261" s="54"/>
      <c r="N261" s="54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54"/>
      <c r="G262" s="54"/>
      <c r="H262" s="54"/>
      <c r="I262" s="54"/>
      <c r="J262" s="54"/>
      <c r="K262" s="54"/>
      <c r="L262" s="54"/>
      <c r="M262" s="54"/>
      <c r="N262" s="54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54"/>
      <c r="G263" s="54"/>
      <c r="H263" s="54"/>
      <c r="I263" s="54"/>
      <c r="J263" s="54"/>
      <c r="K263" s="54"/>
      <c r="L263" s="54"/>
      <c r="M263" s="54"/>
      <c r="N263" s="54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54"/>
      <c r="G264" s="54"/>
      <c r="H264" s="54"/>
      <c r="I264" s="54"/>
      <c r="J264" s="54"/>
      <c r="K264" s="54"/>
      <c r="L264" s="54"/>
      <c r="M264" s="54"/>
      <c r="N264" s="54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54"/>
      <c r="G265" s="54"/>
      <c r="H265" s="54"/>
      <c r="I265" s="54"/>
      <c r="J265" s="54"/>
      <c r="K265" s="54"/>
      <c r="L265" s="54"/>
      <c r="M265" s="54"/>
      <c r="N265" s="54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54"/>
      <c r="G266" s="54"/>
      <c r="H266" s="54"/>
      <c r="I266" s="54"/>
      <c r="J266" s="54"/>
      <c r="K266" s="54"/>
      <c r="L266" s="54"/>
      <c r="M266" s="54"/>
      <c r="N266" s="54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54"/>
      <c r="G267" s="54"/>
      <c r="H267" s="54"/>
      <c r="I267" s="54"/>
      <c r="J267" s="54"/>
      <c r="K267" s="54"/>
      <c r="L267" s="54"/>
      <c r="M267" s="54"/>
      <c r="N267" s="54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54"/>
      <c r="G268" s="54"/>
      <c r="H268" s="54"/>
      <c r="I268" s="54"/>
      <c r="J268" s="54"/>
      <c r="K268" s="54"/>
      <c r="L268" s="54"/>
      <c r="M268" s="54"/>
      <c r="N268" s="54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54"/>
      <c r="G269" s="54"/>
      <c r="H269" s="54"/>
      <c r="I269" s="54"/>
      <c r="J269" s="54"/>
      <c r="K269" s="54"/>
      <c r="L269" s="54"/>
      <c r="M269" s="54"/>
      <c r="N269" s="54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54"/>
      <c r="G270" s="54"/>
      <c r="H270" s="54"/>
      <c r="I270" s="54"/>
      <c r="J270" s="54"/>
      <c r="K270" s="54"/>
      <c r="L270" s="54"/>
      <c r="M270" s="54"/>
      <c r="N270" s="54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54"/>
      <c r="G271" s="54"/>
      <c r="H271" s="54"/>
      <c r="I271" s="54"/>
      <c r="J271" s="54"/>
      <c r="K271" s="54"/>
      <c r="L271" s="54"/>
      <c r="M271" s="54"/>
      <c r="N271" s="54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54"/>
      <c r="G272" s="54"/>
      <c r="H272" s="54"/>
      <c r="I272" s="54"/>
      <c r="J272" s="54"/>
      <c r="K272" s="54"/>
      <c r="L272" s="54"/>
      <c r="M272" s="54"/>
      <c r="N272" s="54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54"/>
      <c r="G273" s="54"/>
      <c r="H273" s="54"/>
      <c r="I273" s="54"/>
      <c r="J273" s="54"/>
      <c r="K273" s="54"/>
      <c r="L273" s="54"/>
      <c r="M273" s="54"/>
      <c r="N273" s="54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54"/>
      <c r="G274" s="54"/>
      <c r="H274" s="54"/>
      <c r="I274" s="54"/>
      <c r="J274" s="54"/>
      <c r="K274" s="54"/>
      <c r="L274" s="54"/>
      <c r="M274" s="54"/>
      <c r="N274" s="54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54"/>
      <c r="G275" s="54"/>
      <c r="H275" s="54"/>
      <c r="I275" s="54"/>
      <c r="J275" s="54"/>
      <c r="K275" s="54"/>
      <c r="L275" s="54"/>
      <c r="M275" s="54"/>
      <c r="N275" s="54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54"/>
      <c r="G276" s="54"/>
      <c r="H276" s="54"/>
      <c r="I276" s="54"/>
      <c r="J276" s="54"/>
      <c r="K276" s="54"/>
      <c r="L276" s="54"/>
      <c r="M276" s="54"/>
      <c r="N276" s="54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54"/>
      <c r="G277" s="54"/>
      <c r="H277" s="54"/>
      <c r="I277" s="54"/>
      <c r="J277" s="54"/>
      <c r="K277" s="54"/>
      <c r="L277" s="54"/>
      <c r="M277" s="54"/>
      <c r="N277" s="54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54"/>
      <c r="G278" s="54"/>
      <c r="H278" s="54"/>
      <c r="I278" s="54"/>
      <c r="J278" s="54"/>
      <c r="K278" s="54"/>
      <c r="L278" s="54"/>
      <c r="M278" s="54"/>
      <c r="N278" s="54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54"/>
      <c r="G279" s="54"/>
      <c r="H279" s="54"/>
      <c r="I279" s="54"/>
      <c r="J279" s="54"/>
      <c r="K279" s="54"/>
      <c r="L279" s="54"/>
      <c r="M279" s="54"/>
      <c r="N279" s="54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54"/>
      <c r="G280" s="54"/>
      <c r="H280" s="54"/>
      <c r="I280" s="54"/>
      <c r="J280" s="54"/>
      <c r="K280" s="54"/>
      <c r="L280" s="54"/>
      <c r="M280" s="54"/>
      <c r="N280" s="54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54"/>
      <c r="G281" s="54"/>
      <c r="H281" s="54"/>
      <c r="I281" s="54"/>
      <c r="J281" s="54"/>
      <c r="K281" s="54"/>
      <c r="L281" s="54"/>
      <c r="M281" s="54"/>
      <c r="N281" s="54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54"/>
      <c r="G282" s="54"/>
      <c r="H282" s="54"/>
      <c r="I282" s="54"/>
      <c r="J282" s="54"/>
      <c r="K282" s="54"/>
      <c r="L282" s="54"/>
      <c r="M282" s="54"/>
      <c r="N282" s="54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54"/>
      <c r="G283" s="54"/>
      <c r="H283" s="54"/>
      <c r="I283" s="54"/>
      <c r="J283" s="54"/>
      <c r="K283" s="54"/>
      <c r="L283" s="54"/>
      <c r="M283" s="54"/>
      <c r="N283" s="54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54"/>
      <c r="G284" s="54"/>
      <c r="H284" s="54"/>
      <c r="I284" s="54"/>
      <c r="J284" s="54"/>
      <c r="K284" s="54"/>
      <c r="L284" s="54"/>
      <c r="M284" s="54"/>
      <c r="N284" s="54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54"/>
      <c r="G285" s="54"/>
      <c r="H285" s="54"/>
      <c r="I285" s="54"/>
      <c r="J285" s="54"/>
      <c r="K285" s="54"/>
      <c r="L285" s="54"/>
      <c r="M285" s="54"/>
      <c r="N285" s="54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54"/>
      <c r="G286" s="54"/>
      <c r="H286" s="54"/>
      <c r="I286" s="54"/>
      <c r="J286" s="54"/>
      <c r="K286" s="54"/>
      <c r="L286" s="54"/>
      <c r="M286" s="54"/>
      <c r="N286" s="54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54"/>
      <c r="G287" s="54"/>
      <c r="H287" s="54"/>
      <c r="I287" s="54"/>
      <c r="J287" s="54"/>
      <c r="K287" s="54"/>
      <c r="L287" s="54"/>
      <c r="M287" s="54"/>
      <c r="N287" s="54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54"/>
      <c r="G288" s="54"/>
      <c r="H288" s="54"/>
      <c r="I288" s="54"/>
      <c r="J288" s="54"/>
      <c r="K288" s="54"/>
      <c r="L288" s="54"/>
      <c r="M288" s="54"/>
      <c r="N288" s="54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54"/>
      <c r="G289" s="54"/>
      <c r="H289" s="54"/>
      <c r="I289" s="54"/>
      <c r="J289" s="54"/>
      <c r="K289" s="54"/>
      <c r="L289" s="54"/>
      <c r="M289" s="54"/>
      <c r="N289" s="54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54"/>
      <c r="G290" s="54"/>
      <c r="H290" s="54"/>
      <c r="I290" s="54"/>
      <c r="J290" s="54"/>
      <c r="K290" s="54"/>
      <c r="L290" s="54"/>
      <c r="M290" s="54"/>
      <c r="N290" s="54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54"/>
      <c r="G291" s="54"/>
      <c r="H291" s="54"/>
      <c r="I291" s="54"/>
      <c r="J291" s="54"/>
      <c r="K291" s="54"/>
      <c r="L291" s="54"/>
      <c r="M291" s="54"/>
      <c r="N291" s="54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54"/>
      <c r="G292" s="54"/>
      <c r="H292" s="54"/>
      <c r="I292" s="54"/>
      <c r="J292" s="54"/>
      <c r="K292" s="54"/>
      <c r="L292" s="54"/>
      <c r="M292" s="54"/>
      <c r="N292" s="54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54"/>
      <c r="G293" s="54"/>
      <c r="H293" s="54"/>
      <c r="I293" s="54"/>
      <c r="J293" s="54"/>
      <c r="K293" s="54"/>
      <c r="L293" s="54"/>
      <c r="M293" s="54"/>
      <c r="N293" s="54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54"/>
      <c r="G294" s="54"/>
      <c r="H294" s="54"/>
      <c r="I294" s="54"/>
      <c r="J294" s="54"/>
      <c r="K294" s="54"/>
      <c r="L294" s="54"/>
      <c r="M294" s="54"/>
      <c r="N294" s="54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54"/>
      <c r="G295" s="54"/>
      <c r="H295" s="54"/>
      <c r="I295" s="54"/>
      <c r="J295" s="54"/>
      <c r="K295" s="54"/>
      <c r="L295" s="54"/>
      <c r="M295" s="54"/>
      <c r="N295" s="54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54"/>
      <c r="G296" s="54"/>
      <c r="H296" s="54"/>
      <c r="I296" s="54"/>
      <c r="J296" s="54"/>
      <c r="K296" s="54"/>
      <c r="L296" s="54"/>
      <c r="M296" s="54"/>
      <c r="N296" s="54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54"/>
      <c r="G297" s="54"/>
      <c r="H297" s="54"/>
      <c r="I297" s="54"/>
      <c r="J297" s="54"/>
      <c r="K297" s="54"/>
      <c r="L297" s="54"/>
      <c r="M297" s="54"/>
      <c r="N297" s="54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54"/>
      <c r="G298" s="54"/>
      <c r="H298" s="54"/>
      <c r="I298" s="54"/>
      <c r="J298" s="54"/>
      <c r="K298" s="54"/>
      <c r="L298" s="54"/>
      <c r="M298" s="54"/>
      <c r="N298" s="54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54"/>
      <c r="G299" s="54"/>
      <c r="H299" s="54"/>
      <c r="I299" s="54"/>
      <c r="J299" s="54"/>
      <c r="K299" s="54"/>
      <c r="L299" s="54"/>
      <c r="M299" s="54"/>
      <c r="N299" s="54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54"/>
      <c r="G300" s="54"/>
      <c r="H300" s="54"/>
      <c r="I300" s="54"/>
      <c r="J300" s="54"/>
      <c r="K300" s="54"/>
      <c r="L300" s="54"/>
      <c r="M300" s="54"/>
      <c r="N300" s="54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54"/>
      <c r="G301" s="54"/>
      <c r="H301" s="54"/>
      <c r="I301" s="54"/>
      <c r="J301" s="54"/>
      <c r="K301" s="54"/>
      <c r="L301" s="54"/>
      <c r="M301" s="54"/>
      <c r="N301" s="54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54"/>
      <c r="G302" s="54"/>
      <c r="H302" s="54"/>
      <c r="I302" s="54"/>
      <c r="J302" s="54"/>
      <c r="K302" s="54"/>
      <c r="L302" s="54"/>
      <c r="M302" s="54"/>
      <c r="N302" s="54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54"/>
      <c r="G303" s="54"/>
      <c r="H303" s="54"/>
      <c r="I303" s="54"/>
      <c r="J303" s="54"/>
      <c r="K303" s="54"/>
      <c r="L303" s="54"/>
      <c r="M303" s="54"/>
      <c r="N303" s="54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54"/>
      <c r="G304" s="54"/>
      <c r="H304" s="54"/>
      <c r="I304" s="54"/>
      <c r="J304" s="54"/>
      <c r="K304" s="54"/>
      <c r="L304" s="54"/>
      <c r="M304" s="54"/>
      <c r="N304" s="54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54"/>
      <c r="G305" s="54"/>
      <c r="H305" s="54"/>
      <c r="I305" s="54"/>
      <c r="J305" s="54"/>
      <c r="K305" s="54"/>
      <c r="L305" s="54"/>
      <c r="M305" s="54"/>
      <c r="N305" s="54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54"/>
      <c r="G306" s="54"/>
      <c r="H306" s="54"/>
      <c r="I306" s="54"/>
      <c r="J306" s="54"/>
      <c r="K306" s="54"/>
      <c r="L306" s="54"/>
      <c r="M306" s="54"/>
      <c r="N306" s="54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54"/>
      <c r="G307" s="54"/>
      <c r="H307" s="54"/>
      <c r="I307" s="54"/>
      <c r="J307" s="54"/>
      <c r="K307" s="54"/>
      <c r="L307" s="54"/>
      <c r="M307" s="54"/>
      <c r="N307" s="54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54"/>
      <c r="G308" s="54"/>
      <c r="H308" s="54"/>
      <c r="I308" s="54"/>
      <c r="J308" s="54"/>
      <c r="K308" s="54"/>
      <c r="L308" s="54"/>
      <c r="M308" s="54"/>
      <c r="N308" s="54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54"/>
      <c r="G309" s="54"/>
      <c r="H309" s="54"/>
      <c r="I309" s="54"/>
      <c r="J309" s="54"/>
      <c r="K309" s="54"/>
      <c r="L309" s="54"/>
      <c r="M309" s="54"/>
      <c r="N309" s="54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54"/>
      <c r="G310" s="54"/>
      <c r="H310" s="54"/>
      <c r="I310" s="54"/>
      <c r="J310" s="54"/>
      <c r="K310" s="54"/>
      <c r="L310" s="54"/>
      <c r="M310" s="54"/>
      <c r="N310" s="54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54"/>
      <c r="G311" s="54"/>
      <c r="H311" s="54"/>
      <c r="I311" s="54"/>
      <c r="J311" s="54"/>
      <c r="K311" s="54"/>
      <c r="L311" s="54"/>
      <c r="M311" s="54"/>
      <c r="N311" s="54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54"/>
      <c r="G312" s="54"/>
      <c r="H312" s="54"/>
      <c r="I312" s="54"/>
      <c r="J312" s="54"/>
      <c r="K312" s="54"/>
      <c r="L312" s="54"/>
      <c r="M312" s="54"/>
      <c r="N312" s="54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54"/>
      <c r="G313" s="54"/>
      <c r="H313" s="54"/>
      <c r="I313" s="54"/>
      <c r="J313" s="54"/>
      <c r="K313" s="54"/>
      <c r="L313" s="54"/>
      <c r="M313" s="54"/>
      <c r="N313" s="54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54"/>
      <c r="G314" s="54"/>
      <c r="H314" s="54"/>
      <c r="I314" s="54"/>
      <c r="J314" s="54"/>
      <c r="K314" s="54"/>
      <c r="L314" s="54"/>
      <c r="M314" s="54"/>
      <c r="N314" s="54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54"/>
      <c r="G315" s="54"/>
      <c r="H315" s="54"/>
      <c r="I315" s="54"/>
      <c r="J315" s="54"/>
      <c r="K315" s="54"/>
      <c r="L315" s="54"/>
      <c r="M315" s="54"/>
      <c r="N315" s="54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54"/>
      <c r="G316" s="54"/>
      <c r="H316" s="54"/>
      <c r="I316" s="54"/>
      <c r="J316" s="54"/>
      <c r="K316" s="54"/>
      <c r="L316" s="54"/>
      <c r="M316" s="54"/>
      <c r="N316" s="54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54"/>
      <c r="G317" s="54"/>
      <c r="H317" s="54"/>
      <c r="I317" s="54"/>
      <c r="J317" s="54"/>
      <c r="K317" s="54"/>
      <c r="L317" s="54"/>
      <c r="M317" s="54"/>
      <c r="N317" s="54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54"/>
      <c r="G318" s="54"/>
      <c r="H318" s="54"/>
      <c r="I318" s="54"/>
      <c r="J318" s="54"/>
      <c r="K318" s="54"/>
      <c r="L318" s="54"/>
      <c r="M318" s="54"/>
      <c r="N318" s="54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54"/>
      <c r="G319" s="54"/>
      <c r="H319" s="54"/>
      <c r="I319" s="54"/>
      <c r="J319" s="54"/>
      <c r="K319" s="54"/>
      <c r="L319" s="54"/>
      <c r="M319" s="54"/>
      <c r="N319" s="54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54"/>
      <c r="G320" s="54"/>
      <c r="H320" s="54"/>
      <c r="I320" s="54"/>
      <c r="J320" s="54"/>
      <c r="K320" s="54"/>
      <c r="L320" s="54"/>
      <c r="M320" s="54"/>
      <c r="N320" s="54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54"/>
      <c r="G321" s="54"/>
      <c r="H321" s="54"/>
      <c r="I321" s="54"/>
      <c r="J321" s="54"/>
      <c r="K321" s="54"/>
      <c r="L321" s="54"/>
      <c r="M321" s="54"/>
      <c r="N321" s="54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54"/>
      <c r="G322" s="54"/>
      <c r="H322" s="54"/>
      <c r="I322" s="54"/>
      <c r="J322" s="54"/>
      <c r="K322" s="54"/>
      <c r="L322" s="54"/>
      <c r="M322" s="54"/>
      <c r="N322" s="54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54"/>
      <c r="G323" s="54"/>
      <c r="H323" s="54"/>
      <c r="I323" s="54"/>
      <c r="J323" s="54"/>
      <c r="K323" s="54"/>
      <c r="L323" s="54"/>
      <c r="M323" s="54"/>
      <c r="N323" s="54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54"/>
      <c r="G324" s="54"/>
      <c r="H324" s="54"/>
      <c r="I324" s="54"/>
      <c r="J324" s="54"/>
      <c r="K324" s="54"/>
      <c r="L324" s="54"/>
      <c r="M324" s="54"/>
      <c r="N324" s="54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54"/>
      <c r="G325" s="54"/>
      <c r="H325" s="54"/>
      <c r="I325" s="54"/>
      <c r="J325" s="54"/>
      <c r="K325" s="54"/>
      <c r="L325" s="54"/>
      <c r="M325" s="54"/>
      <c r="N325" s="54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54"/>
      <c r="G326" s="54"/>
      <c r="H326" s="54"/>
      <c r="I326" s="54"/>
      <c r="J326" s="54"/>
      <c r="K326" s="54"/>
      <c r="L326" s="54"/>
      <c r="M326" s="54"/>
      <c r="N326" s="54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54"/>
      <c r="G327" s="54"/>
      <c r="H327" s="54"/>
      <c r="I327" s="54"/>
      <c r="J327" s="54"/>
      <c r="K327" s="54"/>
      <c r="L327" s="54"/>
      <c r="M327" s="54"/>
      <c r="N327" s="54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54"/>
      <c r="G328" s="54"/>
      <c r="H328" s="54"/>
      <c r="I328" s="54"/>
      <c r="J328" s="54"/>
      <c r="K328" s="54"/>
      <c r="L328" s="54"/>
      <c r="M328" s="54"/>
      <c r="N328" s="54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54"/>
      <c r="G329" s="54"/>
      <c r="H329" s="54"/>
      <c r="I329" s="54"/>
      <c r="J329" s="54"/>
      <c r="K329" s="54"/>
      <c r="L329" s="54"/>
      <c r="M329" s="54"/>
      <c r="N329" s="54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54"/>
      <c r="G330" s="54"/>
      <c r="H330" s="54"/>
      <c r="I330" s="54"/>
      <c r="J330" s="54"/>
      <c r="K330" s="54"/>
      <c r="L330" s="54"/>
      <c r="M330" s="54"/>
      <c r="N330" s="54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54"/>
      <c r="G331" s="54"/>
      <c r="H331" s="54"/>
      <c r="I331" s="54"/>
      <c r="J331" s="54"/>
      <c r="K331" s="54"/>
      <c r="L331" s="54"/>
      <c r="M331" s="54"/>
      <c r="N331" s="54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54"/>
      <c r="G332" s="54"/>
      <c r="H332" s="54"/>
      <c r="I332" s="54"/>
      <c r="J332" s="54"/>
      <c r="K332" s="54"/>
      <c r="L332" s="54"/>
      <c r="M332" s="54"/>
      <c r="N332" s="54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54"/>
      <c r="G333" s="54"/>
      <c r="H333" s="54"/>
      <c r="I333" s="54"/>
      <c r="J333" s="54"/>
      <c r="K333" s="54"/>
      <c r="L333" s="54"/>
      <c r="M333" s="54"/>
      <c r="N333" s="54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54"/>
      <c r="G334" s="54"/>
      <c r="H334" s="54"/>
      <c r="I334" s="54"/>
      <c r="J334" s="54"/>
      <c r="K334" s="54"/>
      <c r="L334" s="54"/>
      <c r="M334" s="54"/>
      <c r="N334" s="54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54"/>
      <c r="G335" s="54"/>
      <c r="H335" s="54"/>
      <c r="I335" s="54"/>
      <c r="J335" s="54"/>
      <c r="K335" s="54"/>
      <c r="L335" s="54"/>
      <c r="M335" s="54"/>
      <c r="N335" s="54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54"/>
      <c r="G336" s="54"/>
      <c r="H336" s="54"/>
      <c r="I336" s="54"/>
      <c r="J336" s="54"/>
      <c r="K336" s="54"/>
      <c r="L336" s="54"/>
      <c r="M336" s="54"/>
      <c r="N336" s="54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54"/>
      <c r="G337" s="54"/>
      <c r="H337" s="54"/>
      <c r="I337" s="54"/>
      <c r="J337" s="54"/>
      <c r="K337" s="54"/>
      <c r="L337" s="54"/>
      <c r="M337" s="54"/>
      <c r="N337" s="54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54"/>
      <c r="G338" s="54"/>
      <c r="H338" s="54"/>
      <c r="I338" s="54"/>
      <c r="J338" s="54"/>
      <c r="K338" s="54"/>
      <c r="L338" s="54"/>
      <c r="M338" s="54"/>
      <c r="N338" s="54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54"/>
      <c r="G339" s="54"/>
      <c r="H339" s="54"/>
      <c r="I339" s="54"/>
      <c r="J339" s="54"/>
      <c r="K339" s="54"/>
      <c r="L339" s="54"/>
      <c r="M339" s="54"/>
      <c r="N339" s="54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54"/>
      <c r="G340" s="54"/>
      <c r="H340" s="54"/>
      <c r="I340" s="54"/>
      <c r="J340" s="54"/>
      <c r="K340" s="54"/>
      <c r="L340" s="54"/>
      <c r="M340" s="54"/>
      <c r="N340" s="54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54"/>
      <c r="G341" s="54"/>
      <c r="H341" s="54"/>
      <c r="I341" s="54"/>
      <c r="J341" s="54"/>
      <c r="K341" s="54"/>
      <c r="L341" s="54"/>
      <c r="M341" s="54"/>
      <c r="N341" s="54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54"/>
      <c r="G342" s="54"/>
      <c r="H342" s="54"/>
      <c r="I342" s="54"/>
      <c r="J342" s="54"/>
      <c r="K342" s="54"/>
      <c r="L342" s="54"/>
      <c r="M342" s="54"/>
      <c r="N342" s="54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54"/>
      <c r="G343" s="54"/>
      <c r="H343" s="54"/>
      <c r="I343" s="54"/>
      <c r="J343" s="54"/>
      <c r="K343" s="54"/>
      <c r="L343" s="54"/>
      <c r="M343" s="54"/>
      <c r="N343" s="54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54"/>
      <c r="G344" s="54"/>
      <c r="H344" s="54"/>
      <c r="I344" s="54"/>
      <c r="J344" s="54"/>
      <c r="K344" s="54"/>
      <c r="L344" s="54"/>
      <c r="M344" s="54"/>
      <c r="N344" s="54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54"/>
      <c r="G345" s="54"/>
      <c r="H345" s="54"/>
      <c r="I345" s="54"/>
      <c r="J345" s="54"/>
      <c r="K345" s="54"/>
      <c r="L345" s="54"/>
      <c r="M345" s="54"/>
      <c r="N345" s="54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54"/>
      <c r="G346" s="54"/>
      <c r="H346" s="54"/>
      <c r="I346" s="54"/>
      <c r="J346" s="54"/>
      <c r="K346" s="54"/>
      <c r="L346" s="54"/>
      <c r="M346" s="54"/>
      <c r="N346" s="54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54"/>
      <c r="G347" s="54"/>
      <c r="H347" s="54"/>
      <c r="I347" s="54"/>
      <c r="J347" s="54"/>
      <c r="K347" s="54"/>
      <c r="L347" s="54"/>
      <c r="M347" s="54"/>
      <c r="N347" s="54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54"/>
      <c r="G348" s="54"/>
      <c r="H348" s="54"/>
      <c r="I348" s="54"/>
      <c r="J348" s="54"/>
      <c r="K348" s="54"/>
      <c r="L348" s="54"/>
      <c r="M348" s="54"/>
      <c r="N348" s="54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54"/>
      <c r="G349" s="54"/>
      <c r="H349" s="54"/>
      <c r="I349" s="54"/>
      <c r="J349" s="54"/>
      <c r="K349" s="54"/>
      <c r="L349" s="54"/>
      <c r="M349" s="54"/>
      <c r="N349" s="54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54"/>
      <c r="G350" s="54"/>
      <c r="H350" s="54"/>
      <c r="I350" s="54"/>
      <c r="J350" s="54"/>
      <c r="K350" s="54"/>
      <c r="L350" s="54"/>
      <c r="M350" s="54"/>
      <c r="N350" s="54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54"/>
      <c r="G351" s="54"/>
      <c r="H351" s="54"/>
      <c r="I351" s="54"/>
      <c r="J351" s="54"/>
      <c r="K351" s="54"/>
      <c r="L351" s="54"/>
      <c r="M351" s="54"/>
      <c r="N351" s="54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54"/>
      <c r="G352" s="54"/>
      <c r="H352" s="54"/>
      <c r="I352" s="54"/>
      <c r="J352" s="54"/>
      <c r="K352" s="54"/>
      <c r="L352" s="54"/>
      <c r="M352" s="54"/>
      <c r="N352" s="54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54"/>
      <c r="G353" s="54"/>
      <c r="H353" s="54"/>
      <c r="I353" s="54"/>
      <c r="J353" s="54"/>
      <c r="K353" s="54"/>
      <c r="L353" s="54"/>
      <c r="M353" s="54"/>
      <c r="N353" s="54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54"/>
      <c r="G354" s="54"/>
      <c r="H354" s="54"/>
      <c r="I354" s="54"/>
      <c r="J354" s="54"/>
      <c r="K354" s="54"/>
      <c r="L354" s="54"/>
      <c r="M354" s="54"/>
      <c r="N354" s="54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54"/>
      <c r="G355" s="54"/>
      <c r="H355" s="54"/>
      <c r="I355" s="54"/>
      <c r="J355" s="54"/>
      <c r="K355" s="54"/>
      <c r="L355" s="54"/>
      <c r="M355" s="54"/>
      <c r="N355" s="54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54"/>
      <c r="G356" s="54"/>
      <c r="H356" s="54"/>
      <c r="I356" s="54"/>
      <c r="J356" s="54"/>
      <c r="K356" s="54"/>
      <c r="L356" s="54"/>
      <c r="M356" s="54"/>
      <c r="N356" s="54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54"/>
      <c r="G357" s="54"/>
      <c r="H357" s="54"/>
      <c r="I357" s="54"/>
      <c r="J357" s="54"/>
      <c r="K357" s="54"/>
      <c r="L357" s="54"/>
      <c r="M357" s="54"/>
      <c r="N357" s="54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54"/>
      <c r="G358" s="54"/>
      <c r="H358" s="54"/>
      <c r="I358" s="54"/>
      <c r="J358" s="54"/>
      <c r="K358" s="54"/>
      <c r="L358" s="54"/>
      <c r="M358" s="54"/>
      <c r="N358" s="54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54"/>
      <c r="G359" s="54"/>
      <c r="H359" s="54"/>
      <c r="I359" s="54"/>
      <c r="J359" s="54"/>
      <c r="K359" s="54"/>
      <c r="L359" s="54"/>
      <c r="M359" s="54"/>
      <c r="N359" s="54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54"/>
      <c r="G360" s="54"/>
      <c r="H360" s="54"/>
      <c r="I360" s="54"/>
      <c r="J360" s="54"/>
      <c r="K360" s="54"/>
      <c r="L360" s="54"/>
      <c r="M360" s="54"/>
      <c r="N360" s="54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54"/>
      <c r="G361" s="54"/>
      <c r="H361" s="54"/>
      <c r="I361" s="54"/>
      <c r="J361" s="54"/>
      <c r="K361" s="54"/>
      <c r="L361" s="54"/>
      <c r="M361" s="54"/>
      <c r="N361" s="54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54"/>
      <c r="G362" s="54"/>
      <c r="H362" s="54"/>
      <c r="I362" s="54"/>
      <c r="J362" s="54"/>
      <c r="K362" s="54"/>
      <c r="L362" s="54"/>
      <c r="M362" s="54"/>
      <c r="N362" s="54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54"/>
      <c r="G363" s="54"/>
      <c r="H363" s="54"/>
      <c r="I363" s="54"/>
      <c r="J363" s="54"/>
      <c r="K363" s="54"/>
      <c r="L363" s="54"/>
      <c r="M363" s="54"/>
      <c r="N363" s="54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54"/>
      <c r="G364" s="54"/>
      <c r="H364" s="54"/>
      <c r="I364" s="54"/>
      <c r="J364" s="54"/>
      <c r="K364" s="54"/>
      <c r="L364" s="54"/>
      <c r="M364" s="54"/>
      <c r="N364" s="54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54"/>
      <c r="G365" s="54"/>
      <c r="H365" s="54"/>
      <c r="I365" s="54"/>
      <c r="J365" s="54"/>
      <c r="K365" s="54"/>
      <c r="L365" s="54"/>
      <c r="M365" s="54"/>
      <c r="N365" s="54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54"/>
      <c r="G366" s="54"/>
      <c r="H366" s="54"/>
      <c r="I366" s="54"/>
      <c r="J366" s="54"/>
      <c r="K366" s="54"/>
      <c r="L366" s="54"/>
      <c r="M366" s="54"/>
      <c r="N366" s="54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54"/>
      <c r="G367" s="54"/>
      <c r="H367" s="54"/>
      <c r="I367" s="54"/>
      <c r="J367" s="54"/>
      <c r="K367" s="54"/>
      <c r="L367" s="54"/>
      <c r="M367" s="54"/>
      <c r="N367" s="54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54"/>
      <c r="G368" s="54"/>
      <c r="H368" s="54"/>
      <c r="I368" s="54"/>
      <c r="J368" s="54"/>
      <c r="K368" s="54"/>
      <c r="L368" s="54"/>
      <c r="M368" s="54"/>
      <c r="N368" s="54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54"/>
      <c r="G369" s="54"/>
      <c r="H369" s="54"/>
      <c r="I369" s="54"/>
      <c r="J369" s="54"/>
      <c r="K369" s="54"/>
      <c r="L369" s="54"/>
      <c r="M369" s="54"/>
      <c r="N369" s="54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54"/>
      <c r="G370" s="54"/>
      <c r="H370" s="54"/>
      <c r="I370" s="54"/>
      <c r="J370" s="54"/>
      <c r="K370" s="54"/>
      <c r="L370" s="54"/>
      <c r="M370" s="54"/>
      <c r="N370" s="54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54"/>
      <c r="G371" s="54"/>
      <c r="H371" s="54"/>
      <c r="I371" s="54"/>
      <c r="J371" s="54"/>
      <c r="K371" s="54"/>
      <c r="L371" s="54"/>
      <c r="M371" s="54"/>
      <c r="N371" s="54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54"/>
      <c r="G372" s="54"/>
      <c r="H372" s="54"/>
      <c r="I372" s="54"/>
      <c r="J372" s="54"/>
      <c r="K372" s="54"/>
      <c r="L372" s="54"/>
      <c r="M372" s="54"/>
      <c r="N372" s="54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54"/>
      <c r="G373" s="54"/>
      <c r="H373" s="54"/>
      <c r="I373" s="54"/>
      <c r="J373" s="54"/>
      <c r="K373" s="54"/>
      <c r="L373" s="54"/>
      <c r="M373" s="54"/>
      <c r="N373" s="54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54"/>
      <c r="G374" s="54"/>
      <c r="H374" s="54"/>
      <c r="I374" s="54"/>
      <c r="J374" s="54"/>
      <c r="K374" s="54"/>
      <c r="L374" s="54"/>
      <c r="M374" s="54"/>
      <c r="N374" s="54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54"/>
      <c r="G375" s="54"/>
      <c r="H375" s="54"/>
      <c r="I375" s="54"/>
      <c r="J375" s="54"/>
      <c r="K375" s="54"/>
      <c r="L375" s="54"/>
      <c r="M375" s="54"/>
      <c r="N375" s="54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54"/>
      <c r="G376" s="54"/>
      <c r="H376" s="54"/>
      <c r="I376" s="54"/>
      <c r="J376" s="54"/>
      <c r="K376" s="54"/>
      <c r="L376" s="54"/>
      <c r="M376" s="54"/>
      <c r="N376" s="54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54"/>
      <c r="G377" s="54"/>
      <c r="H377" s="54"/>
      <c r="I377" s="54"/>
      <c r="J377" s="54"/>
      <c r="K377" s="54"/>
      <c r="L377" s="54"/>
      <c r="M377" s="54"/>
      <c r="N377" s="54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54"/>
      <c r="G378" s="54"/>
      <c r="H378" s="54"/>
      <c r="I378" s="54"/>
      <c r="J378" s="54"/>
      <c r="K378" s="54"/>
      <c r="L378" s="54"/>
      <c r="M378" s="54"/>
      <c r="N378" s="54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54"/>
      <c r="G379" s="54"/>
      <c r="H379" s="54"/>
      <c r="I379" s="54"/>
      <c r="J379" s="54"/>
      <c r="K379" s="54"/>
      <c r="L379" s="54"/>
      <c r="M379" s="54"/>
      <c r="N379" s="54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54"/>
      <c r="G380" s="54"/>
      <c r="H380" s="54"/>
      <c r="I380" s="54"/>
      <c r="J380" s="54"/>
      <c r="K380" s="54"/>
      <c r="L380" s="54"/>
      <c r="M380" s="54"/>
      <c r="N380" s="54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54"/>
      <c r="G381" s="54"/>
      <c r="H381" s="54"/>
      <c r="I381" s="54"/>
      <c r="J381" s="54"/>
      <c r="K381" s="54"/>
      <c r="L381" s="54"/>
      <c r="M381" s="54"/>
      <c r="N381" s="54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54"/>
      <c r="G382" s="54"/>
      <c r="H382" s="54"/>
      <c r="I382" s="54"/>
      <c r="J382" s="54"/>
      <c r="K382" s="54"/>
      <c r="L382" s="54"/>
      <c r="M382" s="54"/>
      <c r="N382" s="54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54"/>
      <c r="G383" s="54"/>
      <c r="H383" s="54"/>
      <c r="I383" s="54"/>
      <c r="J383" s="54"/>
      <c r="K383" s="54"/>
      <c r="L383" s="54"/>
      <c r="M383" s="54"/>
      <c r="N383" s="54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54"/>
      <c r="G384" s="54"/>
      <c r="H384" s="54"/>
      <c r="I384" s="54"/>
      <c r="J384" s="54"/>
      <c r="K384" s="54"/>
      <c r="L384" s="54"/>
      <c r="M384" s="54"/>
      <c r="N384" s="54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54"/>
      <c r="G385" s="54"/>
      <c r="H385" s="54"/>
      <c r="I385" s="54"/>
      <c r="J385" s="54"/>
      <c r="K385" s="54"/>
      <c r="L385" s="54"/>
      <c r="M385" s="54"/>
      <c r="N385" s="54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54"/>
      <c r="G386" s="54"/>
      <c r="H386" s="54"/>
      <c r="I386" s="54"/>
      <c r="J386" s="54"/>
      <c r="K386" s="54"/>
      <c r="L386" s="54"/>
      <c r="M386" s="54"/>
      <c r="N386" s="54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54"/>
      <c r="G387" s="54"/>
      <c r="H387" s="54"/>
      <c r="I387" s="54"/>
      <c r="J387" s="54"/>
      <c r="K387" s="54"/>
      <c r="L387" s="54"/>
      <c r="M387" s="54"/>
      <c r="N387" s="54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54"/>
      <c r="G388" s="54"/>
      <c r="H388" s="54"/>
      <c r="I388" s="54"/>
      <c r="J388" s="54"/>
      <c r="K388" s="54"/>
      <c r="L388" s="54"/>
      <c r="M388" s="54"/>
      <c r="N388" s="54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54"/>
      <c r="G389" s="54"/>
      <c r="H389" s="54"/>
      <c r="I389" s="54"/>
      <c r="J389" s="54"/>
      <c r="K389" s="54"/>
      <c r="L389" s="54"/>
      <c r="M389" s="54"/>
      <c r="N389" s="54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54"/>
      <c r="G390" s="54"/>
      <c r="H390" s="54"/>
      <c r="I390" s="54"/>
      <c r="J390" s="54"/>
      <c r="K390" s="54"/>
      <c r="L390" s="54"/>
      <c r="M390" s="54"/>
      <c r="N390" s="54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54"/>
      <c r="G391" s="54"/>
      <c r="H391" s="54"/>
      <c r="I391" s="54"/>
      <c r="J391" s="54"/>
      <c r="K391" s="54"/>
      <c r="L391" s="54"/>
      <c r="M391" s="54"/>
      <c r="N391" s="54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54"/>
      <c r="G392" s="54"/>
      <c r="H392" s="54"/>
      <c r="I392" s="54"/>
      <c r="J392" s="54"/>
      <c r="K392" s="54"/>
      <c r="L392" s="54"/>
      <c r="M392" s="54"/>
      <c r="N392" s="54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54"/>
      <c r="G393" s="54"/>
      <c r="H393" s="54"/>
      <c r="I393" s="54"/>
      <c r="J393" s="54"/>
      <c r="K393" s="54"/>
      <c r="L393" s="54"/>
      <c r="M393" s="54"/>
      <c r="N393" s="54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54"/>
      <c r="G394" s="54"/>
      <c r="H394" s="54"/>
      <c r="I394" s="54"/>
      <c r="J394" s="54"/>
      <c r="K394" s="54"/>
      <c r="L394" s="54"/>
      <c r="M394" s="54"/>
      <c r="N394" s="54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54"/>
      <c r="G395" s="54"/>
      <c r="H395" s="54"/>
      <c r="I395" s="54"/>
      <c r="J395" s="54"/>
      <c r="K395" s="54"/>
      <c r="L395" s="54"/>
      <c r="M395" s="54"/>
      <c r="N395" s="54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54"/>
      <c r="G396" s="54"/>
      <c r="H396" s="54"/>
      <c r="I396" s="54"/>
      <c r="J396" s="54"/>
      <c r="K396" s="54"/>
      <c r="L396" s="54"/>
      <c r="M396" s="54"/>
      <c r="N396" s="54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54"/>
      <c r="G397" s="54"/>
      <c r="H397" s="54"/>
      <c r="I397" s="54"/>
      <c r="J397" s="54"/>
      <c r="K397" s="54"/>
      <c r="L397" s="54"/>
      <c r="M397" s="54"/>
      <c r="N397" s="54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54"/>
      <c r="G398" s="54"/>
      <c r="H398" s="54"/>
      <c r="I398" s="54"/>
      <c r="J398" s="54"/>
      <c r="K398" s="54"/>
      <c r="L398" s="54"/>
      <c r="M398" s="54"/>
      <c r="N398" s="54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54"/>
      <c r="G399" s="54"/>
      <c r="H399" s="54"/>
      <c r="I399" s="54"/>
      <c r="J399" s="54"/>
      <c r="K399" s="54"/>
      <c r="L399" s="54"/>
      <c r="M399" s="54"/>
      <c r="N399" s="54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54"/>
      <c r="G400" s="54"/>
      <c r="H400" s="54"/>
      <c r="I400" s="54"/>
      <c r="J400" s="54"/>
      <c r="K400" s="54"/>
      <c r="L400" s="54"/>
      <c r="M400" s="54"/>
      <c r="N400" s="54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54"/>
      <c r="G401" s="54"/>
      <c r="H401" s="54"/>
      <c r="I401" s="54"/>
      <c r="J401" s="54"/>
      <c r="K401" s="54"/>
      <c r="L401" s="54"/>
      <c r="M401" s="54"/>
      <c r="N401" s="54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54"/>
      <c r="G402" s="54"/>
      <c r="H402" s="54"/>
      <c r="I402" s="54"/>
      <c r="J402" s="54"/>
      <c r="K402" s="54"/>
      <c r="L402" s="54"/>
      <c r="M402" s="54"/>
      <c r="N402" s="54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54"/>
      <c r="G403" s="54"/>
      <c r="H403" s="54"/>
      <c r="I403" s="54"/>
      <c r="J403" s="54"/>
      <c r="K403" s="54"/>
      <c r="L403" s="54"/>
      <c r="M403" s="54"/>
      <c r="N403" s="54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54"/>
      <c r="G404" s="54"/>
      <c r="H404" s="54"/>
      <c r="I404" s="54"/>
      <c r="J404" s="54"/>
      <c r="K404" s="54"/>
      <c r="L404" s="54"/>
      <c r="M404" s="54"/>
      <c r="N404" s="54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54"/>
      <c r="G405" s="54"/>
      <c r="H405" s="54"/>
      <c r="I405" s="54"/>
      <c r="J405" s="54"/>
      <c r="K405" s="54"/>
      <c r="L405" s="54"/>
      <c r="M405" s="54"/>
      <c r="N405" s="54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54"/>
      <c r="G406" s="54"/>
      <c r="H406" s="54"/>
      <c r="I406" s="54"/>
      <c r="J406" s="54"/>
      <c r="K406" s="54"/>
      <c r="L406" s="54"/>
      <c r="M406" s="54"/>
      <c r="N406" s="54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54"/>
      <c r="G407" s="54"/>
      <c r="H407" s="54"/>
      <c r="I407" s="54"/>
      <c r="J407" s="54"/>
      <c r="K407" s="54"/>
      <c r="L407" s="54"/>
      <c r="M407" s="54"/>
      <c r="N407" s="54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54"/>
      <c r="G408" s="54"/>
      <c r="H408" s="54"/>
      <c r="I408" s="54"/>
      <c r="J408" s="54"/>
      <c r="K408" s="54"/>
      <c r="L408" s="54"/>
      <c r="M408" s="54"/>
      <c r="N408" s="54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54"/>
      <c r="G409" s="54"/>
      <c r="H409" s="54"/>
      <c r="I409" s="54"/>
      <c r="J409" s="54"/>
      <c r="K409" s="54"/>
      <c r="L409" s="54"/>
      <c r="M409" s="54"/>
      <c r="N409" s="54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54"/>
      <c r="G410" s="54"/>
      <c r="H410" s="54"/>
      <c r="I410" s="54"/>
      <c r="J410" s="54"/>
      <c r="K410" s="54"/>
      <c r="L410" s="54"/>
      <c r="M410" s="54"/>
      <c r="N410" s="54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54"/>
      <c r="G411" s="54"/>
      <c r="H411" s="54"/>
      <c r="I411" s="54"/>
      <c r="J411" s="54"/>
      <c r="K411" s="54"/>
      <c r="L411" s="54"/>
      <c r="M411" s="54"/>
      <c r="N411" s="54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54"/>
      <c r="G412" s="54"/>
      <c r="H412" s="54"/>
      <c r="I412" s="54"/>
      <c r="J412" s="54"/>
      <c r="K412" s="54"/>
      <c r="L412" s="54"/>
      <c r="M412" s="54"/>
      <c r="N412" s="54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54"/>
      <c r="G413" s="54"/>
      <c r="H413" s="54"/>
      <c r="I413" s="54"/>
      <c r="J413" s="54"/>
      <c r="K413" s="54"/>
      <c r="L413" s="54"/>
      <c r="M413" s="54"/>
      <c r="N413" s="54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54"/>
      <c r="G414" s="54"/>
      <c r="H414" s="54"/>
      <c r="I414" s="54"/>
      <c r="J414" s="54"/>
      <c r="K414" s="54"/>
      <c r="L414" s="54"/>
      <c r="M414" s="54"/>
      <c r="N414" s="54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54"/>
      <c r="G415" s="54"/>
      <c r="H415" s="54"/>
      <c r="I415" s="54"/>
      <c r="J415" s="54"/>
      <c r="K415" s="54"/>
      <c r="L415" s="54"/>
      <c r="M415" s="54"/>
      <c r="N415" s="54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54"/>
      <c r="G416" s="54"/>
      <c r="H416" s="54"/>
      <c r="I416" s="54"/>
      <c r="J416" s="54"/>
      <c r="K416" s="54"/>
      <c r="L416" s="54"/>
      <c r="M416" s="54"/>
      <c r="N416" s="54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54"/>
      <c r="G417" s="54"/>
      <c r="H417" s="54"/>
      <c r="I417" s="54"/>
      <c r="J417" s="54"/>
      <c r="K417" s="54"/>
      <c r="L417" s="54"/>
      <c r="M417" s="54"/>
      <c r="N417" s="54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54"/>
      <c r="G418" s="54"/>
      <c r="H418" s="54"/>
      <c r="I418" s="54"/>
      <c r="J418" s="54"/>
      <c r="K418" s="54"/>
      <c r="L418" s="54"/>
      <c r="M418" s="54"/>
      <c r="N418" s="54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54"/>
      <c r="G419" s="54"/>
      <c r="H419" s="54"/>
      <c r="I419" s="54"/>
      <c r="J419" s="54"/>
      <c r="K419" s="54"/>
      <c r="L419" s="54"/>
      <c r="M419" s="54"/>
      <c r="N419" s="54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54"/>
      <c r="G420" s="54"/>
      <c r="H420" s="54"/>
      <c r="I420" s="54"/>
      <c r="J420" s="54"/>
      <c r="K420" s="54"/>
      <c r="L420" s="54"/>
      <c r="M420" s="54"/>
      <c r="N420" s="54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54"/>
      <c r="G421" s="54"/>
      <c r="H421" s="54"/>
      <c r="I421" s="54"/>
      <c r="J421" s="54"/>
      <c r="K421" s="54"/>
      <c r="L421" s="54"/>
      <c r="M421" s="54"/>
      <c r="N421" s="54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54"/>
      <c r="G422" s="54"/>
      <c r="H422" s="54"/>
      <c r="I422" s="54"/>
      <c r="J422" s="54"/>
      <c r="K422" s="54"/>
      <c r="L422" s="54"/>
      <c r="M422" s="54"/>
      <c r="N422" s="54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54"/>
      <c r="G423" s="54"/>
      <c r="H423" s="54"/>
      <c r="I423" s="54"/>
      <c r="J423" s="54"/>
      <c r="K423" s="54"/>
      <c r="L423" s="54"/>
      <c r="M423" s="54"/>
      <c r="N423" s="54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54"/>
      <c r="G424" s="54"/>
      <c r="H424" s="54"/>
      <c r="I424" s="54"/>
      <c r="J424" s="54"/>
      <c r="K424" s="54"/>
      <c r="L424" s="54"/>
      <c r="M424" s="54"/>
      <c r="N424" s="54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54"/>
      <c r="G425" s="54"/>
      <c r="H425" s="54"/>
      <c r="I425" s="54"/>
      <c r="J425" s="54"/>
      <c r="K425" s="54"/>
      <c r="L425" s="54"/>
      <c r="M425" s="54"/>
      <c r="N425" s="54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54"/>
      <c r="G426" s="54"/>
      <c r="H426" s="54"/>
      <c r="I426" s="54"/>
      <c r="J426" s="54"/>
      <c r="K426" s="54"/>
      <c r="L426" s="54"/>
      <c r="M426" s="54"/>
      <c r="N426" s="54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54"/>
      <c r="G427" s="54"/>
      <c r="H427" s="54"/>
      <c r="I427" s="54"/>
      <c r="J427" s="54"/>
      <c r="K427" s="54"/>
      <c r="L427" s="54"/>
      <c r="M427" s="54"/>
      <c r="N427" s="54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54"/>
      <c r="G428" s="54"/>
      <c r="H428" s="54"/>
      <c r="I428" s="54"/>
      <c r="J428" s="54"/>
      <c r="K428" s="54"/>
      <c r="L428" s="54"/>
      <c r="M428" s="54"/>
      <c r="N428" s="54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54"/>
      <c r="G429" s="54"/>
      <c r="H429" s="54"/>
      <c r="I429" s="54"/>
      <c r="J429" s="54"/>
      <c r="K429" s="54"/>
      <c r="L429" s="54"/>
      <c r="M429" s="54"/>
      <c r="N429" s="54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54"/>
      <c r="G430" s="54"/>
      <c r="H430" s="54"/>
      <c r="I430" s="54"/>
      <c r="J430" s="54"/>
      <c r="K430" s="54"/>
      <c r="L430" s="54"/>
      <c r="M430" s="54"/>
      <c r="N430" s="54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54"/>
      <c r="G431" s="54"/>
      <c r="H431" s="54"/>
      <c r="I431" s="54"/>
      <c r="J431" s="54"/>
      <c r="K431" s="54"/>
      <c r="L431" s="54"/>
      <c r="M431" s="54"/>
      <c r="N431" s="54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54"/>
      <c r="G432" s="54"/>
      <c r="H432" s="54"/>
      <c r="I432" s="54"/>
      <c r="J432" s="54"/>
      <c r="K432" s="54"/>
      <c r="L432" s="54"/>
      <c r="M432" s="54"/>
      <c r="N432" s="54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54"/>
      <c r="G433" s="54"/>
      <c r="H433" s="54"/>
      <c r="I433" s="54"/>
      <c r="J433" s="54"/>
      <c r="K433" s="54"/>
      <c r="L433" s="54"/>
      <c r="M433" s="54"/>
      <c r="N433" s="54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54"/>
      <c r="G434" s="54"/>
      <c r="H434" s="54"/>
      <c r="I434" s="54"/>
      <c r="J434" s="54"/>
      <c r="K434" s="54"/>
      <c r="L434" s="54"/>
      <c r="M434" s="54"/>
      <c r="N434" s="54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54"/>
      <c r="G435" s="54"/>
      <c r="H435" s="54"/>
      <c r="I435" s="54"/>
      <c r="J435" s="54"/>
      <c r="K435" s="54"/>
      <c r="L435" s="54"/>
      <c r="M435" s="54"/>
      <c r="N435" s="54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54"/>
      <c r="G436" s="54"/>
      <c r="H436" s="54"/>
      <c r="I436" s="54"/>
      <c r="J436" s="54"/>
      <c r="K436" s="54"/>
      <c r="L436" s="54"/>
      <c r="M436" s="54"/>
      <c r="N436" s="54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54"/>
      <c r="G437" s="54"/>
      <c r="H437" s="54"/>
      <c r="I437" s="54"/>
      <c r="J437" s="54"/>
      <c r="K437" s="54"/>
      <c r="L437" s="54"/>
      <c r="M437" s="54"/>
      <c r="N437" s="54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54"/>
      <c r="G438" s="54"/>
      <c r="H438" s="54"/>
      <c r="I438" s="54"/>
      <c r="J438" s="54"/>
      <c r="K438" s="54"/>
      <c r="L438" s="54"/>
      <c r="M438" s="54"/>
      <c r="N438" s="54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54"/>
      <c r="G439" s="54"/>
      <c r="H439" s="54"/>
      <c r="I439" s="54"/>
      <c r="J439" s="54"/>
      <c r="K439" s="54"/>
      <c r="L439" s="54"/>
      <c r="M439" s="54"/>
      <c r="N439" s="54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54"/>
      <c r="G440" s="54"/>
      <c r="H440" s="54"/>
      <c r="I440" s="54"/>
      <c r="J440" s="54"/>
      <c r="K440" s="54"/>
      <c r="L440" s="54"/>
      <c r="M440" s="54"/>
      <c r="N440" s="54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54"/>
      <c r="G441" s="54"/>
      <c r="H441" s="54"/>
      <c r="I441" s="54"/>
      <c r="J441" s="54"/>
      <c r="K441" s="54"/>
      <c r="L441" s="54"/>
      <c r="M441" s="54"/>
      <c r="N441" s="54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54"/>
      <c r="G442" s="54"/>
      <c r="H442" s="54"/>
      <c r="I442" s="54"/>
      <c r="J442" s="54"/>
      <c r="K442" s="54"/>
      <c r="L442" s="54"/>
      <c r="M442" s="54"/>
      <c r="N442" s="54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54"/>
      <c r="G443" s="54"/>
      <c r="H443" s="54"/>
      <c r="I443" s="54"/>
      <c r="J443" s="54"/>
      <c r="K443" s="54"/>
      <c r="L443" s="54"/>
      <c r="M443" s="54"/>
      <c r="N443" s="54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54"/>
      <c r="G444" s="54"/>
      <c r="H444" s="54"/>
      <c r="I444" s="54"/>
      <c r="J444" s="54"/>
      <c r="K444" s="54"/>
      <c r="L444" s="54"/>
      <c r="M444" s="54"/>
      <c r="N444" s="54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54"/>
      <c r="G445" s="54"/>
      <c r="H445" s="54"/>
      <c r="I445" s="54"/>
      <c r="J445" s="54"/>
      <c r="K445" s="54"/>
      <c r="L445" s="54"/>
      <c r="M445" s="54"/>
      <c r="N445" s="54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54"/>
      <c r="G446" s="54"/>
      <c r="H446" s="54"/>
      <c r="I446" s="54"/>
      <c r="J446" s="54"/>
      <c r="K446" s="54"/>
      <c r="L446" s="54"/>
      <c r="M446" s="54"/>
      <c r="N446" s="54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54"/>
      <c r="G447" s="54"/>
      <c r="H447" s="54"/>
      <c r="I447" s="54"/>
      <c r="J447" s="54"/>
      <c r="K447" s="54"/>
      <c r="L447" s="54"/>
      <c r="M447" s="54"/>
      <c r="N447" s="54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54"/>
      <c r="G448" s="54"/>
      <c r="H448" s="54"/>
      <c r="I448" s="54"/>
      <c r="J448" s="54"/>
      <c r="K448" s="54"/>
      <c r="L448" s="54"/>
      <c r="M448" s="54"/>
      <c r="N448" s="54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54"/>
      <c r="G449" s="54"/>
      <c r="H449" s="54"/>
      <c r="I449" s="54"/>
      <c r="J449" s="54"/>
      <c r="K449" s="54"/>
      <c r="L449" s="54"/>
      <c r="M449" s="54"/>
      <c r="N449" s="54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54"/>
      <c r="G450" s="54"/>
      <c r="H450" s="54"/>
      <c r="I450" s="54"/>
      <c r="J450" s="54"/>
      <c r="K450" s="54"/>
      <c r="L450" s="54"/>
      <c r="M450" s="54"/>
      <c r="N450" s="54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54"/>
      <c r="G451" s="54"/>
      <c r="H451" s="54"/>
      <c r="I451" s="54"/>
      <c r="J451" s="54"/>
      <c r="K451" s="54"/>
      <c r="L451" s="54"/>
      <c r="M451" s="54"/>
      <c r="N451" s="54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54"/>
      <c r="G452" s="54"/>
      <c r="H452" s="54"/>
      <c r="I452" s="54"/>
      <c r="J452" s="54"/>
      <c r="K452" s="54"/>
      <c r="L452" s="54"/>
      <c r="M452" s="54"/>
      <c r="N452" s="54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54"/>
      <c r="G453" s="54"/>
      <c r="H453" s="54"/>
      <c r="I453" s="54"/>
      <c r="J453" s="54"/>
      <c r="K453" s="54"/>
      <c r="L453" s="54"/>
      <c r="M453" s="54"/>
      <c r="N453" s="54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54"/>
      <c r="G454" s="54"/>
      <c r="H454" s="54"/>
      <c r="I454" s="54"/>
      <c r="J454" s="54"/>
      <c r="K454" s="54"/>
      <c r="L454" s="54"/>
      <c r="M454" s="54"/>
      <c r="N454" s="54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54"/>
      <c r="G455" s="54"/>
      <c r="H455" s="54"/>
      <c r="I455" s="54"/>
      <c r="J455" s="54"/>
      <c r="K455" s="54"/>
      <c r="L455" s="54"/>
      <c r="M455" s="54"/>
      <c r="N455" s="54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54"/>
      <c r="G456" s="54"/>
      <c r="H456" s="54"/>
      <c r="I456" s="54"/>
      <c r="J456" s="54"/>
      <c r="K456" s="54"/>
      <c r="L456" s="54"/>
      <c r="M456" s="54"/>
      <c r="N456" s="54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54"/>
      <c r="G457" s="54"/>
      <c r="H457" s="54"/>
      <c r="I457" s="54"/>
      <c r="J457" s="54"/>
      <c r="K457" s="54"/>
      <c r="L457" s="54"/>
      <c r="M457" s="54"/>
      <c r="N457" s="54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54"/>
      <c r="G458" s="54"/>
      <c r="H458" s="54"/>
      <c r="I458" s="54"/>
      <c r="J458" s="54"/>
      <c r="K458" s="54"/>
      <c r="L458" s="54"/>
      <c r="M458" s="54"/>
      <c r="N458" s="54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54"/>
      <c r="G459" s="54"/>
      <c r="H459" s="54"/>
      <c r="I459" s="54"/>
      <c r="J459" s="54"/>
      <c r="K459" s="54"/>
      <c r="L459" s="54"/>
      <c r="M459" s="54"/>
      <c r="N459" s="54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54"/>
      <c r="G460" s="54"/>
      <c r="H460" s="54"/>
      <c r="I460" s="54"/>
      <c r="J460" s="54"/>
      <c r="K460" s="54"/>
      <c r="L460" s="54"/>
      <c r="M460" s="54"/>
      <c r="N460" s="54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54"/>
      <c r="G461" s="54"/>
      <c r="H461" s="54"/>
      <c r="I461" s="54"/>
      <c r="J461" s="54"/>
      <c r="K461" s="54"/>
      <c r="L461" s="54"/>
      <c r="M461" s="54"/>
      <c r="N461" s="54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54"/>
      <c r="G462" s="54"/>
      <c r="H462" s="54"/>
      <c r="I462" s="54"/>
      <c r="J462" s="54"/>
      <c r="K462" s="54"/>
      <c r="L462" s="54"/>
      <c r="M462" s="54"/>
      <c r="N462" s="54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54"/>
      <c r="G463" s="54"/>
      <c r="H463" s="54"/>
      <c r="I463" s="54"/>
      <c r="J463" s="54"/>
      <c r="K463" s="54"/>
      <c r="L463" s="54"/>
      <c r="M463" s="54"/>
      <c r="N463" s="54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54"/>
      <c r="G464" s="54"/>
      <c r="H464" s="54"/>
      <c r="I464" s="54"/>
      <c r="J464" s="54"/>
      <c r="K464" s="54"/>
      <c r="L464" s="54"/>
      <c r="M464" s="54"/>
      <c r="N464" s="54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54"/>
      <c r="G465" s="54"/>
      <c r="H465" s="54"/>
      <c r="I465" s="54"/>
      <c r="J465" s="54"/>
      <c r="K465" s="54"/>
      <c r="L465" s="54"/>
      <c r="M465" s="54"/>
      <c r="N465" s="54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54"/>
      <c r="G466" s="54"/>
      <c r="H466" s="54"/>
      <c r="I466" s="54"/>
      <c r="J466" s="54"/>
      <c r="K466" s="54"/>
      <c r="L466" s="54"/>
      <c r="M466" s="54"/>
      <c r="N466" s="54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54"/>
      <c r="G467" s="54"/>
      <c r="H467" s="54"/>
      <c r="I467" s="54"/>
      <c r="J467" s="54"/>
      <c r="K467" s="54"/>
      <c r="L467" s="54"/>
      <c r="M467" s="54"/>
      <c r="N467" s="54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54"/>
      <c r="G468" s="54"/>
      <c r="H468" s="54"/>
      <c r="I468" s="54"/>
      <c r="J468" s="54"/>
      <c r="K468" s="54"/>
      <c r="L468" s="54"/>
      <c r="M468" s="54"/>
      <c r="N468" s="54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54"/>
      <c r="G469" s="54"/>
      <c r="H469" s="54"/>
      <c r="I469" s="54"/>
      <c r="J469" s="54"/>
      <c r="K469" s="54"/>
      <c r="L469" s="54"/>
      <c r="M469" s="54"/>
      <c r="N469" s="54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54"/>
      <c r="G470" s="54"/>
      <c r="H470" s="54"/>
      <c r="I470" s="54"/>
      <c r="J470" s="54"/>
      <c r="K470" s="54"/>
      <c r="L470" s="54"/>
      <c r="M470" s="54"/>
      <c r="N470" s="54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54"/>
      <c r="G471" s="54"/>
      <c r="H471" s="54"/>
      <c r="I471" s="54"/>
      <c r="J471" s="54"/>
      <c r="K471" s="54"/>
      <c r="L471" s="54"/>
      <c r="M471" s="54"/>
      <c r="N471" s="54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54"/>
      <c r="G472" s="54"/>
      <c r="H472" s="54"/>
      <c r="I472" s="54"/>
      <c r="J472" s="54"/>
      <c r="K472" s="54"/>
      <c r="L472" s="54"/>
      <c r="M472" s="54"/>
      <c r="N472" s="54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54"/>
      <c r="G473" s="54"/>
      <c r="H473" s="54"/>
      <c r="I473" s="54"/>
      <c r="J473" s="54"/>
      <c r="K473" s="54"/>
      <c r="L473" s="54"/>
      <c r="M473" s="54"/>
      <c r="N473" s="54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54"/>
      <c r="G474" s="54"/>
      <c r="H474" s="54"/>
      <c r="I474" s="54"/>
      <c r="J474" s="54"/>
      <c r="K474" s="54"/>
      <c r="L474" s="54"/>
      <c r="M474" s="54"/>
      <c r="N474" s="54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54"/>
      <c r="G475" s="54"/>
      <c r="H475" s="54"/>
      <c r="I475" s="54"/>
      <c r="J475" s="54"/>
      <c r="K475" s="54"/>
      <c r="L475" s="54"/>
      <c r="M475" s="54"/>
      <c r="N475" s="54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54"/>
      <c r="G476" s="54"/>
      <c r="H476" s="54"/>
      <c r="I476" s="54"/>
      <c r="J476" s="54"/>
      <c r="K476" s="54"/>
      <c r="L476" s="54"/>
      <c r="M476" s="54"/>
      <c r="N476" s="54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54"/>
      <c r="G477" s="54"/>
      <c r="H477" s="54"/>
      <c r="I477" s="54"/>
      <c r="J477" s="54"/>
      <c r="K477" s="54"/>
      <c r="L477" s="54"/>
      <c r="M477" s="54"/>
      <c r="N477" s="54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54"/>
      <c r="G478" s="54"/>
      <c r="H478" s="54"/>
      <c r="I478" s="54"/>
      <c r="J478" s="54"/>
      <c r="K478" s="54"/>
      <c r="L478" s="54"/>
      <c r="M478" s="54"/>
      <c r="N478" s="54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54"/>
      <c r="G479" s="54"/>
      <c r="H479" s="54"/>
      <c r="I479" s="54"/>
      <c r="J479" s="54"/>
      <c r="K479" s="54"/>
      <c r="L479" s="54"/>
      <c r="M479" s="54"/>
      <c r="N479" s="54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54"/>
      <c r="G480" s="54"/>
      <c r="H480" s="54"/>
      <c r="I480" s="54"/>
      <c r="J480" s="54"/>
      <c r="K480" s="54"/>
      <c r="L480" s="54"/>
      <c r="M480" s="54"/>
      <c r="N480" s="54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54"/>
      <c r="G481" s="54"/>
      <c r="H481" s="54"/>
      <c r="I481" s="54"/>
      <c r="J481" s="54"/>
      <c r="K481" s="54"/>
      <c r="L481" s="54"/>
      <c r="M481" s="54"/>
      <c r="N481" s="54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54"/>
      <c r="G482" s="54"/>
      <c r="H482" s="54"/>
      <c r="I482" s="54"/>
      <c r="J482" s="54"/>
      <c r="K482" s="54"/>
      <c r="L482" s="54"/>
      <c r="M482" s="54"/>
      <c r="N482" s="54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54"/>
      <c r="G483" s="54"/>
      <c r="H483" s="54"/>
      <c r="I483" s="54"/>
      <c r="J483" s="54"/>
      <c r="K483" s="54"/>
      <c r="L483" s="54"/>
      <c r="M483" s="54"/>
      <c r="N483" s="54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54"/>
      <c r="G484" s="54"/>
      <c r="H484" s="54"/>
      <c r="I484" s="54"/>
      <c r="J484" s="54"/>
      <c r="K484" s="54"/>
      <c r="L484" s="54"/>
      <c r="M484" s="54"/>
      <c r="N484" s="54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54"/>
      <c r="G485" s="54"/>
      <c r="H485" s="54"/>
      <c r="I485" s="54"/>
      <c r="J485" s="54"/>
      <c r="K485" s="54"/>
      <c r="L485" s="54"/>
      <c r="M485" s="54"/>
      <c r="N485" s="54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54"/>
      <c r="G486" s="54"/>
      <c r="H486" s="54"/>
      <c r="I486" s="54"/>
      <c r="J486" s="54"/>
      <c r="K486" s="54"/>
      <c r="L486" s="54"/>
      <c r="M486" s="54"/>
      <c r="N486" s="54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54"/>
      <c r="G487" s="54"/>
      <c r="H487" s="54"/>
      <c r="I487" s="54"/>
      <c r="J487" s="54"/>
      <c r="K487" s="54"/>
      <c r="L487" s="54"/>
      <c r="M487" s="54"/>
      <c r="N487" s="54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54"/>
      <c r="G488" s="54"/>
      <c r="H488" s="54"/>
      <c r="I488" s="54"/>
      <c r="J488" s="54"/>
      <c r="K488" s="54"/>
      <c r="L488" s="54"/>
      <c r="M488" s="54"/>
      <c r="N488" s="54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54"/>
      <c r="G489" s="54"/>
      <c r="H489" s="54"/>
      <c r="I489" s="54"/>
      <c r="J489" s="54"/>
      <c r="K489" s="54"/>
      <c r="L489" s="54"/>
      <c r="M489" s="54"/>
      <c r="N489" s="54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54"/>
      <c r="G490" s="54"/>
      <c r="H490" s="54"/>
      <c r="I490" s="54"/>
      <c r="J490" s="54"/>
      <c r="K490" s="54"/>
      <c r="L490" s="54"/>
      <c r="M490" s="54"/>
      <c r="N490" s="54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54"/>
      <c r="G491" s="54"/>
      <c r="H491" s="54"/>
      <c r="I491" s="54"/>
      <c r="J491" s="54"/>
      <c r="K491" s="54"/>
      <c r="L491" s="54"/>
      <c r="M491" s="54"/>
      <c r="N491" s="54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54"/>
      <c r="G492" s="54"/>
      <c r="H492" s="54"/>
      <c r="I492" s="54"/>
      <c r="J492" s="54"/>
      <c r="K492" s="54"/>
      <c r="L492" s="54"/>
      <c r="M492" s="54"/>
      <c r="N492" s="54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54"/>
      <c r="G493" s="54"/>
      <c r="H493" s="54"/>
      <c r="I493" s="54"/>
      <c r="J493" s="54"/>
      <c r="K493" s="54"/>
      <c r="L493" s="54"/>
      <c r="M493" s="54"/>
      <c r="N493" s="54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54"/>
      <c r="G494" s="54"/>
      <c r="H494" s="54"/>
      <c r="I494" s="54"/>
      <c r="J494" s="54"/>
      <c r="K494" s="54"/>
      <c r="L494" s="54"/>
      <c r="M494" s="54"/>
      <c r="N494" s="54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54"/>
      <c r="G495" s="54"/>
      <c r="H495" s="54"/>
      <c r="I495" s="54"/>
      <c r="J495" s="54"/>
      <c r="K495" s="54"/>
      <c r="L495" s="54"/>
      <c r="M495" s="54"/>
      <c r="N495" s="54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54"/>
      <c r="G496" s="54"/>
      <c r="H496" s="54"/>
      <c r="I496" s="54"/>
      <c r="J496" s="54"/>
      <c r="K496" s="54"/>
      <c r="L496" s="54"/>
      <c r="M496" s="54"/>
      <c r="N496" s="54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54"/>
      <c r="G497" s="54"/>
      <c r="H497" s="54"/>
      <c r="I497" s="54"/>
      <c r="J497" s="54"/>
      <c r="K497" s="54"/>
      <c r="L497" s="54"/>
      <c r="M497" s="54"/>
      <c r="N497" s="54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54"/>
      <c r="G498" s="54"/>
      <c r="H498" s="54"/>
      <c r="I498" s="54"/>
      <c r="J498" s="54"/>
      <c r="K498" s="54"/>
      <c r="L498" s="54"/>
      <c r="M498" s="54"/>
      <c r="N498" s="54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54"/>
      <c r="G499" s="54"/>
      <c r="H499" s="54"/>
      <c r="I499" s="54"/>
      <c r="J499" s="54"/>
      <c r="K499" s="54"/>
      <c r="L499" s="54"/>
      <c r="M499" s="54"/>
      <c r="N499" s="54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54"/>
      <c r="G500" s="54"/>
      <c r="H500" s="54"/>
      <c r="I500" s="54"/>
      <c r="J500" s="54"/>
      <c r="K500" s="54"/>
      <c r="L500" s="54"/>
      <c r="M500" s="54"/>
      <c r="N500" s="54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54"/>
      <c r="G501" s="54"/>
      <c r="H501" s="54"/>
      <c r="I501" s="54"/>
      <c r="J501" s="54"/>
      <c r="K501" s="54"/>
      <c r="L501" s="54"/>
      <c r="M501" s="54"/>
      <c r="N501" s="54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54"/>
      <c r="G502" s="54"/>
      <c r="H502" s="54"/>
      <c r="I502" s="54"/>
      <c r="J502" s="54"/>
      <c r="K502" s="54"/>
      <c r="L502" s="54"/>
      <c r="M502" s="54"/>
      <c r="N502" s="54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54"/>
      <c r="G503" s="54"/>
      <c r="H503" s="54"/>
      <c r="I503" s="54"/>
      <c r="J503" s="54"/>
      <c r="K503" s="54"/>
      <c r="L503" s="54"/>
      <c r="M503" s="54"/>
      <c r="N503" s="54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54"/>
      <c r="G504" s="54"/>
      <c r="H504" s="54"/>
      <c r="I504" s="54"/>
      <c r="J504" s="54"/>
      <c r="K504" s="54"/>
      <c r="L504" s="54"/>
      <c r="M504" s="54"/>
      <c r="N504" s="54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54"/>
      <c r="G505" s="54"/>
      <c r="H505" s="54"/>
      <c r="I505" s="54"/>
      <c r="J505" s="54"/>
      <c r="K505" s="54"/>
      <c r="L505" s="54"/>
      <c r="M505" s="54"/>
      <c r="N505" s="54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54"/>
      <c r="G506" s="54"/>
      <c r="H506" s="54"/>
      <c r="I506" s="54"/>
      <c r="J506" s="54"/>
      <c r="K506" s="54"/>
      <c r="L506" s="54"/>
      <c r="M506" s="54"/>
      <c r="N506" s="54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54"/>
      <c r="G507" s="54"/>
      <c r="H507" s="54"/>
      <c r="I507" s="54"/>
      <c r="J507" s="54"/>
      <c r="K507" s="54"/>
      <c r="L507" s="54"/>
      <c r="M507" s="54"/>
      <c r="N507" s="54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54"/>
      <c r="G508" s="54"/>
      <c r="H508" s="54"/>
      <c r="I508" s="54"/>
      <c r="J508" s="54"/>
      <c r="K508" s="54"/>
      <c r="L508" s="54"/>
      <c r="M508" s="54"/>
      <c r="N508" s="54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54"/>
      <c r="G509" s="54"/>
      <c r="H509" s="54"/>
      <c r="I509" s="54"/>
      <c r="J509" s="54"/>
      <c r="K509" s="54"/>
      <c r="L509" s="54"/>
      <c r="M509" s="54"/>
      <c r="N509" s="54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54"/>
      <c r="G510" s="54"/>
      <c r="H510" s="54"/>
      <c r="I510" s="54"/>
      <c r="J510" s="54"/>
      <c r="K510" s="54"/>
      <c r="L510" s="54"/>
      <c r="M510" s="54"/>
      <c r="N510" s="54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54"/>
      <c r="G511" s="54"/>
      <c r="H511" s="54"/>
      <c r="I511" s="54"/>
      <c r="J511" s="54"/>
      <c r="K511" s="54"/>
      <c r="L511" s="54"/>
      <c r="M511" s="54"/>
      <c r="N511" s="54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54"/>
      <c r="G512" s="54"/>
      <c r="H512" s="54"/>
      <c r="I512" s="54"/>
      <c r="J512" s="54"/>
      <c r="K512" s="54"/>
      <c r="L512" s="54"/>
      <c r="M512" s="54"/>
      <c r="N512" s="54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54"/>
      <c r="G513" s="54"/>
      <c r="H513" s="54"/>
      <c r="I513" s="54"/>
      <c r="J513" s="54"/>
      <c r="K513" s="54"/>
      <c r="L513" s="54"/>
      <c r="M513" s="54"/>
      <c r="N513" s="54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54"/>
      <c r="G514" s="54"/>
      <c r="H514" s="54"/>
      <c r="I514" s="54"/>
      <c r="J514" s="54"/>
      <c r="K514" s="54"/>
      <c r="L514" s="54"/>
      <c r="M514" s="54"/>
      <c r="N514" s="54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54"/>
      <c r="G515" s="54"/>
      <c r="H515" s="54"/>
      <c r="I515" s="54"/>
      <c r="J515" s="54"/>
      <c r="K515" s="54"/>
      <c r="L515" s="54"/>
      <c r="M515" s="54"/>
      <c r="N515" s="54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54"/>
      <c r="G516" s="54"/>
      <c r="H516" s="54"/>
      <c r="I516" s="54"/>
      <c r="J516" s="54"/>
      <c r="K516" s="54"/>
      <c r="L516" s="54"/>
      <c r="M516" s="54"/>
      <c r="N516" s="54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54"/>
      <c r="G517" s="54"/>
      <c r="H517" s="54"/>
      <c r="I517" s="54"/>
      <c r="J517" s="54"/>
      <c r="K517" s="54"/>
      <c r="L517" s="54"/>
      <c r="M517" s="54"/>
      <c r="N517" s="54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54"/>
      <c r="G518" s="54"/>
      <c r="H518" s="54"/>
      <c r="I518" s="54"/>
      <c r="J518" s="54"/>
      <c r="K518" s="54"/>
      <c r="L518" s="54"/>
      <c r="M518" s="54"/>
      <c r="N518" s="54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54"/>
      <c r="G519" s="54"/>
      <c r="H519" s="54"/>
      <c r="I519" s="54"/>
      <c r="J519" s="54"/>
      <c r="K519" s="54"/>
      <c r="L519" s="54"/>
      <c r="M519" s="54"/>
      <c r="N519" s="54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54"/>
      <c r="G520" s="54"/>
      <c r="H520" s="54"/>
      <c r="I520" s="54"/>
      <c r="J520" s="54"/>
      <c r="K520" s="54"/>
      <c r="L520" s="54"/>
      <c r="M520" s="54"/>
      <c r="N520" s="54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54"/>
      <c r="G521" s="54"/>
      <c r="H521" s="54"/>
      <c r="I521" s="54"/>
      <c r="J521" s="54"/>
      <c r="K521" s="54"/>
      <c r="L521" s="54"/>
      <c r="M521" s="54"/>
      <c r="N521" s="54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54"/>
      <c r="G522" s="54"/>
      <c r="H522" s="54"/>
      <c r="I522" s="54"/>
      <c r="J522" s="54"/>
      <c r="K522" s="54"/>
      <c r="L522" s="54"/>
      <c r="M522" s="54"/>
      <c r="N522" s="54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54"/>
      <c r="G523" s="54"/>
      <c r="H523" s="54"/>
      <c r="I523" s="54"/>
      <c r="J523" s="54"/>
      <c r="K523" s="54"/>
      <c r="L523" s="54"/>
      <c r="M523" s="54"/>
      <c r="N523" s="54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54"/>
      <c r="G524" s="54"/>
      <c r="H524" s="54"/>
      <c r="I524" s="54"/>
      <c r="J524" s="54"/>
      <c r="K524" s="54"/>
      <c r="L524" s="54"/>
      <c r="M524" s="54"/>
      <c r="N524" s="54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54"/>
      <c r="G525" s="54"/>
      <c r="H525" s="54"/>
      <c r="I525" s="54"/>
      <c r="J525" s="54"/>
      <c r="K525" s="54"/>
      <c r="L525" s="54"/>
      <c r="M525" s="54"/>
      <c r="N525" s="54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54"/>
      <c r="G526" s="54"/>
      <c r="H526" s="54"/>
      <c r="I526" s="54"/>
      <c r="J526" s="54"/>
      <c r="K526" s="54"/>
      <c r="L526" s="54"/>
      <c r="M526" s="54"/>
      <c r="N526" s="54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54"/>
      <c r="G527" s="54"/>
      <c r="H527" s="54"/>
      <c r="I527" s="54"/>
      <c r="J527" s="54"/>
      <c r="K527" s="54"/>
      <c r="L527" s="54"/>
      <c r="M527" s="54"/>
      <c r="N527" s="54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54"/>
      <c r="G528" s="54"/>
      <c r="H528" s="54"/>
      <c r="I528" s="54"/>
      <c r="J528" s="54"/>
      <c r="K528" s="54"/>
      <c r="L528" s="54"/>
      <c r="M528" s="54"/>
      <c r="N528" s="54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54"/>
      <c r="G529" s="54"/>
      <c r="H529" s="54"/>
      <c r="I529" s="54"/>
      <c r="J529" s="54"/>
      <c r="K529" s="54"/>
      <c r="L529" s="54"/>
      <c r="M529" s="54"/>
      <c r="N529" s="54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54"/>
      <c r="G530" s="54"/>
      <c r="H530" s="54"/>
      <c r="I530" s="54"/>
      <c r="J530" s="54"/>
      <c r="K530" s="54"/>
      <c r="L530" s="54"/>
      <c r="M530" s="54"/>
      <c r="N530" s="54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54"/>
      <c r="G531" s="54"/>
      <c r="H531" s="54"/>
      <c r="I531" s="54"/>
      <c r="J531" s="54"/>
      <c r="K531" s="54"/>
      <c r="L531" s="54"/>
      <c r="M531" s="54"/>
      <c r="N531" s="54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54"/>
      <c r="G532" s="54"/>
      <c r="H532" s="54"/>
      <c r="I532" s="54"/>
      <c r="J532" s="54"/>
      <c r="K532" s="54"/>
      <c r="L532" s="54"/>
      <c r="M532" s="54"/>
      <c r="N532" s="54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54"/>
      <c r="G533" s="54"/>
      <c r="H533" s="54"/>
      <c r="I533" s="54"/>
      <c r="J533" s="54"/>
      <c r="K533" s="54"/>
      <c r="L533" s="54"/>
      <c r="M533" s="54"/>
      <c r="N533" s="54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54"/>
      <c r="G534" s="54"/>
      <c r="H534" s="54"/>
      <c r="I534" s="54"/>
      <c r="J534" s="54"/>
      <c r="K534" s="54"/>
      <c r="L534" s="54"/>
      <c r="M534" s="54"/>
      <c r="N534" s="54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54"/>
      <c r="G535" s="54"/>
      <c r="H535" s="54"/>
      <c r="I535" s="54"/>
      <c r="J535" s="54"/>
      <c r="K535" s="54"/>
      <c r="L535" s="54"/>
      <c r="M535" s="54"/>
      <c r="N535" s="54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54"/>
      <c r="G536" s="54"/>
      <c r="H536" s="54"/>
      <c r="I536" s="54"/>
      <c r="J536" s="54"/>
      <c r="K536" s="54"/>
      <c r="L536" s="54"/>
      <c r="M536" s="54"/>
      <c r="N536" s="54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54"/>
      <c r="G537" s="54"/>
      <c r="H537" s="54"/>
      <c r="I537" s="54"/>
      <c r="J537" s="54"/>
      <c r="K537" s="54"/>
      <c r="L537" s="54"/>
      <c r="M537" s="54"/>
      <c r="N537" s="54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54"/>
      <c r="G538" s="54"/>
      <c r="H538" s="54"/>
      <c r="I538" s="54"/>
      <c r="J538" s="54"/>
      <c r="K538" s="54"/>
      <c r="L538" s="54"/>
      <c r="M538" s="54"/>
      <c r="N538" s="54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54"/>
      <c r="G539" s="54"/>
      <c r="H539" s="54"/>
      <c r="I539" s="54"/>
      <c r="J539" s="54"/>
      <c r="K539" s="54"/>
      <c r="L539" s="54"/>
      <c r="M539" s="54"/>
      <c r="N539" s="54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54"/>
      <c r="G540" s="54"/>
      <c r="H540" s="54"/>
      <c r="I540" s="54"/>
      <c r="J540" s="54"/>
      <c r="K540" s="54"/>
      <c r="L540" s="54"/>
      <c r="M540" s="54"/>
      <c r="N540" s="54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54"/>
      <c r="G541" s="54"/>
      <c r="H541" s="54"/>
      <c r="I541" s="54"/>
      <c r="J541" s="54"/>
      <c r="K541" s="54"/>
      <c r="L541" s="54"/>
      <c r="M541" s="54"/>
      <c r="N541" s="54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54"/>
      <c r="G542" s="54"/>
      <c r="H542" s="54"/>
      <c r="I542" s="54"/>
      <c r="J542" s="54"/>
      <c r="K542" s="54"/>
      <c r="L542" s="54"/>
      <c r="M542" s="54"/>
      <c r="N542" s="54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54"/>
      <c r="G543" s="54"/>
      <c r="H543" s="54"/>
      <c r="I543" s="54"/>
      <c r="J543" s="54"/>
      <c r="K543" s="54"/>
      <c r="L543" s="54"/>
      <c r="M543" s="54"/>
      <c r="N543" s="54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54"/>
      <c r="G544" s="54"/>
      <c r="H544" s="54"/>
      <c r="I544" s="54"/>
      <c r="J544" s="54"/>
      <c r="K544" s="54"/>
      <c r="L544" s="54"/>
      <c r="M544" s="54"/>
      <c r="N544" s="54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54"/>
      <c r="G545" s="54"/>
      <c r="H545" s="54"/>
      <c r="I545" s="54"/>
      <c r="J545" s="54"/>
      <c r="K545" s="54"/>
      <c r="L545" s="54"/>
      <c r="M545" s="54"/>
      <c r="N545" s="54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54"/>
      <c r="G546" s="54"/>
      <c r="H546" s="54"/>
      <c r="I546" s="54"/>
      <c r="J546" s="54"/>
      <c r="K546" s="54"/>
      <c r="L546" s="54"/>
      <c r="M546" s="54"/>
      <c r="N546" s="54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54"/>
      <c r="G547" s="54"/>
      <c r="H547" s="54"/>
      <c r="I547" s="54"/>
      <c r="J547" s="54"/>
      <c r="K547" s="54"/>
      <c r="L547" s="54"/>
      <c r="M547" s="54"/>
      <c r="N547" s="54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54"/>
      <c r="G548" s="54"/>
      <c r="H548" s="54"/>
      <c r="I548" s="54"/>
      <c r="J548" s="54"/>
      <c r="K548" s="54"/>
      <c r="L548" s="54"/>
      <c r="M548" s="54"/>
      <c r="N548" s="54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54"/>
      <c r="G549" s="54"/>
      <c r="H549" s="54"/>
      <c r="I549" s="54"/>
      <c r="J549" s="54"/>
      <c r="K549" s="54"/>
      <c r="L549" s="54"/>
      <c r="M549" s="54"/>
      <c r="N549" s="54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54"/>
      <c r="G550" s="54"/>
      <c r="H550" s="54"/>
      <c r="I550" s="54"/>
      <c r="J550" s="54"/>
      <c r="K550" s="54"/>
      <c r="L550" s="54"/>
      <c r="M550" s="54"/>
      <c r="N550" s="54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54"/>
      <c r="G551" s="54"/>
      <c r="H551" s="54"/>
      <c r="I551" s="54"/>
      <c r="J551" s="54"/>
      <c r="K551" s="54"/>
      <c r="L551" s="54"/>
      <c r="M551" s="54"/>
      <c r="N551" s="54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54"/>
      <c r="G552" s="54"/>
      <c r="H552" s="54"/>
      <c r="I552" s="54"/>
      <c r="J552" s="54"/>
      <c r="K552" s="54"/>
      <c r="L552" s="54"/>
      <c r="M552" s="54"/>
      <c r="N552" s="54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54"/>
      <c r="G553" s="54"/>
      <c r="H553" s="54"/>
      <c r="I553" s="54"/>
      <c r="J553" s="54"/>
      <c r="K553" s="54"/>
      <c r="L553" s="54"/>
      <c r="M553" s="54"/>
      <c r="N553" s="54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54"/>
      <c r="G554" s="54"/>
      <c r="H554" s="54"/>
      <c r="I554" s="54"/>
      <c r="J554" s="54"/>
      <c r="K554" s="54"/>
      <c r="L554" s="54"/>
      <c r="M554" s="54"/>
      <c r="N554" s="54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54"/>
      <c r="G555" s="54"/>
      <c r="H555" s="54"/>
      <c r="I555" s="54"/>
      <c r="J555" s="54"/>
      <c r="K555" s="54"/>
      <c r="L555" s="54"/>
      <c r="M555" s="54"/>
      <c r="N555" s="54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54"/>
      <c r="G556" s="54"/>
      <c r="H556" s="54"/>
      <c r="I556" s="54"/>
      <c r="J556" s="54"/>
      <c r="K556" s="54"/>
      <c r="L556" s="54"/>
      <c r="M556" s="54"/>
      <c r="N556" s="54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54"/>
      <c r="G557" s="54"/>
      <c r="H557" s="54"/>
      <c r="I557" s="54"/>
      <c r="J557" s="54"/>
      <c r="K557" s="54"/>
      <c r="L557" s="54"/>
      <c r="M557" s="54"/>
      <c r="N557" s="54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54"/>
      <c r="G558" s="54"/>
      <c r="H558" s="54"/>
      <c r="I558" s="54"/>
      <c r="J558" s="54"/>
      <c r="K558" s="54"/>
      <c r="L558" s="54"/>
      <c r="M558" s="54"/>
      <c r="N558" s="54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54"/>
      <c r="G559" s="54"/>
      <c r="H559" s="54"/>
      <c r="I559" s="54"/>
      <c r="J559" s="54"/>
      <c r="K559" s="54"/>
      <c r="L559" s="54"/>
      <c r="M559" s="54"/>
      <c r="N559" s="54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54"/>
      <c r="G560" s="54"/>
      <c r="H560" s="54"/>
      <c r="I560" s="54"/>
      <c r="J560" s="54"/>
      <c r="K560" s="54"/>
      <c r="L560" s="54"/>
      <c r="M560" s="54"/>
      <c r="N560" s="54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54"/>
      <c r="G561" s="54"/>
      <c r="H561" s="54"/>
      <c r="I561" s="54"/>
      <c r="J561" s="54"/>
      <c r="K561" s="54"/>
      <c r="L561" s="54"/>
      <c r="M561" s="54"/>
      <c r="N561" s="54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54"/>
      <c r="G562" s="54"/>
      <c r="H562" s="54"/>
      <c r="I562" s="54"/>
      <c r="J562" s="54"/>
      <c r="K562" s="54"/>
      <c r="L562" s="54"/>
      <c r="M562" s="54"/>
      <c r="N562" s="54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54"/>
      <c r="G563" s="54"/>
      <c r="H563" s="54"/>
      <c r="I563" s="54"/>
      <c r="J563" s="54"/>
      <c r="K563" s="54"/>
      <c r="L563" s="54"/>
      <c r="M563" s="54"/>
      <c r="N563" s="54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54"/>
      <c r="G564" s="54"/>
      <c r="H564" s="54"/>
      <c r="I564" s="54"/>
      <c r="J564" s="54"/>
      <c r="K564" s="54"/>
      <c r="L564" s="54"/>
      <c r="M564" s="54"/>
      <c r="N564" s="54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54"/>
      <c r="G565" s="54"/>
      <c r="H565" s="54"/>
      <c r="I565" s="54"/>
      <c r="J565" s="54"/>
      <c r="K565" s="54"/>
      <c r="L565" s="54"/>
      <c r="M565" s="54"/>
      <c r="N565" s="54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54"/>
      <c r="G566" s="54"/>
      <c r="H566" s="54"/>
      <c r="I566" s="54"/>
      <c r="J566" s="54"/>
      <c r="K566" s="54"/>
      <c r="L566" s="54"/>
      <c r="M566" s="54"/>
      <c r="N566" s="54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54"/>
      <c r="G567" s="54"/>
      <c r="H567" s="54"/>
      <c r="I567" s="54"/>
      <c r="J567" s="54"/>
      <c r="K567" s="54"/>
      <c r="L567" s="54"/>
      <c r="M567" s="54"/>
      <c r="N567" s="54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54"/>
      <c r="G568" s="54"/>
      <c r="H568" s="54"/>
      <c r="I568" s="54"/>
      <c r="J568" s="54"/>
      <c r="K568" s="54"/>
      <c r="L568" s="54"/>
      <c r="M568" s="54"/>
      <c r="N568" s="54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54"/>
      <c r="G569" s="54"/>
      <c r="H569" s="54"/>
      <c r="I569" s="54"/>
      <c r="J569" s="54"/>
      <c r="K569" s="54"/>
      <c r="L569" s="54"/>
      <c r="M569" s="54"/>
      <c r="N569" s="54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54"/>
      <c r="G570" s="54"/>
      <c r="H570" s="54"/>
      <c r="I570" s="54"/>
      <c r="J570" s="54"/>
      <c r="K570" s="54"/>
      <c r="L570" s="54"/>
      <c r="M570" s="54"/>
      <c r="N570" s="54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54"/>
      <c r="G571" s="54"/>
      <c r="H571" s="54"/>
      <c r="I571" s="54"/>
      <c r="J571" s="54"/>
      <c r="K571" s="54"/>
      <c r="L571" s="54"/>
      <c r="M571" s="54"/>
      <c r="N571" s="54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54"/>
      <c r="G572" s="54"/>
      <c r="H572" s="54"/>
      <c r="I572" s="54"/>
      <c r="J572" s="54"/>
      <c r="K572" s="54"/>
      <c r="L572" s="54"/>
      <c r="M572" s="54"/>
      <c r="N572" s="54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54"/>
      <c r="G573" s="54"/>
      <c r="H573" s="54"/>
      <c r="I573" s="54"/>
      <c r="J573" s="54"/>
      <c r="K573" s="54"/>
      <c r="L573" s="54"/>
      <c r="M573" s="54"/>
      <c r="N573" s="54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54"/>
      <c r="G574" s="54"/>
      <c r="H574" s="54"/>
      <c r="I574" s="54"/>
      <c r="J574" s="54"/>
      <c r="K574" s="54"/>
      <c r="L574" s="54"/>
      <c r="M574" s="54"/>
      <c r="N574" s="54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54"/>
      <c r="G575" s="54"/>
      <c r="H575" s="54"/>
      <c r="I575" s="54"/>
      <c r="J575" s="54"/>
      <c r="K575" s="54"/>
      <c r="L575" s="54"/>
      <c r="M575" s="54"/>
      <c r="N575" s="54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54"/>
      <c r="G576" s="54"/>
      <c r="H576" s="54"/>
      <c r="I576" s="54"/>
      <c r="J576" s="54"/>
      <c r="K576" s="54"/>
      <c r="L576" s="54"/>
      <c r="M576" s="54"/>
      <c r="N576" s="54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54"/>
      <c r="G577" s="54"/>
      <c r="H577" s="54"/>
      <c r="I577" s="54"/>
      <c r="J577" s="54"/>
      <c r="K577" s="54"/>
      <c r="L577" s="54"/>
      <c r="M577" s="54"/>
      <c r="N577" s="54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54"/>
      <c r="G578" s="54"/>
      <c r="H578" s="54"/>
      <c r="I578" s="54"/>
      <c r="J578" s="54"/>
      <c r="K578" s="54"/>
      <c r="L578" s="54"/>
      <c r="M578" s="54"/>
      <c r="N578" s="54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54"/>
      <c r="G579" s="54"/>
      <c r="H579" s="54"/>
      <c r="I579" s="54"/>
      <c r="J579" s="54"/>
      <c r="K579" s="54"/>
      <c r="L579" s="54"/>
      <c r="M579" s="54"/>
      <c r="N579" s="54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54"/>
      <c r="G580" s="54"/>
      <c r="H580" s="54"/>
      <c r="I580" s="54"/>
      <c r="J580" s="54"/>
      <c r="K580" s="54"/>
      <c r="L580" s="54"/>
      <c r="M580" s="54"/>
      <c r="N580" s="54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54"/>
      <c r="G581" s="54"/>
      <c r="H581" s="54"/>
      <c r="I581" s="54"/>
      <c r="J581" s="54"/>
      <c r="K581" s="54"/>
      <c r="L581" s="54"/>
      <c r="M581" s="54"/>
      <c r="N581" s="54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54"/>
      <c r="G582" s="54"/>
      <c r="H582" s="54"/>
      <c r="I582" s="54"/>
      <c r="J582" s="54"/>
      <c r="K582" s="54"/>
      <c r="L582" s="54"/>
      <c r="M582" s="54"/>
      <c r="N582" s="54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54"/>
      <c r="G583" s="54"/>
      <c r="H583" s="54"/>
      <c r="I583" s="54"/>
      <c r="J583" s="54"/>
      <c r="K583" s="54"/>
      <c r="L583" s="54"/>
      <c r="M583" s="54"/>
      <c r="N583" s="54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54"/>
      <c r="G584" s="54"/>
      <c r="H584" s="54"/>
      <c r="I584" s="54"/>
      <c r="J584" s="54"/>
      <c r="K584" s="54"/>
      <c r="L584" s="54"/>
      <c r="M584" s="54"/>
      <c r="N584" s="54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54"/>
      <c r="G585" s="54"/>
      <c r="H585" s="54"/>
      <c r="I585" s="54"/>
      <c r="J585" s="54"/>
      <c r="K585" s="54"/>
      <c r="L585" s="54"/>
      <c r="M585" s="54"/>
      <c r="N585" s="54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54"/>
      <c r="G586" s="54"/>
      <c r="H586" s="54"/>
      <c r="I586" s="54"/>
      <c r="J586" s="54"/>
      <c r="K586" s="54"/>
      <c r="L586" s="54"/>
      <c r="M586" s="54"/>
      <c r="N586" s="54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54"/>
      <c r="G587" s="54"/>
      <c r="H587" s="54"/>
      <c r="I587" s="54"/>
      <c r="J587" s="54"/>
      <c r="K587" s="54"/>
      <c r="L587" s="54"/>
      <c r="M587" s="54"/>
      <c r="N587" s="54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54"/>
      <c r="G588" s="54"/>
      <c r="H588" s="54"/>
      <c r="I588" s="54"/>
      <c r="J588" s="54"/>
      <c r="K588" s="54"/>
      <c r="L588" s="54"/>
      <c r="M588" s="54"/>
      <c r="N588" s="54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54"/>
      <c r="G589" s="54"/>
      <c r="H589" s="54"/>
      <c r="I589" s="54"/>
      <c r="J589" s="54"/>
      <c r="K589" s="54"/>
      <c r="L589" s="54"/>
      <c r="M589" s="54"/>
      <c r="N589" s="54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54"/>
      <c r="G590" s="54"/>
      <c r="H590" s="54"/>
      <c r="I590" s="54"/>
      <c r="J590" s="54"/>
      <c r="K590" s="54"/>
      <c r="L590" s="54"/>
      <c r="M590" s="54"/>
      <c r="N590" s="54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54"/>
      <c r="G591" s="54"/>
      <c r="H591" s="54"/>
      <c r="I591" s="54"/>
      <c r="J591" s="54"/>
      <c r="K591" s="54"/>
      <c r="L591" s="54"/>
      <c r="M591" s="54"/>
      <c r="N591" s="54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54"/>
      <c r="G592" s="54"/>
      <c r="H592" s="54"/>
      <c r="I592" s="54"/>
      <c r="J592" s="54"/>
      <c r="K592" s="54"/>
      <c r="L592" s="54"/>
      <c r="M592" s="54"/>
      <c r="N592" s="54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54"/>
      <c r="G593" s="54"/>
      <c r="H593" s="54"/>
      <c r="I593" s="54"/>
      <c r="J593" s="54"/>
      <c r="K593" s="54"/>
      <c r="L593" s="54"/>
      <c r="M593" s="54"/>
      <c r="N593" s="54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54"/>
      <c r="G594" s="54"/>
      <c r="H594" s="54"/>
      <c r="I594" s="54"/>
      <c r="J594" s="54"/>
      <c r="K594" s="54"/>
      <c r="L594" s="54"/>
      <c r="M594" s="54"/>
      <c r="N594" s="54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54"/>
      <c r="G595" s="54"/>
      <c r="H595" s="54"/>
      <c r="I595" s="54"/>
      <c r="J595" s="54"/>
      <c r="K595" s="54"/>
      <c r="L595" s="54"/>
      <c r="M595" s="54"/>
      <c r="N595" s="54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54"/>
      <c r="G596" s="54"/>
      <c r="H596" s="54"/>
      <c r="I596" s="54"/>
      <c r="J596" s="54"/>
      <c r="K596" s="54"/>
      <c r="L596" s="54"/>
      <c r="M596" s="54"/>
      <c r="N596" s="54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54"/>
      <c r="G597" s="54"/>
      <c r="H597" s="54"/>
      <c r="I597" s="54"/>
      <c r="J597" s="54"/>
      <c r="K597" s="54"/>
      <c r="L597" s="54"/>
      <c r="M597" s="54"/>
      <c r="N597" s="54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54"/>
      <c r="G598" s="54"/>
      <c r="H598" s="54"/>
      <c r="I598" s="54"/>
      <c r="J598" s="54"/>
      <c r="K598" s="54"/>
      <c r="L598" s="54"/>
      <c r="M598" s="54"/>
      <c r="N598" s="54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54"/>
      <c r="G599" s="54"/>
      <c r="H599" s="54"/>
      <c r="I599" s="54"/>
      <c r="J599" s="54"/>
      <c r="K599" s="54"/>
      <c r="L599" s="54"/>
      <c r="M599" s="54"/>
      <c r="N599" s="54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54"/>
      <c r="G600" s="54"/>
      <c r="H600" s="54"/>
      <c r="I600" s="54"/>
      <c r="J600" s="54"/>
      <c r="K600" s="54"/>
      <c r="L600" s="54"/>
      <c r="M600" s="54"/>
      <c r="N600" s="54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54"/>
      <c r="G601" s="54"/>
      <c r="H601" s="54"/>
      <c r="I601" s="54"/>
      <c r="J601" s="54"/>
      <c r="K601" s="54"/>
      <c r="L601" s="54"/>
      <c r="M601" s="54"/>
      <c r="N601" s="54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54"/>
      <c r="G602" s="54"/>
      <c r="H602" s="54"/>
      <c r="I602" s="54"/>
      <c r="J602" s="54"/>
      <c r="K602" s="54"/>
      <c r="L602" s="54"/>
      <c r="M602" s="54"/>
      <c r="N602" s="54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54"/>
      <c r="G603" s="54"/>
      <c r="H603" s="54"/>
      <c r="I603" s="54"/>
      <c r="J603" s="54"/>
      <c r="K603" s="54"/>
      <c r="L603" s="54"/>
      <c r="M603" s="54"/>
      <c r="N603" s="54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54"/>
      <c r="G604" s="54"/>
      <c r="H604" s="54"/>
      <c r="I604" s="54"/>
      <c r="J604" s="54"/>
      <c r="K604" s="54"/>
      <c r="L604" s="54"/>
      <c r="M604" s="54"/>
      <c r="N604" s="54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54"/>
      <c r="G605" s="54"/>
      <c r="H605" s="54"/>
      <c r="I605" s="54"/>
      <c r="J605" s="54"/>
      <c r="K605" s="54"/>
      <c r="L605" s="54"/>
      <c r="M605" s="54"/>
      <c r="N605" s="54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54"/>
      <c r="G606" s="54"/>
      <c r="H606" s="54"/>
      <c r="I606" s="54"/>
      <c r="J606" s="54"/>
      <c r="K606" s="54"/>
      <c r="L606" s="54"/>
      <c r="M606" s="54"/>
      <c r="N606" s="54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54"/>
      <c r="G607" s="54"/>
      <c r="H607" s="54"/>
      <c r="I607" s="54"/>
      <c r="J607" s="54"/>
      <c r="K607" s="54"/>
      <c r="L607" s="54"/>
      <c r="M607" s="54"/>
      <c r="N607" s="54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54"/>
      <c r="G608" s="54"/>
      <c r="H608" s="54"/>
      <c r="I608" s="54"/>
      <c r="J608" s="54"/>
      <c r="K608" s="54"/>
      <c r="L608" s="54"/>
      <c r="M608" s="54"/>
      <c r="N608" s="54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54"/>
      <c r="G609" s="54"/>
      <c r="H609" s="54"/>
      <c r="I609" s="54"/>
      <c r="J609" s="54"/>
      <c r="K609" s="54"/>
      <c r="L609" s="54"/>
      <c r="M609" s="54"/>
      <c r="N609" s="54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54"/>
      <c r="G610" s="54"/>
      <c r="H610" s="54"/>
      <c r="I610" s="54"/>
      <c r="J610" s="54"/>
      <c r="K610" s="54"/>
      <c r="L610" s="54"/>
      <c r="M610" s="54"/>
      <c r="N610" s="54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54"/>
      <c r="G611" s="54"/>
      <c r="H611" s="54"/>
      <c r="I611" s="54"/>
      <c r="J611" s="54"/>
      <c r="K611" s="54"/>
      <c r="L611" s="54"/>
      <c r="M611" s="54"/>
      <c r="N611" s="54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54"/>
      <c r="G612" s="54"/>
      <c r="H612" s="54"/>
      <c r="I612" s="54"/>
      <c r="J612" s="54"/>
      <c r="K612" s="54"/>
      <c r="L612" s="54"/>
      <c r="M612" s="54"/>
      <c r="N612" s="54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54"/>
      <c r="G613" s="54"/>
      <c r="H613" s="54"/>
      <c r="I613" s="54"/>
      <c r="J613" s="54"/>
      <c r="K613" s="54"/>
      <c r="L613" s="54"/>
      <c r="M613" s="54"/>
      <c r="N613" s="54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54"/>
      <c r="G614" s="54"/>
      <c r="H614" s="54"/>
      <c r="I614" s="54"/>
      <c r="J614" s="54"/>
      <c r="K614" s="54"/>
      <c r="L614" s="54"/>
      <c r="M614" s="54"/>
      <c r="N614" s="54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54"/>
      <c r="G615" s="54"/>
      <c r="H615" s="54"/>
      <c r="I615" s="54"/>
      <c r="J615" s="54"/>
      <c r="K615" s="54"/>
      <c r="L615" s="54"/>
      <c r="M615" s="54"/>
      <c r="N615" s="54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54"/>
      <c r="G616" s="54"/>
      <c r="H616" s="54"/>
      <c r="I616" s="54"/>
      <c r="J616" s="54"/>
      <c r="K616" s="54"/>
      <c r="L616" s="54"/>
      <c r="M616" s="54"/>
      <c r="N616" s="54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54"/>
      <c r="G617" s="54"/>
      <c r="H617" s="54"/>
      <c r="I617" s="54"/>
      <c r="J617" s="54"/>
      <c r="K617" s="54"/>
      <c r="L617" s="54"/>
      <c r="M617" s="54"/>
      <c r="N617" s="54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54"/>
      <c r="G618" s="54"/>
      <c r="H618" s="54"/>
      <c r="I618" s="54"/>
      <c r="J618" s="54"/>
      <c r="K618" s="54"/>
      <c r="L618" s="54"/>
      <c r="M618" s="54"/>
      <c r="N618" s="54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54"/>
      <c r="G619" s="54"/>
      <c r="H619" s="54"/>
      <c r="I619" s="54"/>
      <c r="J619" s="54"/>
      <c r="K619" s="54"/>
      <c r="L619" s="54"/>
      <c r="M619" s="54"/>
      <c r="N619" s="54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54"/>
      <c r="G620" s="54"/>
      <c r="H620" s="54"/>
      <c r="I620" s="54"/>
      <c r="J620" s="54"/>
      <c r="K620" s="54"/>
      <c r="L620" s="54"/>
      <c r="M620" s="54"/>
      <c r="N620" s="54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54"/>
      <c r="G621" s="54"/>
      <c r="H621" s="54"/>
      <c r="I621" s="54"/>
      <c r="J621" s="54"/>
      <c r="K621" s="54"/>
      <c r="L621" s="54"/>
      <c r="M621" s="54"/>
      <c r="N621" s="54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54"/>
      <c r="G622" s="54"/>
      <c r="H622" s="54"/>
      <c r="I622" s="54"/>
      <c r="J622" s="54"/>
      <c r="K622" s="54"/>
      <c r="L622" s="54"/>
      <c r="M622" s="54"/>
      <c r="N622" s="54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54"/>
      <c r="G623" s="54"/>
      <c r="H623" s="54"/>
      <c r="I623" s="54"/>
      <c r="J623" s="54"/>
      <c r="K623" s="54"/>
      <c r="L623" s="54"/>
      <c r="M623" s="54"/>
      <c r="N623" s="54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54"/>
      <c r="G624" s="54"/>
      <c r="H624" s="54"/>
      <c r="I624" s="54"/>
      <c r="J624" s="54"/>
      <c r="K624" s="54"/>
      <c r="L624" s="54"/>
      <c r="M624" s="54"/>
      <c r="N624" s="54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54"/>
      <c r="G625" s="54"/>
      <c r="H625" s="54"/>
      <c r="I625" s="54"/>
      <c r="J625" s="54"/>
      <c r="K625" s="54"/>
      <c r="L625" s="54"/>
      <c r="M625" s="54"/>
      <c r="N625" s="54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54"/>
      <c r="G626" s="54"/>
      <c r="H626" s="54"/>
      <c r="I626" s="54"/>
      <c r="J626" s="54"/>
      <c r="K626" s="54"/>
      <c r="L626" s="54"/>
      <c r="M626" s="54"/>
      <c r="N626" s="54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54"/>
      <c r="G627" s="54"/>
      <c r="H627" s="54"/>
      <c r="I627" s="54"/>
      <c r="J627" s="54"/>
      <c r="K627" s="54"/>
      <c r="L627" s="54"/>
      <c r="M627" s="54"/>
      <c r="N627" s="54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54"/>
      <c r="G628" s="54"/>
      <c r="H628" s="54"/>
      <c r="I628" s="54"/>
      <c r="J628" s="54"/>
      <c r="K628" s="54"/>
      <c r="L628" s="54"/>
      <c r="M628" s="54"/>
      <c r="N628" s="54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54"/>
      <c r="G629" s="54"/>
      <c r="H629" s="54"/>
      <c r="I629" s="54"/>
      <c r="J629" s="54"/>
      <c r="K629" s="54"/>
      <c r="L629" s="54"/>
      <c r="M629" s="54"/>
      <c r="N629" s="54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54"/>
      <c r="G630" s="54"/>
      <c r="H630" s="54"/>
      <c r="I630" s="54"/>
      <c r="J630" s="54"/>
      <c r="K630" s="54"/>
      <c r="L630" s="54"/>
      <c r="M630" s="54"/>
      <c r="N630" s="54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54"/>
      <c r="G631" s="54"/>
      <c r="H631" s="54"/>
      <c r="I631" s="54"/>
      <c r="J631" s="54"/>
      <c r="K631" s="54"/>
      <c r="L631" s="54"/>
      <c r="M631" s="54"/>
      <c r="N631" s="54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54"/>
      <c r="G632" s="54"/>
      <c r="H632" s="54"/>
      <c r="I632" s="54"/>
      <c r="J632" s="54"/>
      <c r="K632" s="54"/>
      <c r="L632" s="54"/>
      <c r="M632" s="54"/>
      <c r="N632" s="54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54"/>
      <c r="G633" s="54"/>
      <c r="H633" s="54"/>
      <c r="I633" s="54"/>
      <c r="J633" s="54"/>
      <c r="K633" s="54"/>
      <c r="L633" s="54"/>
      <c r="M633" s="54"/>
      <c r="N633" s="54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54"/>
      <c r="G634" s="54"/>
      <c r="H634" s="54"/>
      <c r="I634" s="54"/>
      <c r="J634" s="54"/>
      <c r="K634" s="54"/>
      <c r="L634" s="54"/>
      <c r="M634" s="54"/>
      <c r="N634" s="54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54"/>
      <c r="G635" s="54"/>
      <c r="H635" s="54"/>
      <c r="I635" s="54"/>
      <c r="J635" s="54"/>
      <c r="K635" s="54"/>
      <c r="L635" s="54"/>
      <c r="M635" s="54"/>
      <c r="N635" s="54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54"/>
      <c r="G636" s="54"/>
      <c r="H636" s="54"/>
      <c r="I636" s="54"/>
      <c r="J636" s="54"/>
      <c r="K636" s="54"/>
      <c r="L636" s="54"/>
      <c r="M636" s="54"/>
      <c r="N636" s="54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54"/>
      <c r="G637" s="54"/>
      <c r="H637" s="54"/>
      <c r="I637" s="54"/>
      <c r="J637" s="54"/>
      <c r="K637" s="54"/>
      <c r="L637" s="54"/>
      <c r="M637" s="54"/>
      <c r="N637" s="54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54"/>
      <c r="G638" s="54"/>
      <c r="H638" s="54"/>
      <c r="I638" s="54"/>
      <c r="J638" s="54"/>
      <c r="K638" s="54"/>
      <c r="L638" s="54"/>
      <c r="M638" s="54"/>
      <c r="N638" s="54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54"/>
      <c r="G639" s="54"/>
      <c r="H639" s="54"/>
      <c r="I639" s="54"/>
      <c r="J639" s="54"/>
      <c r="K639" s="54"/>
      <c r="L639" s="54"/>
      <c r="M639" s="54"/>
      <c r="N639" s="54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54"/>
      <c r="G640" s="54"/>
      <c r="H640" s="54"/>
      <c r="I640" s="54"/>
      <c r="J640" s="54"/>
      <c r="K640" s="54"/>
      <c r="L640" s="54"/>
      <c r="M640" s="54"/>
      <c r="N640" s="54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54"/>
      <c r="G641" s="54"/>
      <c r="H641" s="54"/>
      <c r="I641" s="54"/>
      <c r="J641" s="54"/>
      <c r="K641" s="54"/>
      <c r="L641" s="54"/>
      <c r="M641" s="54"/>
      <c r="N641" s="54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54"/>
      <c r="G642" s="54"/>
      <c r="H642" s="54"/>
      <c r="I642" s="54"/>
      <c r="J642" s="54"/>
      <c r="K642" s="54"/>
      <c r="L642" s="54"/>
      <c r="M642" s="54"/>
      <c r="N642" s="54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54"/>
      <c r="G643" s="54"/>
      <c r="H643" s="54"/>
      <c r="I643" s="54"/>
      <c r="J643" s="54"/>
      <c r="K643" s="54"/>
      <c r="L643" s="54"/>
      <c r="M643" s="54"/>
      <c r="N643" s="54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54"/>
      <c r="G644" s="54"/>
      <c r="H644" s="54"/>
      <c r="I644" s="54"/>
      <c r="J644" s="54"/>
      <c r="K644" s="54"/>
      <c r="L644" s="54"/>
      <c r="M644" s="54"/>
      <c r="N644" s="54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54"/>
      <c r="G645" s="54"/>
      <c r="H645" s="54"/>
      <c r="I645" s="54"/>
      <c r="J645" s="54"/>
      <c r="K645" s="54"/>
      <c r="L645" s="54"/>
      <c r="M645" s="54"/>
      <c r="N645" s="54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54"/>
      <c r="G646" s="54"/>
      <c r="H646" s="54"/>
      <c r="I646" s="54"/>
      <c r="J646" s="54"/>
      <c r="K646" s="54"/>
      <c r="L646" s="54"/>
      <c r="M646" s="54"/>
      <c r="N646" s="54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54"/>
      <c r="G647" s="54"/>
      <c r="H647" s="54"/>
      <c r="I647" s="54"/>
      <c r="J647" s="54"/>
      <c r="K647" s="54"/>
      <c r="L647" s="54"/>
      <c r="M647" s="54"/>
      <c r="N647" s="54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54"/>
      <c r="G648" s="54"/>
      <c r="H648" s="54"/>
      <c r="I648" s="54"/>
      <c r="J648" s="54"/>
      <c r="K648" s="54"/>
      <c r="L648" s="54"/>
      <c r="M648" s="54"/>
      <c r="N648" s="54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54"/>
      <c r="G649" s="54"/>
      <c r="H649" s="54"/>
      <c r="I649" s="54"/>
      <c r="J649" s="54"/>
      <c r="K649" s="54"/>
      <c r="L649" s="54"/>
      <c r="M649" s="54"/>
      <c r="N649" s="54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54"/>
      <c r="G650" s="54"/>
      <c r="H650" s="54"/>
      <c r="I650" s="54"/>
      <c r="J650" s="54"/>
      <c r="K650" s="54"/>
      <c r="L650" s="54"/>
      <c r="M650" s="54"/>
      <c r="N650" s="54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54"/>
      <c r="G651" s="54"/>
      <c r="H651" s="54"/>
      <c r="I651" s="54"/>
      <c r="J651" s="54"/>
      <c r="K651" s="54"/>
      <c r="L651" s="54"/>
      <c r="M651" s="54"/>
      <c r="N651" s="54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54"/>
      <c r="G652" s="54"/>
      <c r="H652" s="54"/>
      <c r="I652" s="54"/>
      <c r="J652" s="54"/>
      <c r="K652" s="54"/>
      <c r="L652" s="54"/>
      <c r="M652" s="54"/>
      <c r="N652" s="54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54"/>
      <c r="G653" s="54"/>
      <c r="H653" s="54"/>
      <c r="I653" s="54"/>
      <c r="J653" s="54"/>
      <c r="K653" s="54"/>
      <c r="L653" s="54"/>
      <c r="M653" s="54"/>
      <c r="N653" s="54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54"/>
      <c r="G654" s="54"/>
      <c r="H654" s="54"/>
      <c r="I654" s="54"/>
      <c r="J654" s="54"/>
      <c r="K654" s="54"/>
      <c r="L654" s="54"/>
      <c r="M654" s="54"/>
      <c r="N654" s="54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54"/>
      <c r="G655" s="54"/>
      <c r="H655" s="54"/>
      <c r="I655" s="54"/>
      <c r="J655" s="54"/>
      <c r="K655" s="54"/>
      <c r="L655" s="54"/>
      <c r="M655" s="54"/>
      <c r="N655" s="54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54"/>
      <c r="G656" s="54"/>
      <c r="H656" s="54"/>
      <c r="I656" s="54"/>
      <c r="J656" s="54"/>
      <c r="K656" s="54"/>
      <c r="L656" s="54"/>
      <c r="M656" s="54"/>
      <c r="N656" s="54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54"/>
      <c r="G657" s="54"/>
      <c r="H657" s="54"/>
      <c r="I657" s="54"/>
      <c r="J657" s="54"/>
      <c r="K657" s="54"/>
      <c r="L657" s="54"/>
      <c r="M657" s="54"/>
      <c r="N657" s="54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54"/>
      <c r="G658" s="54"/>
      <c r="H658" s="54"/>
      <c r="I658" s="54"/>
      <c r="J658" s="54"/>
      <c r="K658" s="54"/>
      <c r="L658" s="54"/>
      <c r="M658" s="54"/>
      <c r="N658" s="54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54"/>
      <c r="G659" s="54"/>
      <c r="H659" s="54"/>
      <c r="I659" s="54"/>
      <c r="J659" s="54"/>
      <c r="K659" s="54"/>
      <c r="L659" s="54"/>
      <c r="M659" s="54"/>
      <c r="N659" s="54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54"/>
      <c r="G660" s="54"/>
      <c r="H660" s="54"/>
      <c r="I660" s="54"/>
      <c r="J660" s="54"/>
      <c r="K660" s="54"/>
      <c r="L660" s="54"/>
      <c r="M660" s="54"/>
      <c r="N660" s="54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54"/>
      <c r="G661" s="54"/>
      <c r="H661" s="54"/>
      <c r="I661" s="54"/>
      <c r="J661" s="54"/>
      <c r="K661" s="54"/>
      <c r="L661" s="54"/>
      <c r="M661" s="54"/>
      <c r="N661" s="54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54"/>
      <c r="G662" s="54"/>
      <c r="H662" s="54"/>
      <c r="I662" s="54"/>
      <c r="J662" s="54"/>
      <c r="K662" s="54"/>
      <c r="L662" s="54"/>
      <c r="M662" s="54"/>
      <c r="N662" s="54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54"/>
      <c r="G663" s="54"/>
      <c r="H663" s="54"/>
      <c r="I663" s="54"/>
      <c r="J663" s="54"/>
      <c r="K663" s="54"/>
      <c r="L663" s="54"/>
      <c r="M663" s="54"/>
      <c r="N663" s="54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54"/>
      <c r="G664" s="54"/>
      <c r="H664" s="54"/>
      <c r="I664" s="54"/>
      <c r="J664" s="54"/>
      <c r="K664" s="54"/>
      <c r="L664" s="54"/>
      <c r="M664" s="54"/>
      <c r="N664" s="54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54"/>
      <c r="G665" s="54"/>
      <c r="H665" s="54"/>
      <c r="I665" s="54"/>
      <c r="J665" s="54"/>
      <c r="K665" s="54"/>
      <c r="L665" s="54"/>
      <c r="M665" s="54"/>
      <c r="N665" s="54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54"/>
      <c r="G666" s="54"/>
      <c r="H666" s="54"/>
      <c r="I666" s="54"/>
      <c r="J666" s="54"/>
      <c r="K666" s="54"/>
      <c r="L666" s="54"/>
      <c r="M666" s="54"/>
      <c r="N666" s="54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54"/>
      <c r="G667" s="54"/>
      <c r="H667" s="54"/>
      <c r="I667" s="54"/>
      <c r="J667" s="54"/>
      <c r="K667" s="54"/>
      <c r="L667" s="54"/>
      <c r="M667" s="54"/>
      <c r="N667" s="54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54"/>
      <c r="G668" s="54"/>
      <c r="H668" s="54"/>
      <c r="I668" s="54"/>
      <c r="J668" s="54"/>
      <c r="K668" s="54"/>
      <c r="L668" s="54"/>
      <c r="M668" s="54"/>
      <c r="N668" s="54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54"/>
      <c r="G669" s="54"/>
      <c r="H669" s="54"/>
      <c r="I669" s="54"/>
      <c r="J669" s="54"/>
      <c r="K669" s="54"/>
      <c r="L669" s="54"/>
      <c r="M669" s="54"/>
      <c r="N669" s="54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54"/>
      <c r="G670" s="54"/>
      <c r="H670" s="54"/>
      <c r="I670" s="54"/>
      <c r="J670" s="54"/>
      <c r="K670" s="54"/>
      <c r="L670" s="54"/>
      <c r="M670" s="54"/>
      <c r="N670" s="54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54"/>
      <c r="G671" s="54"/>
      <c r="H671" s="54"/>
      <c r="I671" s="54"/>
      <c r="J671" s="54"/>
      <c r="K671" s="54"/>
      <c r="L671" s="54"/>
      <c r="M671" s="54"/>
      <c r="N671" s="54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54"/>
      <c r="G672" s="54"/>
      <c r="H672" s="54"/>
      <c r="I672" s="54"/>
      <c r="J672" s="54"/>
      <c r="K672" s="54"/>
      <c r="L672" s="54"/>
      <c r="M672" s="54"/>
      <c r="N672" s="54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54"/>
      <c r="G673" s="54"/>
      <c r="H673" s="54"/>
      <c r="I673" s="54"/>
      <c r="J673" s="54"/>
      <c r="K673" s="54"/>
      <c r="L673" s="54"/>
      <c r="M673" s="54"/>
      <c r="N673" s="54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54"/>
      <c r="G674" s="54"/>
      <c r="H674" s="54"/>
      <c r="I674" s="54"/>
      <c r="J674" s="54"/>
      <c r="K674" s="54"/>
      <c r="L674" s="54"/>
      <c r="M674" s="54"/>
      <c r="N674" s="54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54"/>
      <c r="G675" s="54"/>
      <c r="H675" s="54"/>
      <c r="I675" s="54"/>
      <c r="J675" s="54"/>
      <c r="K675" s="54"/>
      <c r="L675" s="54"/>
      <c r="M675" s="54"/>
      <c r="N675" s="54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54"/>
      <c r="G676" s="54"/>
      <c r="H676" s="54"/>
      <c r="I676" s="54"/>
      <c r="J676" s="54"/>
      <c r="K676" s="54"/>
      <c r="L676" s="54"/>
      <c r="M676" s="54"/>
      <c r="N676" s="54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54"/>
      <c r="G677" s="54"/>
      <c r="H677" s="54"/>
      <c r="I677" s="54"/>
      <c r="J677" s="54"/>
      <c r="K677" s="54"/>
      <c r="L677" s="54"/>
      <c r="M677" s="54"/>
      <c r="N677" s="54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54"/>
      <c r="G678" s="54"/>
      <c r="H678" s="54"/>
      <c r="I678" s="54"/>
      <c r="J678" s="54"/>
      <c r="K678" s="54"/>
      <c r="L678" s="54"/>
      <c r="M678" s="54"/>
      <c r="N678" s="54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54"/>
      <c r="G679" s="54"/>
      <c r="H679" s="54"/>
      <c r="I679" s="54"/>
      <c r="J679" s="54"/>
      <c r="K679" s="54"/>
      <c r="L679" s="54"/>
      <c r="M679" s="54"/>
      <c r="N679" s="54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54"/>
      <c r="G680" s="54"/>
      <c r="H680" s="54"/>
      <c r="I680" s="54"/>
      <c r="J680" s="54"/>
      <c r="K680" s="54"/>
      <c r="L680" s="54"/>
      <c r="M680" s="54"/>
      <c r="N680" s="54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54"/>
      <c r="G681" s="54"/>
      <c r="H681" s="54"/>
      <c r="I681" s="54"/>
      <c r="J681" s="54"/>
      <c r="K681" s="54"/>
      <c r="L681" s="54"/>
      <c r="M681" s="54"/>
      <c r="N681" s="54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54"/>
      <c r="G682" s="54"/>
      <c r="H682" s="54"/>
      <c r="I682" s="54"/>
      <c r="J682" s="54"/>
      <c r="K682" s="54"/>
      <c r="L682" s="54"/>
      <c r="M682" s="54"/>
      <c r="N682" s="54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54"/>
      <c r="G683" s="54"/>
      <c r="H683" s="54"/>
      <c r="I683" s="54"/>
      <c r="J683" s="54"/>
      <c r="K683" s="54"/>
      <c r="L683" s="54"/>
      <c r="M683" s="54"/>
      <c r="N683" s="54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54"/>
      <c r="G684" s="54"/>
      <c r="H684" s="54"/>
      <c r="I684" s="54"/>
      <c r="J684" s="54"/>
      <c r="K684" s="54"/>
      <c r="L684" s="54"/>
      <c r="M684" s="54"/>
      <c r="N684" s="54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54"/>
      <c r="G685" s="54"/>
      <c r="H685" s="54"/>
      <c r="I685" s="54"/>
      <c r="J685" s="54"/>
      <c r="K685" s="54"/>
      <c r="L685" s="54"/>
      <c r="M685" s="54"/>
      <c r="N685" s="54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54"/>
      <c r="G686" s="54"/>
      <c r="H686" s="54"/>
      <c r="I686" s="54"/>
      <c r="J686" s="54"/>
      <c r="K686" s="54"/>
      <c r="L686" s="54"/>
      <c r="M686" s="54"/>
      <c r="N686" s="54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54"/>
      <c r="G687" s="54"/>
      <c r="H687" s="54"/>
      <c r="I687" s="54"/>
      <c r="J687" s="54"/>
      <c r="K687" s="54"/>
      <c r="L687" s="54"/>
      <c r="M687" s="54"/>
      <c r="N687" s="54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54"/>
      <c r="G688" s="54"/>
      <c r="H688" s="54"/>
      <c r="I688" s="54"/>
      <c r="J688" s="54"/>
      <c r="K688" s="54"/>
      <c r="L688" s="54"/>
      <c r="M688" s="54"/>
      <c r="N688" s="54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54"/>
      <c r="G689" s="54"/>
      <c r="H689" s="54"/>
      <c r="I689" s="54"/>
      <c r="J689" s="54"/>
      <c r="K689" s="54"/>
      <c r="L689" s="54"/>
      <c r="M689" s="54"/>
      <c r="N689" s="54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54"/>
      <c r="G690" s="54"/>
      <c r="H690" s="54"/>
      <c r="I690" s="54"/>
      <c r="J690" s="54"/>
      <c r="K690" s="54"/>
      <c r="L690" s="54"/>
      <c r="M690" s="54"/>
      <c r="N690" s="54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54"/>
      <c r="G691" s="54"/>
      <c r="H691" s="54"/>
      <c r="I691" s="54"/>
      <c r="J691" s="54"/>
      <c r="K691" s="54"/>
      <c r="L691" s="54"/>
      <c r="M691" s="54"/>
      <c r="N691" s="54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54"/>
      <c r="G692" s="54"/>
      <c r="H692" s="54"/>
      <c r="I692" s="54"/>
      <c r="J692" s="54"/>
      <c r="K692" s="54"/>
      <c r="L692" s="54"/>
      <c r="M692" s="54"/>
      <c r="N692" s="54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54"/>
      <c r="G693" s="54"/>
      <c r="H693" s="54"/>
      <c r="I693" s="54"/>
      <c r="J693" s="54"/>
      <c r="K693" s="54"/>
      <c r="L693" s="54"/>
      <c r="M693" s="54"/>
      <c r="N693" s="54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54"/>
      <c r="G694" s="54"/>
      <c r="H694" s="54"/>
      <c r="I694" s="54"/>
      <c r="J694" s="54"/>
      <c r="K694" s="54"/>
      <c r="L694" s="54"/>
      <c r="M694" s="54"/>
      <c r="N694" s="54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54"/>
      <c r="G695" s="54"/>
      <c r="H695" s="54"/>
      <c r="I695" s="54"/>
      <c r="J695" s="54"/>
      <c r="K695" s="54"/>
      <c r="L695" s="54"/>
      <c r="M695" s="54"/>
      <c r="N695" s="54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54"/>
      <c r="G696" s="54"/>
      <c r="H696" s="54"/>
      <c r="I696" s="54"/>
      <c r="J696" s="54"/>
      <c r="K696" s="54"/>
      <c r="L696" s="54"/>
      <c r="M696" s="54"/>
      <c r="N696" s="54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54"/>
      <c r="G697" s="54"/>
      <c r="H697" s="54"/>
      <c r="I697" s="54"/>
      <c r="J697" s="54"/>
      <c r="K697" s="54"/>
      <c r="L697" s="54"/>
      <c r="M697" s="54"/>
      <c r="N697" s="54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54"/>
      <c r="G698" s="54"/>
      <c r="H698" s="54"/>
      <c r="I698" s="54"/>
      <c r="J698" s="54"/>
      <c r="K698" s="54"/>
      <c r="L698" s="54"/>
      <c r="M698" s="54"/>
      <c r="N698" s="54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54"/>
      <c r="G699" s="54"/>
      <c r="H699" s="54"/>
      <c r="I699" s="54"/>
      <c r="J699" s="54"/>
      <c r="K699" s="54"/>
      <c r="L699" s="54"/>
      <c r="M699" s="54"/>
      <c r="N699" s="54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54"/>
      <c r="G700" s="54"/>
      <c r="H700" s="54"/>
      <c r="I700" s="54"/>
      <c r="J700" s="54"/>
      <c r="K700" s="54"/>
      <c r="L700" s="54"/>
      <c r="M700" s="54"/>
      <c r="N700" s="54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54"/>
      <c r="G701" s="54"/>
      <c r="H701" s="54"/>
      <c r="I701" s="54"/>
      <c r="J701" s="54"/>
      <c r="K701" s="54"/>
      <c r="L701" s="54"/>
      <c r="M701" s="54"/>
      <c r="N701" s="54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54"/>
      <c r="G702" s="54"/>
      <c r="H702" s="54"/>
      <c r="I702" s="54"/>
      <c r="J702" s="54"/>
      <c r="K702" s="54"/>
      <c r="L702" s="54"/>
      <c r="M702" s="54"/>
      <c r="N702" s="54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54"/>
      <c r="G703" s="54"/>
      <c r="H703" s="54"/>
      <c r="I703" s="54"/>
      <c r="J703" s="54"/>
      <c r="K703" s="54"/>
      <c r="L703" s="54"/>
      <c r="M703" s="54"/>
      <c r="N703" s="54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54"/>
      <c r="G704" s="54"/>
      <c r="H704" s="54"/>
      <c r="I704" s="54"/>
      <c r="J704" s="54"/>
      <c r="K704" s="54"/>
      <c r="L704" s="54"/>
      <c r="M704" s="54"/>
      <c r="N704" s="54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54"/>
      <c r="G705" s="54"/>
      <c r="H705" s="54"/>
      <c r="I705" s="54"/>
      <c r="J705" s="54"/>
      <c r="K705" s="54"/>
      <c r="L705" s="54"/>
      <c r="M705" s="54"/>
      <c r="N705" s="54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54"/>
      <c r="G706" s="54"/>
      <c r="H706" s="54"/>
      <c r="I706" s="54"/>
      <c r="J706" s="54"/>
      <c r="K706" s="54"/>
      <c r="L706" s="54"/>
      <c r="M706" s="54"/>
      <c r="N706" s="54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54"/>
      <c r="G707" s="54"/>
      <c r="H707" s="54"/>
      <c r="I707" s="54"/>
      <c r="J707" s="54"/>
      <c r="K707" s="54"/>
      <c r="L707" s="54"/>
      <c r="M707" s="54"/>
      <c r="N707" s="54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54"/>
      <c r="G708" s="54"/>
      <c r="H708" s="54"/>
      <c r="I708" s="54"/>
      <c r="J708" s="54"/>
      <c r="K708" s="54"/>
      <c r="L708" s="54"/>
      <c r="M708" s="54"/>
      <c r="N708" s="54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54"/>
      <c r="G709" s="54"/>
      <c r="H709" s="54"/>
      <c r="I709" s="54"/>
      <c r="J709" s="54"/>
      <c r="K709" s="54"/>
      <c r="L709" s="54"/>
      <c r="M709" s="54"/>
      <c r="N709" s="54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54"/>
      <c r="G710" s="54"/>
      <c r="H710" s="54"/>
      <c r="I710" s="54"/>
      <c r="J710" s="54"/>
      <c r="K710" s="54"/>
      <c r="L710" s="54"/>
      <c r="M710" s="54"/>
      <c r="N710" s="54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54"/>
      <c r="G711" s="54"/>
      <c r="H711" s="54"/>
      <c r="I711" s="54"/>
      <c r="J711" s="54"/>
      <c r="K711" s="54"/>
      <c r="L711" s="54"/>
      <c r="M711" s="54"/>
      <c r="N711" s="54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54"/>
      <c r="G712" s="54"/>
      <c r="H712" s="54"/>
      <c r="I712" s="54"/>
      <c r="J712" s="54"/>
      <c r="K712" s="54"/>
      <c r="L712" s="54"/>
      <c r="M712" s="54"/>
      <c r="N712" s="54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54"/>
      <c r="G713" s="54"/>
      <c r="H713" s="54"/>
      <c r="I713" s="54"/>
      <c r="J713" s="54"/>
      <c r="K713" s="54"/>
      <c r="L713" s="54"/>
      <c r="M713" s="54"/>
      <c r="N713" s="54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54"/>
      <c r="G714" s="54"/>
      <c r="H714" s="54"/>
      <c r="I714" s="54"/>
      <c r="J714" s="54"/>
      <c r="K714" s="54"/>
      <c r="L714" s="54"/>
      <c r="M714" s="54"/>
      <c r="N714" s="54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54"/>
      <c r="G715" s="54"/>
      <c r="H715" s="54"/>
      <c r="I715" s="54"/>
      <c r="J715" s="54"/>
      <c r="K715" s="54"/>
      <c r="L715" s="54"/>
      <c r="M715" s="54"/>
      <c r="N715" s="54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54"/>
      <c r="G716" s="54"/>
      <c r="H716" s="54"/>
      <c r="I716" s="54"/>
      <c r="J716" s="54"/>
      <c r="K716" s="54"/>
      <c r="L716" s="54"/>
      <c r="M716" s="54"/>
      <c r="N716" s="54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54"/>
      <c r="G717" s="54"/>
      <c r="H717" s="54"/>
      <c r="I717" s="54"/>
      <c r="J717" s="54"/>
      <c r="K717" s="54"/>
      <c r="L717" s="54"/>
      <c r="M717" s="54"/>
      <c r="N717" s="54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54"/>
      <c r="G718" s="54"/>
      <c r="H718" s="54"/>
      <c r="I718" s="54"/>
      <c r="J718" s="54"/>
      <c r="K718" s="54"/>
      <c r="L718" s="54"/>
      <c r="M718" s="54"/>
      <c r="N718" s="54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54"/>
      <c r="G719" s="54"/>
      <c r="H719" s="54"/>
      <c r="I719" s="54"/>
      <c r="J719" s="54"/>
      <c r="K719" s="54"/>
      <c r="L719" s="54"/>
      <c r="M719" s="54"/>
      <c r="N719" s="54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54"/>
      <c r="G720" s="54"/>
      <c r="H720" s="54"/>
      <c r="I720" s="54"/>
      <c r="J720" s="54"/>
      <c r="K720" s="54"/>
      <c r="L720" s="54"/>
      <c r="M720" s="54"/>
      <c r="N720" s="54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54"/>
      <c r="G721" s="54"/>
      <c r="H721" s="54"/>
      <c r="I721" s="54"/>
      <c r="J721" s="54"/>
      <c r="K721" s="54"/>
      <c r="L721" s="54"/>
      <c r="M721" s="54"/>
      <c r="N721" s="54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54"/>
      <c r="G722" s="54"/>
      <c r="H722" s="54"/>
      <c r="I722" s="54"/>
      <c r="J722" s="54"/>
      <c r="K722" s="54"/>
      <c r="L722" s="54"/>
      <c r="M722" s="54"/>
      <c r="N722" s="54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54"/>
      <c r="G723" s="54"/>
      <c r="H723" s="54"/>
      <c r="I723" s="54"/>
      <c r="J723" s="54"/>
      <c r="K723" s="54"/>
      <c r="L723" s="54"/>
      <c r="M723" s="54"/>
      <c r="N723" s="54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54"/>
      <c r="G724" s="54"/>
      <c r="H724" s="54"/>
      <c r="I724" s="54"/>
      <c r="J724" s="54"/>
      <c r="K724" s="54"/>
      <c r="L724" s="54"/>
      <c r="M724" s="54"/>
      <c r="N724" s="54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54"/>
      <c r="G725" s="54"/>
      <c r="H725" s="54"/>
      <c r="I725" s="54"/>
      <c r="J725" s="54"/>
      <c r="K725" s="54"/>
      <c r="L725" s="54"/>
      <c r="M725" s="54"/>
      <c r="N725" s="54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54"/>
      <c r="G726" s="54"/>
      <c r="H726" s="54"/>
      <c r="I726" s="54"/>
      <c r="J726" s="54"/>
      <c r="K726" s="54"/>
      <c r="L726" s="54"/>
      <c r="M726" s="54"/>
      <c r="N726" s="54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54"/>
      <c r="G727" s="54"/>
      <c r="H727" s="54"/>
      <c r="I727" s="54"/>
      <c r="J727" s="54"/>
      <c r="K727" s="54"/>
      <c r="L727" s="54"/>
      <c r="M727" s="54"/>
      <c r="N727" s="54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54"/>
      <c r="G728" s="54"/>
      <c r="H728" s="54"/>
      <c r="I728" s="54"/>
      <c r="J728" s="54"/>
      <c r="K728" s="54"/>
      <c r="L728" s="54"/>
      <c r="M728" s="54"/>
      <c r="N728" s="54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54"/>
      <c r="G729" s="54"/>
      <c r="H729" s="54"/>
      <c r="I729" s="54"/>
      <c r="J729" s="54"/>
      <c r="K729" s="54"/>
      <c r="L729" s="54"/>
      <c r="M729" s="54"/>
      <c r="N729" s="54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54"/>
      <c r="G730" s="54"/>
      <c r="H730" s="54"/>
      <c r="I730" s="54"/>
      <c r="J730" s="54"/>
      <c r="K730" s="54"/>
      <c r="L730" s="54"/>
      <c r="M730" s="54"/>
      <c r="N730" s="54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54"/>
      <c r="G731" s="54"/>
      <c r="H731" s="54"/>
      <c r="I731" s="54"/>
      <c r="J731" s="54"/>
      <c r="K731" s="54"/>
      <c r="L731" s="54"/>
      <c r="M731" s="54"/>
      <c r="N731" s="54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54"/>
      <c r="G732" s="54"/>
      <c r="H732" s="54"/>
      <c r="I732" s="54"/>
      <c r="J732" s="54"/>
      <c r="K732" s="54"/>
      <c r="L732" s="54"/>
      <c r="M732" s="54"/>
      <c r="N732" s="54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54"/>
      <c r="G733" s="54"/>
      <c r="H733" s="54"/>
      <c r="I733" s="54"/>
      <c r="J733" s="54"/>
      <c r="K733" s="54"/>
      <c r="L733" s="54"/>
      <c r="M733" s="54"/>
      <c r="N733" s="54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54"/>
      <c r="G734" s="54"/>
      <c r="H734" s="54"/>
      <c r="I734" s="54"/>
      <c r="J734" s="54"/>
      <c r="K734" s="54"/>
      <c r="L734" s="54"/>
      <c r="M734" s="54"/>
      <c r="N734" s="54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54"/>
      <c r="G735" s="54"/>
      <c r="H735" s="54"/>
      <c r="I735" s="54"/>
      <c r="J735" s="54"/>
      <c r="K735" s="54"/>
      <c r="L735" s="54"/>
      <c r="M735" s="54"/>
      <c r="N735" s="54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54"/>
      <c r="G736" s="54"/>
      <c r="H736" s="54"/>
      <c r="I736" s="54"/>
      <c r="J736" s="54"/>
      <c r="K736" s="54"/>
      <c r="L736" s="54"/>
      <c r="M736" s="54"/>
      <c r="N736" s="54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54"/>
      <c r="G737" s="54"/>
      <c r="H737" s="54"/>
      <c r="I737" s="54"/>
      <c r="J737" s="54"/>
      <c r="K737" s="54"/>
      <c r="L737" s="54"/>
      <c r="M737" s="54"/>
      <c r="N737" s="54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54"/>
      <c r="G738" s="54"/>
      <c r="H738" s="54"/>
      <c r="I738" s="54"/>
      <c r="J738" s="54"/>
      <c r="K738" s="54"/>
      <c r="L738" s="54"/>
      <c r="M738" s="54"/>
      <c r="N738" s="54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54"/>
      <c r="G739" s="54"/>
      <c r="H739" s="54"/>
      <c r="I739" s="54"/>
      <c r="J739" s="54"/>
      <c r="K739" s="54"/>
      <c r="L739" s="54"/>
      <c r="M739" s="54"/>
      <c r="N739" s="54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54"/>
      <c r="G740" s="54"/>
      <c r="H740" s="54"/>
      <c r="I740" s="54"/>
      <c r="J740" s="54"/>
      <c r="K740" s="54"/>
      <c r="L740" s="54"/>
      <c r="M740" s="54"/>
      <c r="N740" s="54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54"/>
      <c r="G741" s="54"/>
      <c r="H741" s="54"/>
      <c r="I741" s="54"/>
      <c r="J741" s="54"/>
      <c r="K741" s="54"/>
      <c r="L741" s="54"/>
      <c r="M741" s="54"/>
      <c r="N741" s="54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54"/>
      <c r="G742" s="54"/>
      <c r="H742" s="54"/>
      <c r="I742" s="54"/>
      <c r="J742" s="54"/>
      <c r="K742" s="54"/>
      <c r="L742" s="54"/>
      <c r="M742" s="54"/>
      <c r="N742" s="54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54"/>
      <c r="G743" s="54"/>
      <c r="H743" s="54"/>
      <c r="I743" s="54"/>
      <c r="J743" s="54"/>
      <c r="K743" s="54"/>
      <c r="L743" s="54"/>
      <c r="M743" s="54"/>
      <c r="N743" s="54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54"/>
      <c r="G744" s="54"/>
      <c r="H744" s="54"/>
      <c r="I744" s="54"/>
      <c r="J744" s="54"/>
      <c r="K744" s="54"/>
      <c r="L744" s="54"/>
      <c r="M744" s="54"/>
      <c r="N744" s="54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54"/>
      <c r="G745" s="54"/>
      <c r="H745" s="54"/>
      <c r="I745" s="54"/>
      <c r="J745" s="54"/>
      <c r="K745" s="54"/>
      <c r="L745" s="54"/>
      <c r="M745" s="54"/>
      <c r="N745" s="54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54"/>
      <c r="G746" s="54"/>
      <c r="H746" s="54"/>
      <c r="I746" s="54"/>
      <c r="J746" s="54"/>
      <c r="K746" s="54"/>
      <c r="L746" s="54"/>
      <c r="M746" s="54"/>
      <c r="N746" s="54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54"/>
      <c r="G747" s="54"/>
      <c r="H747" s="54"/>
      <c r="I747" s="54"/>
      <c r="J747" s="54"/>
      <c r="K747" s="54"/>
      <c r="L747" s="54"/>
      <c r="M747" s="54"/>
      <c r="N747" s="54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54"/>
      <c r="G748" s="54"/>
      <c r="H748" s="54"/>
      <c r="I748" s="54"/>
      <c r="J748" s="54"/>
      <c r="K748" s="54"/>
      <c r="L748" s="54"/>
      <c r="M748" s="54"/>
      <c r="N748" s="54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54"/>
      <c r="G749" s="54"/>
      <c r="H749" s="54"/>
      <c r="I749" s="54"/>
      <c r="J749" s="54"/>
      <c r="K749" s="54"/>
      <c r="L749" s="54"/>
      <c r="M749" s="54"/>
      <c r="N749" s="54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54"/>
      <c r="G750" s="54"/>
      <c r="H750" s="54"/>
      <c r="I750" s="54"/>
      <c r="J750" s="54"/>
      <c r="K750" s="54"/>
      <c r="L750" s="54"/>
      <c r="M750" s="54"/>
      <c r="N750" s="54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54"/>
      <c r="G751" s="54"/>
      <c r="H751" s="54"/>
      <c r="I751" s="54"/>
      <c r="J751" s="54"/>
      <c r="K751" s="54"/>
      <c r="L751" s="54"/>
      <c r="M751" s="54"/>
      <c r="N751" s="54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54"/>
      <c r="G752" s="54"/>
      <c r="H752" s="54"/>
      <c r="I752" s="54"/>
      <c r="J752" s="54"/>
      <c r="K752" s="54"/>
      <c r="L752" s="54"/>
      <c r="M752" s="54"/>
      <c r="N752" s="54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54"/>
      <c r="G753" s="54"/>
      <c r="H753" s="54"/>
      <c r="I753" s="54"/>
      <c r="J753" s="54"/>
      <c r="K753" s="54"/>
      <c r="L753" s="54"/>
      <c r="M753" s="54"/>
      <c r="N753" s="54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54"/>
      <c r="G754" s="54"/>
      <c r="H754" s="54"/>
      <c r="I754" s="54"/>
      <c r="J754" s="54"/>
      <c r="K754" s="54"/>
      <c r="L754" s="54"/>
      <c r="M754" s="54"/>
      <c r="N754" s="54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54"/>
      <c r="G755" s="54"/>
      <c r="H755" s="54"/>
      <c r="I755" s="54"/>
      <c r="J755" s="54"/>
      <c r="K755" s="54"/>
      <c r="L755" s="54"/>
      <c r="M755" s="54"/>
      <c r="N755" s="54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54"/>
      <c r="G756" s="54"/>
      <c r="H756" s="54"/>
      <c r="I756" s="54"/>
      <c r="J756" s="54"/>
      <c r="K756" s="54"/>
      <c r="L756" s="54"/>
      <c r="M756" s="54"/>
      <c r="N756" s="54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54"/>
      <c r="G757" s="54"/>
      <c r="H757" s="54"/>
      <c r="I757" s="54"/>
      <c r="J757" s="54"/>
      <c r="K757" s="54"/>
      <c r="L757" s="54"/>
      <c r="M757" s="54"/>
      <c r="N757" s="54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54"/>
      <c r="G758" s="54"/>
      <c r="H758" s="54"/>
      <c r="I758" s="54"/>
      <c r="J758" s="54"/>
      <c r="K758" s="54"/>
      <c r="L758" s="54"/>
      <c r="M758" s="54"/>
      <c r="N758" s="54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54"/>
      <c r="G759" s="54"/>
      <c r="H759" s="54"/>
      <c r="I759" s="54"/>
      <c r="J759" s="54"/>
      <c r="K759" s="54"/>
      <c r="L759" s="54"/>
      <c r="M759" s="54"/>
      <c r="N759" s="54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54"/>
      <c r="G760" s="54"/>
      <c r="H760" s="54"/>
      <c r="I760" s="54"/>
      <c r="J760" s="54"/>
      <c r="K760" s="54"/>
      <c r="L760" s="54"/>
      <c r="M760" s="54"/>
      <c r="N760" s="54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54"/>
      <c r="G761" s="54"/>
      <c r="H761" s="54"/>
      <c r="I761" s="54"/>
      <c r="J761" s="54"/>
      <c r="K761" s="54"/>
      <c r="L761" s="54"/>
      <c r="M761" s="54"/>
      <c r="N761" s="54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54"/>
      <c r="G762" s="54"/>
      <c r="H762" s="54"/>
      <c r="I762" s="54"/>
      <c r="J762" s="54"/>
      <c r="K762" s="54"/>
      <c r="L762" s="54"/>
      <c r="M762" s="54"/>
      <c r="N762" s="54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54"/>
      <c r="G763" s="54"/>
      <c r="H763" s="54"/>
      <c r="I763" s="54"/>
      <c r="J763" s="54"/>
      <c r="K763" s="54"/>
      <c r="L763" s="54"/>
      <c r="M763" s="54"/>
      <c r="N763" s="54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54"/>
      <c r="G764" s="54"/>
      <c r="H764" s="54"/>
      <c r="I764" s="54"/>
      <c r="J764" s="54"/>
      <c r="K764" s="54"/>
      <c r="L764" s="54"/>
      <c r="M764" s="54"/>
      <c r="N764" s="54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54"/>
      <c r="G765" s="54"/>
      <c r="H765" s="54"/>
      <c r="I765" s="54"/>
      <c r="J765" s="54"/>
      <c r="K765" s="54"/>
      <c r="L765" s="54"/>
      <c r="M765" s="54"/>
      <c r="N765" s="54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54"/>
      <c r="G766" s="54"/>
      <c r="H766" s="54"/>
      <c r="I766" s="54"/>
      <c r="J766" s="54"/>
      <c r="K766" s="54"/>
      <c r="L766" s="54"/>
      <c r="M766" s="54"/>
      <c r="N766" s="54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54"/>
      <c r="G767" s="54"/>
      <c r="H767" s="54"/>
      <c r="I767" s="54"/>
      <c r="J767" s="54"/>
      <c r="K767" s="54"/>
      <c r="L767" s="54"/>
      <c r="M767" s="54"/>
      <c r="N767" s="54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54"/>
      <c r="G768" s="54"/>
      <c r="H768" s="54"/>
      <c r="I768" s="54"/>
      <c r="J768" s="54"/>
      <c r="K768" s="54"/>
      <c r="L768" s="54"/>
      <c r="M768" s="54"/>
      <c r="N768" s="54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54"/>
      <c r="G769" s="54"/>
      <c r="H769" s="54"/>
      <c r="I769" s="54"/>
      <c r="J769" s="54"/>
      <c r="K769" s="54"/>
      <c r="L769" s="54"/>
      <c r="M769" s="54"/>
      <c r="N769" s="54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54"/>
      <c r="G770" s="54"/>
      <c r="H770" s="54"/>
      <c r="I770" s="54"/>
      <c r="J770" s="54"/>
      <c r="K770" s="54"/>
      <c r="L770" s="54"/>
      <c r="M770" s="54"/>
      <c r="N770" s="54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54"/>
      <c r="G771" s="54"/>
      <c r="H771" s="54"/>
      <c r="I771" s="54"/>
      <c r="J771" s="54"/>
      <c r="K771" s="54"/>
      <c r="L771" s="54"/>
      <c r="M771" s="54"/>
      <c r="N771" s="54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54"/>
      <c r="G772" s="54"/>
      <c r="H772" s="54"/>
      <c r="I772" s="54"/>
      <c r="J772" s="54"/>
      <c r="K772" s="54"/>
      <c r="L772" s="54"/>
      <c r="M772" s="54"/>
      <c r="N772" s="54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54"/>
      <c r="G773" s="54"/>
      <c r="H773" s="54"/>
      <c r="I773" s="54"/>
      <c r="J773" s="54"/>
      <c r="K773" s="54"/>
      <c r="L773" s="54"/>
      <c r="M773" s="54"/>
      <c r="N773" s="54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54"/>
      <c r="G774" s="54"/>
      <c r="H774" s="54"/>
      <c r="I774" s="54"/>
      <c r="J774" s="54"/>
      <c r="K774" s="54"/>
      <c r="L774" s="54"/>
      <c r="M774" s="54"/>
      <c r="N774" s="54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54"/>
      <c r="G775" s="54"/>
      <c r="H775" s="54"/>
      <c r="I775" s="54"/>
      <c r="J775" s="54"/>
      <c r="K775" s="54"/>
      <c r="L775" s="54"/>
      <c r="M775" s="54"/>
      <c r="N775" s="54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54"/>
      <c r="G776" s="54"/>
      <c r="H776" s="54"/>
      <c r="I776" s="54"/>
      <c r="J776" s="54"/>
      <c r="K776" s="54"/>
      <c r="L776" s="54"/>
      <c r="M776" s="54"/>
      <c r="N776" s="54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54"/>
      <c r="G777" s="54"/>
      <c r="H777" s="54"/>
      <c r="I777" s="54"/>
      <c r="J777" s="54"/>
      <c r="K777" s="54"/>
      <c r="L777" s="54"/>
      <c r="M777" s="54"/>
      <c r="N777" s="54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54"/>
      <c r="G778" s="54"/>
      <c r="H778" s="54"/>
      <c r="I778" s="54"/>
      <c r="J778" s="54"/>
      <c r="K778" s="54"/>
      <c r="L778" s="54"/>
      <c r="M778" s="54"/>
      <c r="N778" s="54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54"/>
      <c r="G779" s="54"/>
      <c r="H779" s="54"/>
      <c r="I779" s="54"/>
      <c r="J779" s="54"/>
      <c r="K779" s="54"/>
      <c r="L779" s="54"/>
      <c r="M779" s="54"/>
      <c r="N779" s="54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54"/>
      <c r="G780" s="54"/>
      <c r="H780" s="54"/>
      <c r="I780" s="54"/>
      <c r="J780" s="54"/>
      <c r="K780" s="54"/>
      <c r="L780" s="54"/>
      <c r="M780" s="54"/>
      <c r="N780" s="54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54"/>
      <c r="G781" s="54"/>
      <c r="H781" s="54"/>
      <c r="I781" s="54"/>
      <c r="J781" s="54"/>
      <c r="K781" s="54"/>
      <c r="L781" s="54"/>
      <c r="M781" s="54"/>
      <c r="N781" s="54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54"/>
      <c r="G782" s="54"/>
      <c r="H782" s="54"/>
      <c r="I782" s="54"/>
      <c r="J782" s="54"/>
      <c r="K782" s="54"/>
      <c r="L782" s="54"/>
      <c r="M782" s="54"/>
      <c r="N782" s="54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54"/>
      <c r="G783" s="54"/>
      <c r="H783" s="54"/>
      <c r="I783" s="54"/>
      <c r="J783" s="54"/>
      <c r="K783" s="54"/>
      <c r="L783" s="54"/>
      <c r="M783" s="54"/>
      <c r="N783" s="54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54"/>
      <c r="G784" s="54"/>
      <c r="H784" s="54"/>
      <c r="I784" s="54"/>
      <c r="J784" s="54"/>
      <c r="K784" s="54"/>
      <c r="L784" s="54"/>
      <c r="M784" s="54"/>
      <c r="N784" s="54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54"/>
      <c r="G785" s="54"/>
      <c r="H785" s="54"/>
      <c r="I785" s="54"/>
      <c r="J785" s="54"/>
      <c r="K785" s="54"/>
      <c r="L785" s="54"/>
      <c r="M785" s="54"/>
      <c r="N785" s="54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54"/>
      <c r="G786" s="54"/>
      <c r="H786" s="54"/>
      <c r="I786" s="54"/>
      <c r="J786" s="54"/>
      <c r="K786" s="54"/>
      <c r="L786" s="54"/>
      <c r="M786" s="54"/>
      <c r="N786" s="54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54"/>
      <c r="G787" s="54"/>
      <c r="H787" s="54"/>
      <c r="I787" s="54"/>
      <c r="J787" s="54"/>
      <c r="K787" s="54"/>
      <c r="L787" s="54"/>
      <c r="M787" s="54"/>
      <c r="N787" s="54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54"/>
      <c r="G788" s="54"/>
      <c r="H788" s="54"/>
      <c r="I788" s="54"/>
      <c r="J788" s="54"/>
      <c r="K788" s="54"/>
      <c r="L788" s="54"/>
      <c r="M788" s="54"/>
      <c r="N788" s="54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54"/>
      <c r="G789" s="54"/>
      <c r="H789" s="54"/>
      <c r="I789" s="54"/>
      <c r="J789" s="54"/>
      <c r="K789" s="54"/>
      <c r="L789" s="54"/>
      <c r="M789" s="54"/>
      <c r="N789" s="54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54"/>
      <c r="G790" s="54"/>
      <c r="H790" s="54"/>
      <c r="I790" s="54"/>
      <c r="J790" s="54"/>
      <c r="K790" s="54"/>
      <c r="L790" s="54"/>
      <c r="M790" s="54"/>
      <c r="N790" s="54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54"/>
      <c r="G791" s="54"/>
      <c r="H791" s="54"/>
      <c r="I791" s="54"/>
      <c r="J791" s="54"/>
      <c r="K791" s="54"/>
      <c r="L791" s="54"/>
      <c r="M791" s="54"/>
      <c r="N791" s="54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54"/>
      <c r="G792" s="54"/>
      <c r="H792" s="54"/>
      <c r="I792" s="54"/>
      <c r="J792" s="54"/>
      <c r="K792" s="54"/>
      <c r="L792" s="54"/>
      <c r="M792" s="54"/>
      <c r="N792" s="54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54"/>
      <c r="G793" s="54"/>
      <c r="H793" s="54"/>
      <c r="I793" s="54"/>
      <c r="J793" s="54"/>
      <c r="K793" s="54"/>
      <c r="L793" s="54"/>
      <c r="M793" s="54"/>
      <c r="N793" s="54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54"/>
      <c r="G794" s="54"/>
      <c r="H794" s="54"/>
      <c r="I794" s="54"/>
      <c r="J794" s="54"/>
      <c r="K794" s="54"/>
      <c r="L794" s="54"/>
      <c r="M794" s="54"/>
      <c r="N794" s="54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54"/>
      <c r="G795" s="54"/>
      <c r="H795" s="54"/>
      <c r="I795" s="54"/>
      <c r="J795" s="54"/>
      <c r="K795" s="54"/>
      <c r="L795" s="54"/>
      <c r="M795" s="54"/>
      <c r="N795" s="54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54"/>
      <c r="G796" s="54"/>
      <c r="H796" s="54"/>
      <c r="I796" s="54"/>
      <c r="J796" s="54"/>
      <c r="K796" s="54"/>
      <c r="L796" s="54"/>
      <c r="M796" s="54"/>
      <c r="N796" s="54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54"/>
      <c r="G797" s="54"/>
      <c r="H797" s="54"/>
      <c r="I797" s="54"/>
      <c r="J797" s="54"/>
      <c r="K797" s="54"/>
      <c r="L797" s="54"/>
      <c r="M797" s="54"/>
      <c r="N797" s="54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54"/>
      <c r="G798" s="54"/>
      <c r="H798" s="54"/>
      <c r="I798" s="54"/>
      <c r="J798" s="54"/>
      <c r="K798" s="54"/>
      <c r="L798" s="54"/>
      <c r="M798" s="54"/>
      <c r="N798" s="54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54"/>
      <c r="G799" s="54"/>
      <c r="H799" s="54"/>
      <c r="I799" s="54"/>
      <c r="J799" s="54"/>
      <c r="K799" s="54"/>
      <c r="L799" s="54"/>
      <c r="M799" s="54"/>
      <c r="N799" s="54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54"/>
      <c r="G800" s="54"/>
      <c r="H800" s="54"/>
      <c r="I800" s="54"/>
      <c r="J800" s="54"/>
      <c r="K800" s="54"/>
      <c r="L800" s="54"/>
      <c r="M800" s="54"/>
      <c r="N800" s="54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54"/>
      <c r="G801" s="54"/>
      <c r="H801" s="54"/>
      <c r="I801" s="54"/>
      <c r="J801" s="54"/>
      <c r="K801" s="54"/>
      <c r="L801" s="54"/>
      <c r="M801" s="54"/>
      <c r="N801" s="54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54"/>
      <c r="G802" s="54"/>
      <c r="H802" s="54"/>
      <c r="I802" s="54"/>
      <c r="J802" s="54"/>
      <c r="K802" s="54"/>
      <c r="L802" s="54"/>
      <c r="M802" s="54"/>
      <c r="N802" s="54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54"/>
      <c r="G803" s="54"/>
      <c r="H803" s="54"/>
      <c r="I803" s="54"/>
      <c r="J803" s="54"/>
      <c r="K803" s="54"/>
      <c r="L803" s="54"/>
      <c r="M803" s="54"/>
      <c r="N803" s="54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54"/>
      <c r="G804" s="54"/>
      <c r="H804" s="54"/>
      <c r="I804" s="54"/>
      <c r="J804" s="54"/>
      <c r="K804" s="54"/>
      <c r="L804" s="54"/>
      <c r="M804" s="54"/>
      <c r="N804" s="54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54"/>
      <c r="G805" s="54"/>
      <c r="H805" s="54"/>
      <c r="I805" s="54"/>
      <c r="J805" s="54"/>
      <c r="K805" s="54"/>
      <c r="L805" s="54"/>
      <c r="M805" s="54"/>
      <c r="N805" s="54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54"/>
      <c r="G806" s="54"/>
      <c r="H806" s="54"/>
      <c r="I806" s="54"/>
      <c r="J806" s="54"/>
      <c r="K806" s="54"/>
      <c r="L806" s="54"/>
      <c r="M806" s="54"/>
      <c r="N806" s="54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54"/>
      <c r="G807" s="54"/>
      <c r="H807" s="54"/>
      <c r="I807" s="54"/>
      <c r="J807" s="54"/>
      <c r="K807" s="54"/>
      <c r="L807" s="54"/>
      <c r="M807" s="54"/>
      <c r="N807" s="54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54"/>
      <c r="G808" s="54"/>
      <c r="H808" s="54"/>
      <c r="I808" s="54"/>
      <c r="J808" s="54"/>
      <c r="K808" s="54"/>
      <c r="L808" s="54"/>
      <c r="M808" s="54"/>
      <c r="N808" s="54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54"/>
      <c r="G809" s="54"/>
      <c r="H809" s="54"/>
      <c r="I809" s="54"/>
      <c r="J809" s="54"/>
      <c r="K809" s="54"/>
      <c r="L809" s="54"/>
      <c r="M809" s="54"/>
      <c r="N809" s="54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54"/>
      <c r="G810" s="54"/>
      <c r="H810" s="54"/>
      <c r="I810" s="54"/>
      <c r="J810" s="54"/>
      <c r="K810" s="54"/>
      <c r="L810" s="54"/>
      <c r="M810" s="54"/>
      <c r="N810" s="54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54"/>
      <c r="G811" s="54"/>
      <c r="H811" s="54"/>
      <c r="I811" s="54"/>
      <c r="J811" s="54"/>
      <c r="K811" s="54"/>
      <c r="L811" s="54"/>
      <c r="M811" s="54"/>
      <c r="N811" s="54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54"/>
      <c r="G812" s="54"/>
      <c r="H812" s="54"/>
      <c r="I812" s="54"/>
      <c r="J812" s="54"/>
      <c r="K812" s="54"/>
      <c r="L812" s="54"/>
      <c r="M812" s="54"/>
      <c r="N812" s="54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54"/>
      <c r="G813" s="54"/>
      <c r="H813" s="54"/>
      <c r="I813" s="54"/>
      <c r="J813" s="54"/>
      <c r="K813" s="54"/>
      <c r="L813" s="54"/>
      <c r="M813" s="54"/>
      <c r="N813" s="54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54"/>
      <c r="G814" s="54"/>
      <c r="H814" s="54"/>
      <c r="I814" s="54"/>
      <c r="J814" s="54"/>
      <c r="K814" s="54"/>
      <c r="L814" s="54"/>
      <c r="M814" s="54"/>
      <c r="N814" s="54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54"/>
      <c r="G815" s="54"/>
      <c r="H815" s="54"/>
      <c r="I815" s="54"/>
      <c r="J815" s="54"/>
      <c r="K815" s="54"/>
      <c r="L815" s="54"/>
      <c r="M815" s="54"/>
      <c r="N815" s="54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54"/>
      <c r="G816" s="54"/>
      <c r="H816" s="54"/>
      <c r="I816" s="54"/>
      <c r="J816" s="54"/>
      <c r="K816" s="54"/>
      <c r="L816" s="54"/>
      <c r="M816" s="54"/>
      <c r="N816" s="54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54"/>
      <c r="G817" s="54"/>
      <c r="H817" s="54"/>
      <c r="I817" s="54"/>
      <c r="J817" s="54"/>
      <c r="K817" s="54"/>
      <c r="L817" s="54"/>
      <c r="M817" s="54"/>
      <c r="N817" s="54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54"/>
      <c r="G818" s="54"/>
      <c r="H818" s="54"/>
      <c r="I818" s="54"/>
      <c r="J818" s="54"/>
      <c r="K818" s="54"/>
      <c r="L818" s="54"/>
      <c r="M818" s="54"/>
      <c r="N818" s="54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54"/>
      <c r="G819" s="54"/>
      <c r="H819" s="54"/>
      <c r="I819" s="54"/>
      <c r="J819" s="54"/>
      <c r="K819" s="54"/>
      <c r="L819" s="54"/>
      <c r="M819" s="54"/>
      <c r="N819" s="54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54"/>
      <c r="G820" s="54"/>
      <c r="H820" s="54"/>
      <c r="I820" s="54"/>
      <c r="J820" s="54"/>
      <c r="K820" s="54"/>
      <c r="L820" s="54"/>
      <c r="M820" s="54"/>
      <c r="N820" s="54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54"/>
      <c r="G821" s="54"/>
      <c r="H821" s="54"/>
      <c r="I821" s="54"/>
      <c r="J821" s="54"/>
      <c r="K821" s="54"/>
      <c r="L821" s="54"/>
      <c r="M821" s="54"/>
      <c r="N821" s="54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54"/>
      <c r="G822" s="54"/>
      <c r="H822" s="54"/>
      <c r="I822" s="54"/>
      <c r="J822" s="54"/>
      <c r="K822" s="54"/>
      <c r="L822" s="54"/>
      <c r="M822" s="54"/>
      <c r="N822" s="54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54"/>
      <c r="G823" s="54"/>
      <c r="H823" s="54"/>
      <c r="I823" s="54"/>
      <c r="J823" s="54"/>
      <c r="K823" s="54"/>
      <c r="L823" s="54"/>
      <c r="M823" s="54"/>
      <c r="N823" s="54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54"/>
      <c r="G824" s="54"/>
      <c r="H824" s="54"/>
      <c r="I824" s="54"/>
      <c r="J824" s="54"/>
      <c r="K824" s="54"/>
      <c r="L824" s="54"/>
      <c r="M824" s="54"/>
      <c r="N824" s="54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54"/>
      <c r="G825" s="54"/>
      <c r="H825" s="54"/>
      <c r="I825" s="54"/>
      <c r="J825" s="54"/>
      <c r="K825" s="54"/>
      <c r="L825" s="54"/>
      <c r="M825" s="54"/>
      <c r="N825" s="54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54"/>
      <c r="G826" s="54"/>
      <c r="H826" s="54"/>
      <c r="I826" s="54"/>
      <c r="J826" s="54"/>
      <c r="K826" s="54"/>
      <c r="L826" s="54"/>
      <c r="M826" s="54"/>
      <c r="N826" s="54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54"/>
      <c r="G827" s="54"/>
      <c r="H827" s="54"/>
      <c r="I827" s="54"/>
      <c r="J827" s="54"/>
      <c r="K827" s="54"/>
      <c r="L827" s="54"/>
      <c r="M827" s="54"/>
      <c r="N827" s="54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54"/>
      <c r="G828" s="54"/>
      <c r="H828" s="54"/>
      <c r="I828" s="54"/>
      <c r="J828" s="54"/>
      <c r="K828" s="54"/>
      <c r="L828" s="54"/>
      <c r="M828" s="54"/>
      <c r="N828" s="54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54"/>
      <c r="G829" s="54"/>
      <c r="H829" s="54"/>
      <c r="I829" s="54"/>
      <c r="J829" s="54"/>
      <c r="K829" s="54"/>
      <c r="L829" s="54"/>
      <c r="M829" s="54"/>
      <c r="N829" s="54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54"/>
      <c r="G830" s="54"/>
      <c r="H830" s="54"/>
      <c r="I830" s="54"/>
      <c r="J830" s="54"/>
      <c r="K830" s="54"/>
      <c r="L830" s="54"/>
      <c r="M830" s="54"/>
      <c r="N830" s="54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54"/>
      <c r="G831" s="54"/>
      <c r="H831" s="54"/>
      <c r="I831" s="54"/>
      <c r="J831" s="54"/>
      <c r="K831" s="54"/>
      <c r="L831" s="54"/>
      <c r="M831" s="54"/>
      <c r="N831" s="54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54"/>
      <c r="G832" s="54"/>
      <c r="H832" s="54"/>
      <c r="I832" s="54"/>
      <c r="J832" s="54"/>
      <c r="K832" s="54"/>
      <c r="L832" s="54"/>
      <c r="M832" s="54"/>
      <c r="N832" s="54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54"/>
      <c r="G833" s="54"/>
      <c r="H833" s="54"/>
      <c r="I833" s="54"/>
      <c r="J833" s="54"/>
      <c r="K833" s="54"/>
      <c r="L833" s="54"/>
      <c r="M833" s="54"/>
      <c r="N833" s="54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54"/>
      <c r="G834" s="54"/>
      <c r="H834" s="54"/>
      <c r="I834" s="54"/>
      <c r="J834" s="54"/>
      <c r="K834" s="54"/>
      <c r="L834" s="54"/>
      <c r="M834" s="54"/>
      <c r="N834" s="54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54"/>
      <c r="G835" s="54"/>
      <c r="H835" s="54"/>
      <c r="I835" s="54"/>
      <c r="J835" s="54"/>
      <c r="K835" s="54"/>
      <c r="L835" s="54"/>
      <c r="M835" s="54"/>
      <c r="N835" s="54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54"/>
      <c r="G836" s="54"/>
      <c r="H836" s="54"/>
      <c r="I836" s="54"/>
      <c r="J836" s="54"/>
      <c r="K836" s="54"/>
      <c r="L836" s="54"/>
      <c r="M836" s="54"/>
      <c r="N836" s="54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54"/>
      <c r="G837" s="54"/>
      <c r="H837" s="54"/>
      <c r="I837" s="54"/>
      <c r="J837" s="54"/>
      <c r="K837" s="54"/>
      <c r="L837" s="54"/>
      <c r="M837" s="54"/>
      <c r="N837" s="54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54"/>
      <c r="G838" s="54"/>
      <c r="H838" s="54"/>
      <c r="I838" s="54"/>
      <c r="J838" s="54"/>
      <c r="K838" s="54"/>
      <c r="L838" s="54"/>
      <c r="M838" s="54"/>
      <c r="N838" s="54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54"/>
      <c r="G839" s="54"/>
      <c r="H839" s="54"/>
      <c r="I839" s="54"/>
      <c r="J839" s="54"/>
      <c r="K839" s="54"/>
      <c r="L839" s="54"/>
      <c r="M839" s="54"/>
      <c r="N839" s="54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54"/>
      <c r="G840" s="54"/>
      <c r="H840" s="54"/>
      <c r="I840" s="54"/>
      <c r="J840" s="54"/>
      <c r="K840" s="54"/>
      <c r="L840" s="54"/>
      <c r="M840" s="54"/>
      <c r="N840" s="54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54"/>
      <c r="G841" s="54"/>
      <c r="H841" s="54"/>
      <c r="I841" s="54"/>
      <c r="J841" s="54"/>
      <c r="K841" s="54"/>
      <c r="L841" s="54"/>
      <c r="M841" s="54"/>
      <c r="N841" s="54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54"/>
      <c r="G842" s="54"/>
      <c r="H842" s="54"/>
      <c r="I842" s="54"/>
      <c r="J842" s="54"/>
      <c r="K842" s="54"/>
      <c r="L842" s="54"/>
      <c r="M842" s="54"/>
      <c r="N842" s="54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54"/>
      <c r="G843" s="54"/>
      <c r="H843" s="54"/>
      <c r="I843" s="54"/>
      <c r="J843" s="54"/>
      <c r="K843" s="54"/>
      <c r="L843" s="54"/>
      <c r="M843" s="54"/>
      <c r="N843" s="54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54"/>
      <c r="G844" s="54"/>
      <c r="H844" s="54"/>
      <c r="I844" s="54"/>
      <c r="J844" s="54"/>
      <c r="K844" s="54"/>
      <c r="L844" s="54"/>
      <c r="M844" s="54"/>
      <c r="N844" s="54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54"/>
      <c r="G845" s="54"/>
      <c r="H845" s="54"/>
      <c r="I845" s="54"/>
      <c r="J845" s="54"/>
      <c r="K845" s="54"/>
      <c r="L845" s="54"/>
      <c r="M845" s="54"/>
      <c r="N845" s="54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54"/>
      <c r="G846" s="54"/>
      <c r="H846" s="54"/>
      <c r="I846" s="54"/>
      <c r="J846" s="54"/>
      <c r="K846" s="54"/>
      <c r="L846" s="54"/>
      <c r="M846" s="54"/>
      <c r="N846" s="54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54"/>
      <c r="G847" s="54"/>
      <c r="H847" s="54"/>
      <c r="I847" s="54"/>
      <c r="J847" s="54"/>
      <c r="K847" s="54"/>
      <c r="L847" s="54"/>
      <c r="M847" s="54"/>
      <c r="N847" s="54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54"/>
      <c r="G848" s="54"/>
      <c r="H848" s="54"/>
      <c r="I848" s="54"/>
      <c r="J848" s="54"/>
      <c r="K848" s="54"/>
      <c r="L848" s="54"/>
      <c r="M848" s="54"/>
      <c r="N848" s="54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54"/>
      <c r="G849" s="54"/>
      <c r="H849" s="54"/>
      <c r="I849" s="54"/>
      <c r="J849" s="54"/>
      <c r="K849" s="54"/>
      <c r="L849" s="54"/>
      <c r="M849" s="54"/>
      <c r="N849" s="54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54"/>
      <c r="G850" s="54"/>
      <c r="H850" s="54"/>
      <c r="I850" s="54"/>
      <c r="J850" s="54"/>
      <c r="K850" s="54"/>
      <c r="L850" s="54"/>
      <c r="M850" s="54"/>
      <c r="N850" s="54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54"/>
      <c r="G851" s="54"/>
      <c r="H851" s="54"/>
      <c r="I851" s="54"/>
      <c r="J851" s="54"/>
      <c r="K851" s="54"/>
      <c r="L851" s="54"/>
      <c r="M851" s="54"/>
      <c r="N851" s="54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54"/>
      <c r="G852" s="54"/>
      <c r="H852" s="54"/>
      <c r="I852" s="54"/>
      <c r="J852" s="54"/>
      <c r="K852" s="54"/>
      <c r="L852" s="54"/>
      <c r="M852" s="54"/>
      <c r="N852" s="54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54"/>
      <c r="G853" s="54"/>
      <c r="H853" s="54"/>
      <c r="I853" s="54"/>
      <c r="J853" s="54"/>
      <c r="K853" s="54"/>
      <c r="L853" s="54"/>
      <c r="M853" s="54"/>
      <c r="N853" s="54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54"/>
      <c r="G854" s="54"/>
      <c r="H854" s="54"/>
      <c r="I854" s="54"/>
      <c r="J854" s="54"/>
      <c r="K854" s="54"/>
      <c r="L854" s="54"/>
      <c r="M854" s="54"/>
      <c r="N854" s="54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54"/>
      <c r="G855" s="54"/>
      <c r="H855" s="54"/>
      <c r="I855" s="54"/>
      <c r="J855" s="54"/>
      <c r="K855" s="54"/>
      <c r="L855" s="54"/>
      <c r="M855" s="54"/>
      <c r="N855" s="54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54"/>
      <c r="G856" s="54"/>
      <c r="H856" s="54"/>
      <c r="I856" s="54"/>
      <c r="J856" s="54"/>
      <c r="K856" s="54"/>
      <c r="L856" s="54"/>
      <c r="M856" s="54"/>
      <c r="N856" s="54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54"/>
      <c r="G857" s="54"/>
      <c r="H857" s="54"/>
      <c r="I857" s="54"/>
      <c r="J857" s="54"/>
      <c r="K857" s="54"/>
      <c r="L857" s="54"/>
      <c r="M857" s="54"/>
      <c r="N857" s="54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54"/>
      <c r="G858" s="54"/>
      <c r="H858" s="54"/>
      <c r="I858" s="54"/>
      <c r="J858" s="54"/>
      <c r="K858" s="54"/>
      <c r="L858" s="54"/>
      <c r="M858" s="54"/>
      <c r="N858" s="54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54"/>
      <c r="G859" s="54"/>
      <c r="H859" s="54"/>
      <c r="I859" s="54"/>
      <c r="J859" s="54"/>
      <c r="K859" s="54"/>
      <c r="L859" s="54"/>
      <c r="M859" s="54"/>
      <c r="N859" s="54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54"/>
      <c r="G860" s="54"/>
      <c r="H860" s="54"/>
      <c r="I860" s="54"/>
      <c r="J860" s="54"/>
      <c r="K860" s="54"/>
      <c r="L860" s="54"/>
      <c r="M860" s="54"/>
      <c r="N860" s="54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54"/>
      <c r="G861" s="54"/>
      <c r="H861" s="54"/>
      <c r="I861" s="54"/>
      <c r="J861" s="54"/>
      <c r="K861" s="54"/>
      <c r="L861" s="54"/>
      <c r="M861" s="54"/>
      <c r="N861" s="54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54"/>
      <c r="G862" s="54"/>
      <c r="H862" s="54"/>
      <c r="I862" s="54"/>
      <c r="J862" s="54"/>
      <c r="K862" s="54"/>
      <c r="L862" s="54"/>
      <c r="M862" s="54"/>
      <c r="N862" s="54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54"/>
      <c r="G863" s="54"/>
      <c r="H863" s="54"/>
      <c r="I863" s="54"/>
      <c r="J863" s="54"/>
      <c r="K863" s="54"/>
      <c r="L863" s="54"/>
      <c r="M863" s="54"/>
      <c r="N863" s="54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54"/>
      <c r="G864" s="54"/>
      <c r="H864" s="54"/>
      <c r="I864" s="54"/>
      <c r="J864" s="54"/>
      <c r="K864" s="54"/>
      <c r="L864" s="54"/>
      <c r="M864" s="54"/>
      <c r="N864" s="54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54"/>
      <c r="G865" s="54"/>
      <c r="H865" s="54"/>
      <c r="I865" s="54"/>
      <c r="J865" s="54"/>
      <c r="K865" s="54"/>
      <c r="L865" s="54"/>
      <c r="M865" s="54"/>
      <c r="N865" s="54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54"/>
      <c r="G866" s="54"/>
      <c r="H866" s="54"/>
      <c r="I866" s="54"/>
      <c r="J866" s="54"/>
      <c r="K866" s="54"/>
      <c r="L866" s="54"/>
      <c r="M866" s="54"/>
      <c r="N866" s="54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54"/>
      <c r="G867" s="54"/>
      <c r="H867" s="54"/>
      <c r="I867" s="54"/>
      <c r="J867" s="54"/>
      <c r="K867" s="54"/>
      <c r="L867" s="54"/>
      <c r="M867" s="54"/>
      <c r="N867" s="54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54"/>
      <c r="G868" s="54"/>
      <c r="H868" s="54"/>
      <c r="I868" s="54"/>
      <c r="J868" s="54"/>
      <c r="K868" s="54"/>
      <c r="L868" s="54"/>
      <c r="M868" s="54"/>
      <c r="N868" s="54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54"/>
      <c r="G869" s="54"/>
      <c r="H869" s="54"/>
      <c r="I869" s="54"/>
      <c r="J869" s="54"/>
      <c r="K869" s="54"/>
      <c r="L869" s="54"/>
      <c r="M869" s="54"/>
      <c r="N869" s="54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54"/>
      <c r="G870" s="54"/>
      <c r="H870" s="54"/>
      <c r="I870" s="54"/>
      <c r="J870" s="54"/>
      <c r="K870" s="54"/>
      <c r="L870" s="54"/>
      <c r="M870" s="54"/>
      <c r="N870" s="54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54"/>
      <c r="G871" s="54"/>
      <c r="H871" s="54"/>
      <c r="I871" s="54"/>
      <c r="J871" s="54"/>
      <c r="K871" s="54"/>
      <c r="L871" s="54"/>
      <c r="M871" s="54"/>
      <c r="N871" s="54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54"/>
      <c r="G872" s="54"/>
      <c r="H872" s="54"/>
      <c r="I872" s="54"/>
      <c r="J872" s="54"/>
      <c r="K872" s="54"/>
      <c r="L872" s="54"/>
      <c r="M872" s="54"/>
      <c r="N872" s="54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54"/>
      <c r="G873" s="54"/>
      <c r="H873" s="54"/>
      <c r="I873" s="54"/>
      <c r="J873" s="54"/>
      <c r="K873" s="54"/>
      <c r="L873" s="54"/>
      <c r="M873" s="54"/>
      <c r="N873" s="54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54"/>
      <c r="G874" s="54"/>
      <c r="H874" s="54"/>
      <c r="I874" s="54"/>
      <c r="J874" s="54"/>
      <c r="K874" s="54"/>
      <c r="L874" s="54"/>
      <c r="M874" s="54"/>
      <c r="N874" s="54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54"/>
      <c r="G875" s="54"/>
      <c r="H875" s="54"/>
      <c r="I875" s="54"/>
      <c r="J875" s="54"/>
      <c r="K875" s="54"/>
      <c r="L875" s="54"/>
      <c r="M875" s="54"/>
      <c r="N875" s="54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54"/>
      <c r="G876" s="54"/>
      <c r="H876" s="54"/>
      <c r="I876" s="54"/>
      <c r="J876" s="54"/>
      <c r="K876" s="54"/>
      <c r="L876" s="54"/>
      <c r="M876" s="54"/>
      <c r="N876" s="54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54"/>
      <c r="G877" s="54"/>
      <c r="H877" s="54"/>
      <c r="I877" s="54"/>
      <c r="J877" s="54"/>
      <c r="K877" s="54"/>
      <c r="L877" s="54"/>
      <c r="M877" s="54"/>
      <c r="N877" s="54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54"/>
      <c r="G878" s="54"/>
      <c r="H878" s="54"/>
      <c r="I878" s="54"/>
      <c r="J878" s="54"/>
      <c r="K878" s="54"/>
      <c r="L878" s="54"/>
      <c r="M878" s="54"/>
      <c r="N878" s="54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54"/>
      <c r="G879" s="54"/>
      <c r="H879" s="54"/>
      <c r="I879" s="54"/>
      <c r="J879" s="54"/>
      <c r="K879" s="54"/>
      <c r="L879" s="54"/>
      <c r="M879" s="54"/>
      <c r="N879" s="54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54"/>
      <c r="G880" s="54"/>
      <c r="H880" s="54"/>
      <c r="I880" s="54"/>
      <c r="J880" s="54"/>
      <c r="K880" s="54"/>
      <c r="L880" s="54"/>
      <c r="M880" s="54"/>
      <c r="N880" s="54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54"/>
      <c r="G881" s="54"/>
      <c r="H881" s="54"/>
      <c r="I881" s="54"/>
      <c r="J881" s="54"/>
      <c r="K881" s="54"/>
      <c r="L881" s="54"/>
      <c r="M881" s="54"/>
      <c r="N881" s="54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54"/>
      <c r="G882" s="54"/>
      <c r="H882" s="54"/>
      <c r="I882" s="54"/>
      <c r="J882" s="54"/>
      <c r="K882" s="54"/>
      <c r="L882" s="54"/>
      <c r="M882" s="54"/>
      <c r="N882" s="54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54"/>
      <c r="G883" s="54"/>
      <c r="H883" s="54"/>
      <c r="I883" s="54"/>
      <c r="J883" s="54"/>
      <c r="K883" s="54"/>
      <c r="L883" s="54"/>
      <c r="M883" s="54"/>
      <c r="N883" s="54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54"/>
      <c r="G884" s="54"/>
      <c r="H884" s="54"/>
      <c r="I884" s="54"/>
      <c r="J884" s="54"/>
      <c r="K884" s="54"/>
      <c r="L884" s="54"/>
      <c r="M884" s="54"/>
      <c r="N884" s="54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54"/>
      <c r="G885" s="54"/>
      <c r="H885" s="54"/>
      <c r="I885" s="54"/>
      <c r="J885" s="54"/>
      <c r="K885" s="54"/>
      <c r="L885" s="54"/>
      <c r="M885" s="54"/>
      <c r="N885" s="54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54"/>
      <c r="G886" s="54"/>
      <c r="H886" s="54"/>
      <c r="I886" s="54"/>
      <c r="J886" s="54"/>
      <c r="K886" s="54"/>
      <c r="L886" s="54"/>
      <c r="M886" s="54"/>
      <c r="N886" s="54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54"/>
      <c r="G887" s="54"/>
      <c r="H887" s="54"/>
      <c r="I887" s="54"/>
      <c r="J887" s="54"/>
      <c r="K887" s="54"/>
      <c r="L887" s="54"/>
      <c r="M887" s="54"/>
      <c r="N887" s="54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54"/>
      <c r="G888" s="54"/>
      <c r="H888" s="54"/>
      <c r="I888" s="54"/>
      <c r="J888" s="54"/>
      <c r="K888" s="54"/>
      <c r="L888" s="54"/>
      <c r="M888" s="54"/>
      <c r="N888" s="54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54"/>
      <c r="G889" s="54"/>
      <c r="H889" s="54"/>
      <c r="I889" s="54"/>
      <c r="J889" s="54"/>
      <c r="K889" s="54"/>
      <c r="L889" s="54"/>
      <c r="M889" s="54"/>
      <c r="N889" s="54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54"/>
      <c r="G890" s="54"/>
      <c r="H890" s="54"/>
      <c r="I890" s="54"/>
      <c r="J890" s="54"/>
      <c r="K890" s="54"/>
      <c r="L890" s="54"/>
      <c r="M890" s="54"/>
      <c r="N890" s="54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54"/>
      <c r="G891" s="54"/>
      <c r="H891" s="54"/>
      <c r="I891" s="54"/>
      <c r="J891" s="54"/>
      <c r="K891" s="54"/>
      <c r="L891" s="54"/>
      <c r="M891" s="54"/>
      <c r="N891" s="54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54"/>
      <c r="G892" s="54"/>
      <c r="H892" s="54"/>
      <c r="I892" s="54"/>
      <c r="J892" s="54"/>
      <c r="K892" s="54"/>
      <c r="L892" s="54"/>
      <c r="M892" s="54"/>
      <c r="N892" s="54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54"/>
      <c r="G893" s="54"/>
      <c r="H893" s="54"/>
      <c r="I893" s="54"/>
      <c r="J893" s="54"/>
      <c r="K893" s="54"/>
      <c r="L893" s="54"/>
      <c r="M893" s="54"/>
      <c r="N893" s="54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54"/>
      <c r="G894" s="54"/>
      <c r="H894" s="54"/>
      <c r="I894" s="54"/>
      <c r="J894" s="54"/>
      <c r="K894" s="54"/>
      <c r="L894" s="54"/>
      <c r="M894" s="54"/>
      <c r="N894" s="54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54"/>
      <c r="G895" s="54"/>
      <c r="H895" s="54"/>
      <c r="I895" s="54"/>
      <c r="J895" s="54"/>
      <c r="K895" s="54"/>
      <c r="L895" s="54"/>
      <c r="M895" s="54"/>
      <c r="N895" s="54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54"/>
      <c r="G896" s="54"/>
      <c r="H896" s="54"/>
      <c r="I896" s="54"/>
      <c r="J896" s="54"/>
      <c r="K896" s="54"/>
      <c r="L896" s="54"/>
      <c r="M896" s="54"/>
      <c r="N896" s="54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54"/>
      <c r="G897" s="54"/>
      <c r="H897" s="54"/>
      <c r="I897" s="54"/>
      <c r="J897" s="54"/>
      <c r="K897" s="54"/>
      <c r="L897" s="54"/>
      <c r="M897" s="54"/>
      <c r="N897" s="54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54"/>
      <c r="G898" s="54"/>
      <c r="H898" s="54"/>
      <c r="I898" s="54"/>
      <c r="J898" s="54"/>
      <c r="K898" s="54"/>
      <c r="L898" s="54"/>
      <c r="M898" s="54"/>
      <c r="N898" s="54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54"/>
      <c r="G899" s="54"/>
      <c r="H899" s="54"/>
      <c r="I899" s="54"/>
      <c r="J899" s="54"/>
      <c r="K899" s="54"/>
      <c r="L899" s="54"/>
      <c r="M899" s="54"/>
      <c r="N899" s="54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54"/>
      <c r="G900" s="54"/>
      <c r="H900" s="54"/>
      <c r="I900" s="54"/>
      <c r="J900" s="54"/>
      <c r="K900" s="54"/>
      <c r="L900" s="54"/>
      <c r="M900" s="54"/>
      <c r="N900" s="54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54"/>
      <c r="G901" s="54"/>
      <c r="H901" s="54"/>
      <c r="I901" s="54"/>
      <c r="J901" s="54"/>
      <c r="K901" s="54"/>
      <c r="L901" s="54"/>
      <c r="M901" s="54"/>
      <c r="N901" s="54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54"/>
      <c r="G902" s="54"/>
      <c r="H902" s="54"/>
      <c r="I902" s="54"/>
      <c r="J902" s="54"/>
      <c r="K902" s="54"/>
      <c r="L902" s="54"/>
      <c r="M902" s="54"/>
      <c r="N902" s="54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54"/>
      <c r="G903" s="54"/>
      <c r="H903" s="54"/>
      <c r="I903" s="54"/>
      <c r="J903" s="54"/>
      <c r="K903" s="54"/>
      <c r="L903" s="54"/>
      <c r="M903" s="54"/>
      <c r="N903" s="54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54"/>
      <c r="G904" s="54"/>
      <c r="H904" s="54"/>
      <c r="I904" s="54"/>
      <c r="J904" s="54"/>
      <c r="K904" s="54"/>
      <c r="L904" s="54"/>
      <c r="M904" s="54"/>
      <c r="N904" s="54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54"/>
      <c r="G905" s="54"/>
      <c r="H905" s="54"/>
      <c r="I905" s="54"/>
      <c r="J905" s="54"/>
      <c r="K905" s="54"/>
      <c r="L905" s="54"/>
      <c r="M905" s="54"/>
      <c r="N905" s="54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54"/>
      <c r="G906" s="54"/>
      <c r="H906" s="54"/>
      <c r="I906" s="54"/>
      <c r="J906" s="54"/>
      <c r="K906" s="54"/>
      <c r="L906" s="54"/>
      <c r="M906" s="54"/>
      <c r="N906" s="54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54"/>
      <c r="G907" s="54"/>
      <c r="H907" s="54"/>
      <c r="I907" s="54"/>
      <c r="J907" s="54"/>
      <c r="K907" s="54"/>
      <c r="L907" s="54"/>
      <c r="M907" s="54"/>
      <c r="N907" s="54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54"/>
      <c r="G908" s="54"/>
      <c r="H908" s="54"/>
      <c r="I908" s="54"/>
      <c r="J908" s="54"/>
      <c r="K908" s="54"/>
      <c r="L908" s="54"/>
      <c r="M908" s="54"/>
      <c r="N908" s="54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54"/>
      <c r="G909" s="54"/>
      <c r="H909" s="54"/>
      <c r="I909" s="54"/>
      <c r="J909" s="54"/>
      <c r="K909" s="54"/>
      <c r="L909" s="54"/>
      <c r="M909" s="54"/>
      <c r="N909" s="54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54"/>
      <c r="G910" s="54"/>
      <c r="H910" s="54"/>
      <c r="I910" s="54"/>
      <c r="J910" s="54"/>
      <c r="K910" s="54"/>
      <c r="L910" s="54"/>
      <c r="M910" s="54"/>
      <c r="N910" s="54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54"/>
      <c r="G911" s="54"/>
      <c r="H911" s="54"/>
      <c r="I911" s="54"/>
      <c r="J911" s="54"/>
      <c r="K911" s="54"/>
      <c r="L911" s="54"/>
      <c r="M911" s="54"/>
      <c r="N911" s="54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54"/>
      <c r="G912" s="54"/>
      <c r="H912" s="54"/>
      <c r="I912" s="54"/>
      <c r="J912" s="54"/>
      <c r="K912" s="54"/>
      <c r="L912" s="54"/>
      <c r="M912" s="54"/>
      <c r="N912" s="54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54"/>
      <c r="G913" s="54"/>
      <c r="H913" s="54"/>
      <c r="I913" s="54"/>
      <c r="J913" s="54"/>
      <c r="K913" s="54"/>
      <c r="L913" s="54"/>
      <c r="M913" s="54"/>
      <c r="N913" s="54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54"/>
      <c r="G914" s="54"/>
      <c r="H914" s="54"/>
      <c r="I914" s="54"/>
      <c r="J914" s="54"/>
      <c r="K914" s="54"/>
      <c r="L914" s="54"/>
      <c r="M914" s="54"/>
      <c r="N914" s="54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54"/>
      <c r="G915" s="54"/>
      <c r="H915" s="54"/>
      <c r="I915" s="54"/>
      <c r="J915" s="54"/>
      <c r="K915" s="54"/>
      <c r="L915" s="54"/>
      <c r="M915" s="54"/>
      <c r="N915" s="54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54"/>
      <c r="G916" s="54"/>
      <c r="H916" s="54"/>
      <c r="I916" s="54"/>
      <c r="J916" s="54"/>
      <c r="K916" s="54"/>
      <c r="L916" s="54"/>
      <c r="M916" s="54"/>
      <c r="N916" s="54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54"/>
      <c r="G917" s="54"/>
      <c r="H917" s="54"/>
      <c r="I917" s="54"/>
      <c r="J917" s="54"/>
      <c r="K917" s="54"/>
      <c r="L917" s="54"/>
      <c r="M917" s="54"/>
      <c r="N917" s="54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54"/>
      <c r="G918" s="54"/>
      <c r="H918" s="54"/>
      <c r="I918" s="54"/>
      <c r="J918" s="54"/>
      <c r="K918" s="54"/>
      <c r="L918" s="54"/>
      <c r="M918" s="54"/>
      <c r="N918" s="54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54"/>
      <c r="G919" s="54"/>
      <c r="H919" s="54"/>
      <c r="I919" s="54"/>
      <c r="J919" s="54"/>
      <c r="K919" s="54"/>
      <c r="L919" s="54"/>
      <c r="M919" s="54"/>
      <c r="N919" s="54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54"/>
      <c r="G920" s="54"/>
      <c r="H920" s="54"/>
      <c r="I920" s="54"/>
      <c r="J920" s="54"/>
      <c r="K920" s="54"/>
      <c r="L920" s="54"/>
      <c r="M920" s="54"/>
      <c r="N920" s="54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54"/>
      <c r="G921" s="54"/>
      <c r="H921" s="54"/>
      <c r="I921" s="54"/>
      <c r="J921" s="54"/>
      <c r="K921" s="54"/>
      <c r="L921" s="54"/>
      <c r="M921" s="54"/>
      <c r="N921" s="54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54"/>
      <c r="G922" s="54"/>
      <c r="H922" s="54"/>
      <c r="I922" s="54"/>
      <c r="J922" s="54"/>
      <c r="K922" s="54"/>
      <c r="L922" s="54"/>
      <c r="M922" s="54"/>
      <c r="N922" s="54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54"/>
      <c r="G923" s="54"/>
      <c r="H923" s="54"/>
      <c r="I923" s="54"/>
      <c r="J923" s="54"/>
      <c r="K923" s="54"/>
      <c r="L923" s="54"/>
      <c r="M923" s="54"/>
      <c r="N923" s="54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54"/>
      <c r="G924" s="54"/>
      <c r="H924" s="54"/>
      <c r="I924" s="54"/>
      <c r="J924" s="54"/>
      <c r="K924" s="54"/>
      <c r="L924" s="54"/>
      <c r="M924" s="54"/>
      <c r="N924" s="54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54"/>
      <c r="G925" s="54"/>
      <c r="H925" s="54"/>
      <c r="I925" s="54"/>
      <c r="J925" s="54"/>
      <c r="K925" s="54"/>
      <c r="L925" s="54"/>
      <c r="M925" s="54"/>
      <c r="N925" s="54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54"/>
      <c r="G926" s="54"/>
      <c r="H926" s="54"/>
      <c r="I926" s="54"/>
      <c r="J926" s="54"/>
      <c r="K926" s="54"/>
      <c r="L926" s="54"/>
      <c r="M926" s="54"/>
      <c r="N926" s="54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54"/>
      <c r="G927" s="54"/>
      <c r="H927" s="54"/>
      <c r="I927" s="54"/>
      <c r="J927" s="54"/>
      <c r="K927" s="54"/>
      <c r="L927" s="54"/>
      <c r="M927" s="54"/>
      <c r="N927" s="54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54"/>
      <c r="G928" s="54"/>
      <c r="H928" s="54"/>
      <c r="I928" s="54"/>
      <c r="J928" s="54"/>
      <c r="K928" s="54"/>
      <c r="L928" s="54"/>
      <c r="M928" s="54"/>
      <c r="N928" s="54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54"/>
      <c r="G929" s="54"/>
      <c r="H929" s="54"/>
      <c r="I929" s="54"/>
      <c r="J929" s="54"/>
      <c r="K929" s="54"/>
      <c r="L929" s="54"/>
      <c r="M929" s="54"/>
      <c r="N929" s="54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54"/>
      <c r="G930" s="54"/>
      <c r="H930" s="54"/>
      <c r="I930" s="54"/>
      <c r="J930" s="54"/>
      <c r="K930" s="54"/>
      <c r="L930" s="54"/>
      <c r="M930" s="54"/>
      <c r="N930" s="54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54"/>
      <c r="G931" s="54"/>
      <c r="H931" s="54"/>
      <c r="I931" s="54"/>
      <c r="J931" s="54"/>
      <c r="K931" s="54"/>
      <c r="L931" s="54"/>
      <c r="M931" s="54"/>
      <c r="N931" s="54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54"/>
      <c r="G932" s="54"/>
      <c r="H932" s="54"/>
      <c r="I932" s="54"/>
      <c r="J932" s="54"/>
      <c r="K932" s="54"/>
      <c r="L932" s="54"/>
      <c r="M932" s="54"/>
      <c r="N932" s="54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54"/>
      <c r="G933" s="54"/>
      <c r="H933" s="54"/>
      <c r="I933" s="54"/>
      <c r="J933" s="54"/>
      <c r="K933" s="54"/>
      <c r="L933" s="54"/>
      <c r="M933" s="54"/>
      <c r="N933" s="54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54"/>
      <c r="G934" s="54"/>
      <c r="H934" s="54"/>
      <c r="I934" s="54"/>
      <c r="J934" s="54"/>
      <c r="K934" s="54"/>
      <c r="L934" s="54"/>
      <c r="M934" s="54"/>
      <c r="N934" s="54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54"/>
      <c r="G935" s="54"/>
      <c r="H935" s="54"/>
      <c r="I935" s="54"/>
      <c r="J935" s="54"/>
      <c r="K935" s="54"/>
      <c r="L935" s="54"/>
      <c r="M935" s="54"/>
      <c r="N935" s="54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54"/>
      <c r="G936" s="54"/>
      <c r="H936" s="54"/>
      <c r="I936" s="54"/>
      <c r="J936" s="54"/>
      <c r="K936" s="54"/>
      <c r="L936" s="54"/>
      <c r="M936" s="54"/>
      <c r="N936" s="54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54"/>
      <c r="G937" s="54"/>
      <c r="H937" s="54"/>
      <c r="I937" s="54"/>
      <c r="J937" s="54"/>
      <c r="K937" s="54"/>
      <c r="L937" s="54"/>
      <c r="M937" s="54"/>
      <c r="N937" s="54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54"/>
      <c r="G938" s="54"/>
      <c r="H938" s="54"/>
      <c r="I938" s="54"/>
      <c r="J938" s="54"/>
      <c r="K938" s="54"/>
      <c r="L938" s="54"/>
      <c r="M938" s="54"/>
      <c r="N938" s="54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54"/>
      <c r="G939" s="54"/>
      <c r="H939" s="54"/>
      <c r="I939" s="54"/>
      <c r="J939" s="54"/>
      <c r="K939" s="54"/>
      <c r="L939" s="54"/>
      <c r="M939" s="54"/>
      <c r="N939" s="54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54"/>
      <c r="G940" s="54"/>
      <c r="H940" s="54"/>
      <c r="I940" s="54"/>
      <c r="J940" s="54"/>
      <c r="K940" s="54"/>
      <c r="L940" s="54"/>
      <c r="M940" s="54"/>
      <c r="N940" s="54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54"/>
      <c r="G941" s="54"/>
      <c r="H941" s="54"/>
      <c r="I941" s="54"/>
      <c r="J941" s="54"/>
      <c r="K941" s="54"/>
      <c r="L941" s="54"/>
      <c r="M941" s="54"/>
      <c r="N941" s="54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54"/>
      <c r="G942" s="54"/>
      <c r="H942" s="54"/>
      <c r="I942" s="54"/>
      <c r="J942" s="54"/>
      <c r="K942" s="54"/>
      <c r="L942" s="54"/>
      <c r="M942" s="54"/>
      <c r="N942" s="54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54"/>
      <c r="G943" s="54"/>
      <c r="H943" s="54"/>
      <c r="I943" s="54"/>
      <c r="J943" s="54"/>
      <c r="K943" s="54"/>
      <c r="L943" s="54"/>
      <c r="M943" s="54"/>
      <c r="N943" s="54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54"/>
      <c r="G944" s="54"/>
      <c r="H944" s="54"/>
      <c r="I944" s="54"/>
      <c r="J944" s="54"/>
      <c r="K944" s="54"/>
      <c r="L944" s="54"/>
      <c r="M944" s="54"/>
      <c r="N944" s="54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6:26" ht="15.75" x14ac:dyDescent="0.25">
      <c r="F945" s="54"/>
      <c r="G945" s="54"/>
      <c r="H945" s="54"/>
      <c r="I945" s="54"/>
      <c r="J945" s="54"/>
      <c r="K945" s="54"/>
      <c r="L945" s="54"/>
      <c r="M945" s="54"/>
      <c r="N945" s="54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6:26" ht="15.75" x14ac:dyDescent="0.25">
      <c r="F946" s="54"/>
      <c r="G946" s="54"/>
      <c r="H946" s="54"/>
      <c r="I946" s="54"/>
      <c r="J946" s="54"/>
      <c r="K946" s="54"/>
      <c r="L946" s="54"/>
      <c r="M946" s="54"/>
      <c r="N946" s="54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6:26" ht="15.75" x14ac:dyDescent="0.25">
      <c r="F947" s="54"/>
      <c r="G947" s="54"/>
      <c r="H947" s="54"/>
      <c r="I947" s="54"/>
      <c r="J947" s="54"/>
      <c r="K947" s="54"/>
      <c r="L947" s="54"/>
      <c r="M947" s="54"/>
      <c r="N947" s="54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6:26" ht="15.75" x14ac:dyDescent="0.25">
      <c r="F948" s="54"/>
      <c r="G948" s="54"/>
      <c r="H948" s="54"/>
      <c r="I948" s="54"/>
      <c r="J948" s="54"/>
      <c r="K948" s="54"/>
      <c r="L948" s="54"/>
      <c r="M948" s="54"/>
      <c r="N948" s="54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6:26" ht="15.75" x14ac:dyDescent="0.25">
      <c r="F949" s="54"/>
      <c r="G949" s="54"/>
      <c r="H949" s="54"/>
      <c r="I949" s="54"/>
      <c r="J949" s="54"/>
      <c r="K949" s="54"/>
      <c r="L949" s="54"/>
      <c r="M949" s="54"/>
      <c r="N949" s="54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6:26" ht="15.75" x14ac:dyDescent="0.25">
      <c r="F950" s="54"/>
      <c r="G950" s="54"/>
      <c r="H950" s="54"/>
      <c r="I950" s="54"/>
      <c r="J950" s="54"/>
      <c r="K950" s="54"/>
      <c r="L950" s="54"/>
      <c r="M950" s="54"/>
      <c r="N950" s="54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6:26" ht="15.75" x14ac:dyDescent="0.25">
      <c r="F951" s="54"/>
      <c r="G951" s="54"/>
      <c r="H951" s="54"/>
      <c r="I951" s="54"/>
      <c r="J951" s="54"/>
      <c r="K951" s="54"/>
      <c r="L951" s="54"/>
      <c r="M951" s="54"/>
      <c r="N951" s="54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6:26" ht="15.75" x14ac:dyDescent="0.25">
      <c r="F952" s="54"/>
      <c r="G952" s="54"/>
      <c r="H952" s="54"/>
      <c r="I952" s="54"/>
      <c r="J952" s="54"/>
      <c r="K952" s="54"/>
      <c r="L952" s="54"/>
      <c r="M952" s="54"/>
      <c r="N952" s="54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6:26" ht="15.75" x14ac:dyDescent="0.25">
      <c r="F953" s="54"/>
      <c r="G953" s="54"/>
      <c r="H953" s="54"/>
      <c r="I953" s="54"/>
      <c r="J953" s="54"/>
      <c r="K953" s="54"/>
      <c r="L953" s="54"/>
      <c r="M953" s="54"/>
      <c r="N953" s="54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6:26" ht="15.75" x14ac:dyDescent="0.25">
      <c r="F954" s="54"/>
      <c r="G954" s="54"/>
      <c r="H954" s="54"/>
      <c r="I954" s="54"/>
      <c r="J954" s="54"/>
      <c r="K954" s="54"/>
      <c r="L954" s="54"/>
      <c r="M954" s="54"/>
      <c r="N954" s="54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6:26" ht="15.75" x14ac:dyDescent="0.25">
      <c r="F955" s="54"/>
      <c r="G955" s="54"/>
      <c r="H955" s="54"/>
      <c r="I955" s="54"/>
      <c r="J955" s="54"/>
      <c r="K955" s="54"/>
      <c r="L955" s="54"/>
      <c r="M955" s="54"/>
      <c r="N955" s="54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6:26" ht="15.75" x14ac:dyDescent="0.25">
      <c r="F956" s="54"/>
      <c r="G956" s="54"/>
      <c r="H956" s="54"/>
      <c r="I956" s="54"/>
      <c r="J956" s="54"/>
      <c r="K956" s="54"/>
      <c r="L956" s="54"/>
      <c r="M956" s="54"/>
      <c r="N956" s="54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6:26" ht="15.75" x14ac:dyDescent="0.25">
      <c r="F957" s="54"/>
      <c r="G957" s="54"/>
      <c r="H957" s="54"/>
      <c r="I957" s="54"/>
      <c r="J957" s="54"/>
      <c r="K957" s="54"/>
      <c r="L957" s="54"/>
      <c r="M957" s="54"/>
      <c r="N957" s="54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6:26" ht="15.75" x14ac:dyDescent="0.25">
      <c r="F958" s="54"/>
      <c r="G958" s="54"/>
      <c r="H958" s="54"/>
      <c r="I958" s="54"/>
      <c r="J958" s="54"/>
      <c r="K958" s="54"/>
      <c r="L958" s="54"/>
      <c r="M958" s="54"/>
      <c r="N958" s="54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6:26" ht="15.75" x14ac:dyDescent="0.25">
      <c r="F959" s="54"/>
      <c r="G959" s="54"/>
      <c r="H959" s="54"/>
      <c r="I959" s="54"/>
      <c r="J959" s="54"/>
      <c r="K959" s="54"/>
      <c r="L959" s="54"/>
      <c r="M959" s="54"/>
      <c r="N959" s="54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6:26" ht="15.75" x14ac:dyDescent="0.25">
      <c r="F960" s="54"/>
      <c r="G960" s="54"/>
      <c r="H960" s="54"/>
      <c r="I960" s="54"/>
      <c r="J960" s="54"/>
      <c r="K960" s="54"/>
      <c r="L960" s="54"/>
      <c r="M960" s="54"/>
      <c r="N960" s="54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6:26" ht="15.75" x14ac:dyDescent="0.25">
      <c r="F961" s="54"/>
      <c r="G961" s="54"/>
      <c r="H961" s="54"/>
      <c r="I961" s="54"/>
      <c r="J961" s="54"/>
      <c r="K961" s="54"/>
      <c r="L961" s="54"/>
      <c r="M961" s="54"/>
      <c r="N961" s="54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6:26" ht="15.75" x14ac:dyDescent="0.25">
      <c r="F962" s="54"/>
      <c r="G962" s="54"/>
      <c r="H962" s="54"/>
      <c r="I962" s="54"/>
      <c r="J962" s="54"/>
      <c r="K962" s="54"/>
      <c r="L962" s="54"/>
      <c r="M962" s="54"/>
      <c r="N962" s="54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6:26" ht="15.75" x14ac:dyDescent="0.25">
      <c r="F963" s="54"/>
      <c r="G963" s="54"/>
      <c r="H963" s="54"/>
      <c r="I963" s="54"/>
      <c r="J963" s="54"/>
      <c r="K963" s="54"/>
      <c r="L963" s="54"/>
      <c r="M963" s="54"/>
      <c r="N963" s="54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6:26" ht="15.75" x14ac:dyDescent="0.25">
      <c r="F964" s="54"/>
      <c r="G964" s="54"/>
      <c r="H964" s="54"/>
      <c r="I964" s="54"/>
      <c r="J964" s="54"/>
      <c r="K964" s="54"/>
      <c r="L964" s="54"/>
      <c r="M964" s="54"/>
      <c r="N964" s="54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6:26" ht="15.75" x14ac:dyDescent="0.25">
      <c r="F965" s="54"/>
      <c r="G965" s="54"/>
      <c r="H965" s="54"/>
      <c r="I965" s="54"/>
      <c r="J965" s="54"/>
      <c r="K965" s="54"/>
      <c r="L965" s="54"/>
      <c r="M965" s="54"/>
      <c r="N965" s="54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6:26" ht="15.75" x14ac:dyDescent="0.25">
      <c r="F966" s="54"/>
      <c r="G966" s="54"/>
      <c r="H966" s="54"/>
      <c r="I966" s="54"/>
      <c r="J966" s="54"/>
      <c r="K966" s="54"/>
      <c r="L966" s="54"/>
      <c r="M966" s="54"/>
      <c r="N966" s="54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6:26" ht="15.75" x14ac:dyDescent="0.25">
      <c r="F967" s="54"/>
      <c r="G967" s="54"/>
      <c r="H967" s="54"/>
      <c r="I967" s="54"/>
      <c r="J967" s="54"/>
      <c r="K967" s="54"/>
      <c r="L967" s="54"/>
      <c r="M967" s="54"/>
      <c r="N967" s="54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6:26" ht="15.75" x14ac:dyDescent="0.25">
      <c r="F968" s="54"/>
      <c r="G968" s="54"/>
      <c r="H968" s="54"/>
      <c r="I968" s="54"/>
      <c r="J968" s="54"/>
      <c r="K968" s="54"/>
      <c r="L968" s="54"/>
      <c r="M968" s="54"/>
      <c r="N968" s="54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6:26" ht="15.75" x14ac:dyDescent="0.25">
      <c r="F969" s="54"/>
      <c r="G969" s="54"/>
      <c r="H969" s="54"/>
      <c r="I969" s="54"/>
      <c r="J969" s="54"/>
      <c r="K969" s="54"/>
      <c r="L969" s="54"/>
      <c r="M969" s="54"/>
      <c r="N969" s="54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6:26" ht="15.75" x14ac:dyDescent="0.25">
      <c r="F970" s="54"/>
      <c r="G970" s="54"/>
      <c r="H970" s="54"/>
      <c r="I970" s="54"/>
      <c r="J970" s="54"/>
      <c r="K970" s="54"/>
      <c r="L970" s="54"/>
      <c r="M970" s="54"/>
      <c r="N970" s="54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6:26" ht="15.75" x14ac:dyDescent="0.25">
      <c r="F971" s="54"/>
      <c r="G971" s="54"/>
      <c r="H971" s="54"/>
      <c r="I971" s="54"/>
      <c r="J971" s="54"/>
      <c r="K971" s="54"/>
      <c r="L971" s="54"/>
      <c r="M971" s="54"/>
      <c r="N971" s="54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6:26" ht="15.75" x14ac:dyDescent="0.25">
      <c r="F972" s="54"/>
      <c r="G972" s="54"/>
      <c r="H972" s="54"/>
      <c r="I972" s="54"/>
      <c r="J972" s="54"/>
      <c r="K972" s="54"/>
      <c r="L972" s="54"/>
      <c r="M972" s="54"/>
      <c r="N972" s="54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6:26" ht="15.75" x14ac:dyDescent="0.25">
      <c r="F973" s="54"/>
      <c r="G973" s="54"/>
      <c r="H973" s="54"/>
      <c r="I973" s="54"/>
      <c r="J973" s="54"/>
      <c r="K973" s="54"/>
      <c r="L973" s="54"/>
      <c r="M973" s="54"/>
      <c r="N973" s="54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6:26" ht="15.75" x14ac:dyDescent="0.25">
      <c r="F974" s="54"/>
      <c r="G974" s="54"/>
      <c r="H974" s="54"/>
      <c r="I974" s="54"/>
      <c r="J974" s="54"/>
      <c r="K974" s="54"/>
      <c r="L974" s="54"/>
      <c r="M974" s="54"/>
      <c r="N974" s="54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6:26" ht="15.75" x14ac:dyDescent="0.25">
      <c r="F975" s="54"/>
      <c r="G975" s="54"/>
      <c r="H975" s="54"/>
      <c r="I975" s="54"/>
      <c r="J975" s="54"/>
      <c r="K975" s="54"/>
      <c r="L975" s="54"/>
      <c r="M975" s="54"/>
      <c r="N975" s="54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6:26" ht="15.75" x14ac:dyDescent="0.25">
      <c r="F976" s="54"/>
      <c r="G976" s="54"/>
      <c r="H976" s="54"/>
      <c r="I976" s="54"/>
      <c r="J976" s="54"/>
      <c r="K976" s="54"/>
      <c r="L976" s="54"/>
      <c r="M976" s="54"/>
      <c r="N976" s="54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6:26" ht="15.75" x14ac:dyDescent="0.25">
      <c r="F977" s="54"/>
      <c r="G977" s="54"/>
      <c r="H977" s="54"/>
      <c r="I977" s="54"/>
      <c r="J977" s="54"/>
      <c r="K977" s="54"/>
      <c r="L977" s="54"/>
      <c r="M977" s="54"/>
      <c r="N977" s="54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6:26" ht="15.75" x14ac:dyDescent="0.25">
      <c r="F978" s="54"/>
      <c r="G978" s="54"/>
      <c r="H978" s="54"/>
      <c r="I978" s="54"/>
      <c r="J978" s="54"/>
      <c r="K978" s="54"/>
      <c r="L978" s="54"/>
      <c r="M978" s="54"/>
      <c r="N978" s="54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6:26" ht="15.75" x14ac:dyDescent="0.25">
      <c r="F979" s="54"/>
      <c r="G979" s="54"/>
      <c r="H979" s="54"/>
      <c r="I979" s="54"/>
      <c r="J979" s="54"/>
      <c r="K979" s="54"/>
      <c r="L979" s="54"/>
      <c r="M979" s="54"/>
      <c r="N979" s="54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6:26" ht="15.75" x14ac:dyDescent="0.25">
      <c r="F980" s="54"/>
      <c r="G980" s="54"/>
      <c r="H980" s="54"/>
      <c r="I980" s="54"/>
      <c r="J980" s="54"/>
      <c r="K980" s="54"/>
      <c r="L980" s="54"/>
      <c r="M980" s="54"/>
      <c r="N980" s="54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6:26" ht="15.75" x14ac:dyDescent="0.25">
      <c r="F981" s="54"/>
      <c r="G981" s="54"/>
      <c r="H981" s="54"/>
      <c r="I981" s="54"/>
      <c r="J981" s="54"/>
      <c r="K981" s="54"/>
      <c r="L981" s="54"/>
      <c r="M981" s="54"/>
      <c r="N981" s="54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6:26" ht="15.75" x14ac:dyDescent="0.25">
      <c r="F982" s="54"/>
      <c r="G982" s="54"/>
      <c r="H982" s="54"/>
      <c r="I982" s="54"/>
      <c r="J982" s="54"/>
      <c r="K982" s="54"/>
      <c r="L982" s="54"/>
      <c r="M982" s="54"/>
      <c r="N982" s="54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6:26" ht="15.75" x14ac:dyDescent="0.25">
      <c r="F983" s="54"/>
      <c r="G983" s="54"/>
      <c r="H983" s="54"/>
      <c r="I983" s="54"/>
      <c r="J983" s="54"/>
      <c r="K983" s="54"/>
      <c r="L983" s="54"/>
      <c r="M983" s="54"/>
      <c r="N983" s="54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6:26" ht="15.75" x14ac:dyDescent="0.25">
      <c r="F984" s="54"/>
      <c r="G984" s="54"/>
      <c r="H984" s="54"/>
      <c r="I984" s="54"/>
      <c r="J984" s="54"/>
      <c r="K984" s="54"/>
      <c r="L984" s="54"/>
      <c r="M984" s="54"/>
      <c r="N984" s="54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6:26" ht="15.75" x14ac:dyDescent="0.25">
      <c r="F985" s="54"/>
      <c r="G985" s="54"/>
      <c r="H985" s="54"/>
      <c r="I985" s="54"/>
      <c r="J985" s="54"/>
      <c r="K985" s="54"/>
      <c r="L985" s="54"/>
      <c r="M985" s="54"/>
      <c r="N985" s="54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6:26" ht="15.75" x14ac:dyDescent="0.25">
      <c r="F986" s="54"/>
      <c r="G986" s="54"/>
      <c r="H986" s="54"/>
      <c r="I986" s="54"/>
      <c r="J986" s="54"/>
      <c r="K986" s="54"/>
      <c r="L986" s="54"/>
      <c r="M986" s="54"/>
      <c r="N986" s="54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6:26" ht="15.75" x14ac:dyDescent="0.25">
      <c r="F987" s="54"/>
      <c r="G987" s="54"/>
      <c r="H987" s="54"/>
      <c r="I987" s="54"/>
      <c r="J987" s="54"/>
      <c r="K987" s="54"/>
      <c r="L987" s="54"/>
      <c r="M987" s="54"/>
      <c r="N987" s="54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6:26" ht="15.75" x14ac:dyDescent="0.25">
      <c r="F988" s="54"/>
      <c r="G988" s="54"/>
      <c r="H988" s="54"/>
      <c r="I988" s="54"/>
      <c r="J988" s="54"/>
      <c r="K988" s="54"/>
      <c r="L988" s="54"/>
      <c r="M988" s="54"/>
      <c r="N988" s="54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6:26" ht="15.75" x14ac:dyDescent="0.25">
      <c r="F989" s="54"/>
      <c r="G989" s="54"/>
      <c r="H989" s="54"/>
      <c r="I989" s="54"/>
      <c r="J989" s="54"/>
      <c r="K989" s="54"/>
      <c r="L989" s="54"/>
      <c r="M989" s="54"/>
      <c r="N989" s="54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6:26" ht="15.75" x14ac:dyDescent="0.25">
      <c r="F990" s="54"/>
      <c r="G990" s="54"/>
      <c r="H990" s="54"/>
      <c r="I990" s="54"/>
      <c r="J990" s="54"/>
      <c r="K990" s="54"/>
      <c r="L990" s="54"/>
      <c r="M990" s="54"/>
      <c r="N990" s="54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6:26" ht="15.75" x14ac:dyDescent="0.25">
      <c r="F991" s="54"/>
      <c r="G991" s="54"/>
      <c r="H991" s="54"/>
      <c r="I991" s="54"/>
      <c r="J991" s="54"/>
      <c r="K991" s="54"/>
      <c r="L991" s="54"/>
      <c r="M991" s="54"/>
      <c r="N991" s="54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6:26" ht="15.75" x14ac:dyDescent="0.25">
      <c r="F992" s="54"/>
      <c r="G992" s="54"/>
      <c r="H992" s="54"/>
      <c r="I992" s="54"/>
      <c r="J992" s="54"/>
      <c r="K992" s="54"/>
      <c r="L992" s="54"/>
      <c r="M992" s="54"/>
      <c r="N992" s="54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6:26" ht="15.75" x14ac:dyDescent="0.25">
      <c r="F993" s="54"/>
      <c r="G993" s="54"/>
      <c r="H993" s="54"/>
      <c r="I993" s="54"/>
      <c r="J993" s="54"/>
      <c r="K993" s="54"/>
      <c r="L993" s="54"/>
      <c r="M993" s="54"/>
      <c r="N993" s="54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6:26" ht="15.75" x14ac:dyDescent="0.25">
      <c r="F994" s="54"/>
      <c r="G994" s="54"/>
      <c r="H994" s="54"/>
      <c r="I994" s="54"/>
      <c r="J994" s="54"/>
      <c r="K994" s="54"/>
      <c r="L994" s="54"/>
      <c r="M994" s="54"/>
      <c r="N994" s="54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6:26" ht="15.75" x14ac:dyDescent="0.25">
      <c r="F995" s="54"/>
      <c r="G995" s="54"/>
      <c r="H995" s="54"/>
      <c r="I995" s="54"/>
      <c r="J995" s="54"/>
      <c r="K995" s="54"/>
      <c r="L995" s="54"/>
      <c r="M995" s="54"/>
      <c r="N995" s="54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6:26" ht="15.75" x14ac:dyDescent="0.25">
      <c r="F996" s="54"/>
      <c r="G996" s="54"/>
      <c r="H996" s="54"/>
      <c r="I996" s="54"/>
      <c r="J996" s="54"/>
      <c r="K996" s="54"/>
      <c r="L996" s="54"/>
      <c r="M996" s="54"/>
      <c r="N996" s="54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6:26" ht="15.75" x14ac:dyDescent="0.25">
      <c r="F997" s="54"/>
      <c r="G997" s="54"/>
      <c r="H997" s="54"/>
      <c r="I997" s="54"/>
      <c r="J997" s="54"/>
      <c r="K997" s="54"/>
      <c r="L997" s="54"/>
      <c r="M997" s="54"/>
      <c r="N997" s="54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</sheetData>
  <mergeCells count="83">
    <mergeCell ref="B140:E140"/>
    <mergeCell ref="C141:E141"/>
    <mergeCell ref="D142:E142"/>
    <mergeCell ref="D128:E128"/>
    <mergeCell ref="B136:E136"/>
    <mergeCell ref="C137:E137"/>
    <mergeCell ref="D138:E138"/>
    <mergeCell ref="C46:E46"/>
    <mergeCell ref="D47:E47"/>
    <mergeCell ref="B58:E58"/>
    <mergeCell ref="D54:E54"/>
    <mergeCell ref="B113:E113"/>
    <mergeCell ref="B109:E109"/>
    <mergeCell ref="D85:E85"/>
    <mergeCell ref="D118:E118"/>
    <mergeCell ref="D115:E115"/>
    <mergeCell ref="D106:E106"/>
    <mergeCell ref="C114:E114"/>
    <mergeCell ref="C110:E110"/>
    <mergeCell ref="C43:E43"/>
    <mergeCell ref="C53:E53"/>
    <mergeCell ref="C50:E50"/>
    <mergeCell ref="D51:E51"/>
    <mergeCell ref="A3:N3"/>
    <mergeCell ref="J5:L5"/>
    <mergeCell ref="N5:N7"/>
    <mergeCell ref="M5:M6"/>
    <mergeCell ref="D18:E18"/>
    <mergeCell ref="D21:E21"/>
    <mergeCell ref="F5:F6"/>
    <mergeCell ref="H5:H6"/>
    <mergeCell ref="G5:G6"/>
    <mergeCell ref="C17:E17"/>
    <mergeCell ref="C13:E13"/>
    <mergeCell ref="D14:E14"/>
    <mergeCell ref="A1:I1"/>
    <mergeCell ref="A2:E2"/>
    <mergeCell ref="D41:E41"/>
    <mergeCell ref="D44:E44"/>
    <mergeCell ref="C34:E34"/>
    <mergeCell ref="D24:E24"/>
    <mergeCell ref="D27:E27"/>
    <mergeCell ref="D35:E35"/>
    <mergeCell ref="C10:E10"/>
    <mergeCell ref="D11:E11"/>
    <mergeCell ref="I5:I6"/>
    <mergeCell ref="D38:E38"/>
    <mergeCell ref="C31:E31"/>
    <mergeCell ref="D32:E32"/>
    <mergeCell ref="C37:E37"/>
    <mergeCell ref="C20:E20"/>
    <mergeCell ref="A5:E6"/>
    <mergeCell ref="A7:E7"/>
    <mergeCell ref="B9:E9"/>
    <mergeCell ref="A8:E8"/>
    <mergeCell ref="C105:E105"/>
    <mergeCell ref="B104:E104"/>
    <mergeCell ref="C59:E59"/>
    <mergeCell ref="D62:E62"/>
    <mergeCell ref="C66:E66"/>
    <mergeCell ref="D79:E79"/>
    <mergeCell ref="C78:E78"/>
    <mergeCell ref="D67:E67"/>
    <mergeCell ref="D71:D73"/>
    <mergeCell ref="D70:E70"/>
    <mergeCell ref="D74:E74"/>
    <mergeCell ref="C84:E84"/>
    <mergeCell ref="D29:E29"/>
    <mergeCell ref="D60:E60"/>
    <mergeCell ref="A108:E108"/>
    <mergeCell ref="D130:E130"/>
    <mergeCell ref="C87:E87"/>
    <mergeCell ref="D100:E100"/>
    <mergeCell ref="D88:E88"/>
    <mergeCell ref="C90:E90"/>
    <mergeCell ref="D96:E96"/>
    <mergeCell ref="D98:E98"/>
    <mergeCell ref="D93:E93"/>
    <mergeCell ref="D91:E91"/>
    <mergeCell ref="A103:E103"/>
    <mergeCell ref="D121:E121"/>
    <mergeCell ref="D125:E125"/>
    <mergeCell ref="D111:E111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rowBreaks count="3" manualBreakCount="3">
    <brk id="36" max="13" man="1"/>
    <brk id="73" max="13" man="1"/>
    <brk id="107" max="1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zoomScale="82" zoomScaleNormal="82" workbookViewId="0">
      <selection sqref="A1:I1"/>
    </sheetView>
  </sheetViews>
  <sheetFormatPr baseColWidth="10" defaultColWidth="13.5" defaultRowHeight="15" customHeight="1" x14ac:dyDescent="0.25"/>
  <cols>
    <col min="1" max="1" width="5.125" customWidth="1"/>
    <col min="2" max="2" width="4.875" style="154" customWidth="1"/>
    <col min="3" max="3" width="5.25" style="154" customWidth="1"/>
    <col min="4" max="4" width="4.75" style="154" customWidth="1"/>
    <col min="5" max="5" width="45.25" style="154" customWidth="1"/>
    <col min="6" max="6" width="11.25" customWidth="1"/>
    <col min="7" max="12" width="13.5" customWidth="1"/>
    <col min="13" max="13" width="10" customWidth="1"/>
    <col min="14" max="14" width="9.5" customWidth="1"/>
    <col min="15" max="15" width="4.5" customWidth="1"/>
    <col min="16" max="26" width="10" customWidth="1"/>
  </cols>
  <sheetData>
    <row r="1" spans="1:26" ht="15.75" customHeight="1" x14ac:dyDescent="0.25">
      <c r="A1" s="767" t="s">
        <v>0</v>
      </c>
      <c r="B1" s="768"/>
      <c r="C1" s="768"/>
      <c r="D1" s="768"/>
      <c r="E1" s="768"/>
      <c r="F1" s="768"/>
      <c r="G1" s="768"/>
      <c r="H1" s="768"/>
      <c r="I1" s="768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769" t="s">
        <v>306</v>
      </c>
      <c r="B2" s="761"/>
      <c r="C2" s="761"/>
      <c r="D2" s="761"/>
      <c r="E2" s="761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775" t="s">
        <v>5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1"/>
      <c r="B4" s="131"/>
      <c r="C4" s="131"/>
      <c r="D4" s="131"/>
      <c r="E4" s="131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789" t="s">
        <v>7</v>
      </c>
      <c r="B5" s="790"/>
      <c r="C5" s="790"/>
      <c r="D5" s="790"/>
      <c r="E5" s="791"/>
      <c r="F5" s="783" t="s">
        <v>9</v>
      </c>
      <c r="G5" s="783" t="s">
        <v>10</v>
      </c>
      <c r="H5" s="770" t="s">
        <v>11</v>
      </c>
      <c r="I5" s="770" t="s">
        <v>12</v>
      </c>
      <c r="J5" s="776" t="s">
        <v>13</v>
      </c>
      <c r="K5" s="777"/>
      <c r="L5" s="778"/>
      <c r="M5" s="781" t="s">
        <v>14</v>
      </c>
      <c r="N5" s="779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792"/>
      <c r="B6" s="768"/>
      <c r="C6" s="768"/>
      <c r="D6" s="768"/>
      <c r="E6" s="793"/>
      <c r="F6" s="771"/>
      <c r="G6" s="771"/>
      <c r="H6" s="771"/>
      <c r="I6" s="771"/>
      <c r="J6" s="7" t="s">
        <v>16</v>
      </c>
      <c r="K6" s="8" t="s">
        <v>17</v>
      </c>
      <c r="L6" s="8" t="s">
        <v>18</v>
      </c>
      <c r="M6" s="782"/>
      <c r="N6" s="780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794" t="s">
        <v>19</v>
      </c>
      <c r="B7" s="790"/>
      <c r="C7" s="790"/>
      <c r="D7" s="790"/>
      <c r="E7" s="790"/>
      <c r="F7" s="9">
        <v>0</v>
      </c>
      <c r="G7" s="10">
        <v>14447546</v>
      </c>
      <c r="H7" s="10">
        <v>11988551</v>
      </c>
      <c r="I7" s="10">
        <v>9774377</v>
      </c>
      <c r="J7" s="10">
        <v>9714241</v>
      </c>
      <c r="K7" s="10">
        <v>8725412</v>
      </c>
      <c r="L7" s="10">
        <v>8446769</v>
      </c>
      <c r="M7" s="215" t="s">
        <v>307</v>
      </c>
      <c r="N7" s="780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795" t="s">
        <v>20</v>
      </c>
      <c r="B8" s="796"/>
      <c r="C8" s="796"/>
      <c r="D8" s="796"/>
      <c r="E8" s="796"/>
      <c r="F8" s="13">
        <v>0</v>
      </c>
      <c r="G8" s="13">
        <v>12654753</v>
      </c>
      <c r="H8" s="13">
        <v>10723166</v>
      </c>
      <c r="I8" s="13">
        <v>9494357</v>
      </c>
      <c r="J8" s="13">
        <v>9459221</v>
      </c>
      <c r="K8" s="13">
        <v>8492276</v>
      </c>
      <c r="L8" s="13">
        <v>8217133</v>
      </c>
      <c r="M8" s="192" t="s">
        <v>308</v>
      </c>
      <c r="N8" s="14">
        <f t="shared" ref="N8:N44" si="0">G8/$G$7</f>
        <v>0.87591020648074069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6"/>
      <c r="B9" s="739" t="s">
        <v>21</v>
      </c>
      <c r="C9" s="740"/>
      <c r="D9" s="740"/>
      <c r="E9" s="740"/>
      <c r="F9" s="17">
        <v>0</v>
      </c>
      <c r="G9" s="17">
        <v>10365818</v>
      </c>
      <c r="H9" s="17">
        <v>8828859</v>
      </c>
      <c r="I9" s="17">
        <v>7606759</v>
      </c>
      <c r="J9" s="17">
        <v>7597362</v>
      </c>
      <c r="K9" s="17">
        <v>6827362</v>
      </c>
      <c r="L9" s="17">
        <v>6633924</v>
      </c>
      <c r="M9" s="193" t="s">
        <v>309</v>
      </c>
      <c r="N9" s="18">
        <f t="shared" si="0"/>
        <v>0.71747949444147818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20"/>
      <c r="B10" s="155"/>
      <c r="C10" s="750" t="s">
        <v>22</v>
      </c>
      <c r="D10" s="742"/>
      <c r="E10" s="742"/>
      <c r="F10" s="21">
        <v>0</v>
      </c>
      <c r="G10" s="21">
        <v>502126</v>
      </c>
      <c r="H10" s="21">
        <v>177519</v>
      </c>
      <c r="I10" s="21">
        <v>95010</v>
      </c>
      <c r="J10" s="21">
        <v>92492</v>
      </c>
      <c r="K10" s="21">
        <v>92485</v>
      </c>
      <c r="L10" s="21">
        <v>92485</v>
      </c>
      <c r="M10" s="194" t="s">
        <v>310</v>
      </c>
      <c r="N10" s="22">
        <f t="shared" si="0"/>
        <v>3.4755106507361182E-2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20"/>
      <c r="B11" s="155"/>
      <c r="C11" s="132"/>
      <c r="D11" s="745" t="s">
        <v>23</v>
      </c>
      <c r="E11" s="751"/>
      <c r="F11" s="36">
        <v>0</v>
      </c>
      <c r="G11" s="36">
        <v>502126</v>
      </c>
      <c r="H11" s="36">
        <v>177519</v>
      </c>
      <c r="I11" s="36">
        <v>95010</v>
      </c>
      <c r="J11" s="36">
        <v>92492</v>
      </c>
      <c r="K11" s="36">
        <v>92485</v>
      </c>
      <c r="L11" s="36">
        <v>92485</v>
      </c>
      <c r="M11" s="195" t="s">
        <v>310</v>
      </c>
      <c r="N11" s="25">
        <f t="shared" si="0"/>
        <v>3.4755106507361182E-2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20"/>
      <c r="B12" s="155"/>
      <c r="C12" s="133"/>
      <c r="D12" s="134"/>
      <c r="E12" s="92" t="s">
        <v>25</v>
      </c>
      <c r="F12" s="28">
        <v>0</v>
      </c>
      <c r="G12" s="28">
        <v>502126</v>
      </c>
      <c r="H12" s="28">
        <v>177519</v>
      </c>
      <c r="I12" s="28">
        <v>95010</v>
      </c>
      <c r="J12" s="28">
        <v>92492</v>
      </c>
      <c r="K12" s="28">
        <v>92485</v>
      </c>
      <c r="L12" s="28">
        <v>92485</v>
      </c>
      <c r="M12" s="196" t="s">
        <v>248</v>
      </c>
      <c r="N12" s="27">
        <f t="shared" si="0"/>
        <v>3.4755106507361182E-2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20"/>
      <c r="B13" s="155"/>
      <c r="C13" s="752" t="s">
        <v>27</v>
      </c>
      <c r="D13" s="751"/>
      <c r="E13" s="751"/>
      <c r="F13" s="30"/>
      <c r="G13" s="31"/>
      <c r="H13" s="31"/>
      <c r="I13" s="31"/>
      <c r="J13" s="31"/>
      <c r="K13" s="31"/>
      <c r="L13" s="31"/>
      <c r="M13" s="216"/>
      <c r="N13" s="32">
        <f t="shared" si="0"/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20"/>
      <c r="B14" s="155"/>
      <c r="C14" s="132"/>
      <c r="D14" s="747" t="s">
        <v>28</v>
      </c>
      <c r="E14" s="751"/>
      <c r="F14" s="36"/>
      <c r="G14" s="36"/>
      <c r="H14" s="36"/>
      <c r="I14" s="36"/>
      <c r="J14" s="36"/>
      <c r="K14" s="36"/>
      <c r="L14" s="36"/>
      <c r="M14" s="195"/>
      <c r="N14" s="25">
        <f t="shared" si="0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77"/>
      <c r="B15" s="155"/>
      <c r="C15" s="133"/>
      <c r="D15" s="135"/>
      <c r="E15" s="92" t="s">
        <v>29</v>
      </c>
      <c r="F15" s="26"/>
      <c r="G15" s="26"/>
      <c r="H15" s="26"/>
      <c r="I15" s="26"/>
      <c r="J15" s="26"/>
      <c r="K15" s="26"/>
      <c r="L15" s="26"/>
      <c r="M15" s="196"/>
      <c r="N15" s="33">
        <f t="shared" si="0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20"/>
      <c r="B16" s="155"/>
      <c r="C16" s="133"/>
      <c r="D16" s="135"/>
      <c r="E16" s="92" t="s">
        <v>36</v>
      </c>
      <c r="F16" s="26"/>
      <c r="G16" s="26"/>
      <c r="H16" s="26"/>
      <c r="I16" s="26"/>
      <c r="J16" s="26"/>
      <c r="K16" s="26"/>
      <c r="L16" s="26"/>
      <c r="M16" s="196"/>
      <c r="N16" s="27">
        <f t="shared" si="0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20"/>
      <c r="B17" s="155"/>
      <c r="C17" s="750" t="s">
        <v>30</v>
      </c>
      <c r="D17" s="742"/>
      <c r="E17" s="742"/>
      <c r="F17" s="34">
        <v>0</v>
      </c>
      <c r="G17" s="34">
        <v>186000</v>
      </c>
      <c r="H17" s="34">
        <v>122735</v>
      </c>
      <c r="I17" s="34">
        <v>26709</v>
      </c>
      <c r="J17" s="34">
        <v>26709</v>
      </c>
      <c r="K17" s="34">
        <v>26709</v>
      </c>
      <c r="L17" s="34">
        <v>26709</v>
      </c>
      <c r="M17" s="197" t="s">
        <v>249</v>
      </c>
      <c r="N17" s="32">
        <f t="shared" si="0"/>
        <v>1.2874158697954656E-2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20"/>
      <c r="B18" s="155"/>
      <c r="C18" s="132"/>
      <c r="D18" s="747" t="s">
        <v>31</v>
      </c>
      <c r="E18" s="751"/>
      <c r="F18" s="36">
        <v>0</v>
      </c>
      <c r="G18" s="36">
        <v>186000</v>
      </c>
      <c r="H18" s="36">
        <v>122735</v>
      </c>
      <c r="I18" s="36">
        <v>26709</v>
      </c>
      <c r="J18" s="36">
        <v>26709</v>
      </c>
      <c r="K18" s="36">
        <v>26709</v>
      </c>
      <c r="L18" s="36">
        <v>26709</v>
      </c>
      <c r="M18" s="195" t="s">
        <v>249</v>
      </c>
      <c r="N18" s="25">
        <f t="shared" si="0"/>
        <v>1.2874158697954656E-2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20"/>
      <c r="B19" s="155"/>
      <c r="C19" s="133"/>
      <c r="D19" s="135"/>
      <c r="E19" s="92" t="s">
        <v>32</v>
      </c>
      <c r="F19" s="28">
        <v>0</v>
      </c>
      <c r="G19" s="28">
        <v>186000</v>
      </c>
      <c r="H19" s="28">
        <v>122735</v>
      </c>
      <c r="I19" s="28">
        <v>26709</v>
      </c>
      <c r="J19" s="28">
        <v>26709</v>
      </c>
      <c r="K19" s="28">
        <v>26709</v>
      </c>
      <c r="L19" s="28">
        <v>26709</v>
      </c>
      <c r="M19" s="196" t="s">
        <v>249</v>
      </c>
      <c r="N19" s="27">
        <f t="shared" si="0"/>
        <v>1.2874158697954656E-2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20"/>
      <c r="B20" s="155"/>
      <c r="C20" s="750" t="s">
        <v>33</v>
      </c>
      <c r="D20" s="742"/>
      <c r="E20" s="742"/>
      <c r="F20" s="34">
        <v>0</v>
      </c>
      <c r="G20" s="34">
        <v>205714</v>
      </c>
      <c r="H20" s="34">
        <v>140295</v>
      </c>
      <c r="I20" s="34">
        <v>94438</v>
      </c>
      <c r="J20" s="34">
        <v>87919</v>
      </c>
      <c r="K20" s="34">
        <v>83352</v>
      </c>
      <c r="L20" s="34">
        <v>83352</v>
      </c>
      <c r="M20" s="197" t="s">
        <v>250</v>
      </c>
      <c r="N20" s="32">
        <f t="shared" si="0"/>
        <v>1.4238681088123893E-2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20"/>
      <c r="B21" s="155"/>
      <c r="C21" s="132"/>
      <c r="D21" s="747" t="s">
        <v>34</v>
      </c>
      <c r="E21" s="751"/>
      <c r="F21" s="36">
        <v>0</v>
      </c>
      <c r="G21" s="36">
        <v>60000</v>
      </c>
      <c r="H21" s="36">
        <v>22405</v>
      </c>
      <c r="I21" s="36">
        <v>22405</v>
      </c>
      <c r="J21" s="36">
        <v>21550</v>
      </c>
      <c r="K21" s="36">
        <v>21550</v>
      </c>
      <c r="L21" s="36">
        <v>21550</v>
      </c>
      <c r="M21" s="195" t="s">
        <v>251</v>
      </c>
      <c r="N21" s="25">
        <f t="shared" si="0"/>
        <v>4.1529544186950504E-3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20"/>
      <c r="B22" s="155"/>
      <c r="C22" s="136"/>
      <c r="D22" s="137"/>
      <c r="E22" s="93" t="s">
        <v>35</v>
      </c>
      <c r="F22" s="26"/>
      <c r="G22" s="26"/>
      <c r="H22" s="26"/>
      <c r="I22" s="26"/>
      <c r="J22" s="26"/>
      <c r="K22" s="26"/>
      <c r="L22" s="26"/>
      <c r="M22" s="196"/>
      <c r="N22" s="27">
        <f t="shared" si="0"/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20"/>
      <c r="B23" s="155"/>
      <c r="C23" s="136"/>
      <c r="D23" s="138"/>
      <c r="E23" s="93" t="s">
        <v>37</v>
      </c>
      <c r="F23" s="26">
        <v>0</v>
      </c>
      <c r="G23" s="26">
        <v>60000</v>
      </c>
      <c r="H23" s="26">
        <v>22405</v>
      </c>
      <c r="I23" s="26">
        <v>22405</v>
      </c>
      <c r="J23" s="26">
        <v>21550</v>
      </c>
      <c r="K23" s="26">
        <v>21550</v>
      </c>
      <c r="L23" s="26">
        <v>21550</v>
      </c>
      <c r="M23" s="196" t="s">
        <v>251</v>
      </c>
      <c r="N23" s="27">
        <f t="shared" si="0"/>
        <v>4.1529544186950504E-3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20"/>
      <c r="B24" s="155"/>
      <c r="C24" s="136"/>
      <c r="D24" s="744" t="s">
        <v>38</v>
      </c>
      <c r="E24" s="742"/>
      <c r="F24" s="36">
        <v>0</v>
      </c>
      <c r="G24" s="36">
        <v>142259</v>
      </c>
      <c r="H24" s="36">
        <v>117890</v>
      </c>
      <c r="I24" s="36">
        <v>72033</v>
      </c>
      <c r="J24" s="36">
        <v>66369</v>
      </c>
      <c r="K24" s="36">
        <v>61802</v>
      </c>
      <c r="L24" s="36">
        <v>61802</v>
      </c>
      <c r="M24" s="195" t="s">
        <v>252</v>
      </c>
      <c r="N24" s="25">
        <f t="shared" si="0"/>
        <v>9.8465857108189867E-3</v>
      </c>
      <c r="O24" s="37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20"/>
      <c r="B25" s="155"/>
      <c r="C25" s="136"/>
      <c r="D25" s="139"/>
      <c r="E25" s="93" t="s">
        <v>43</v>
      </c>
      <c r="F25" s="26">
        <v>0</v>
      </c>
      <c r="G25" s="26">
        <v>142259</v>
      </c>
      <c r="H25" s="26">
        <v>117890</v>
      </c>
      <c r="I25" s="26">
        <v>72033</v>
      </c>
      <c r="J25" s="26">
        <v>66369</v>
      </c>
      <c r="K25" s="26">
        <v>61802</v>
      </c>
      <c r="L25" s="26">
        <v>61802</v>
      </c>
      <c r="M25" s="196" t="s">
        <v>252</v>
      </c>
      <c r="N25" s="27">
        <f t="shared" si="0"/>
        <v>9.8465857108189867E-3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20"/>
      <c r="B26" s="155"/>
      <c r="C26" s="136"/>
      <c r="D26" s="140"/>
      <c r="E26" s="94" t="s">
        <v>41</v>
      </c>
      <c r="F26" s="28"/>
      <c r="G26" s="28"/>
      <c r="H26" s="28"/>
      <c r="I26" s="28"/>
      <c r="J26" s="28"/>
      <c r="K26" s="28"/>
      <c r="L26" s="28"/>
      <c r="M26" s="196"/>
      <c r="N26" s="27">
        <f t="shared" si="0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20"/>
      <c r="B27" s="155"/>
      <c r="C27" s="141"/>
      <c r="D27" s="745" t="s">
        <v>42</v>
      </c>
      <c r="E27" s="746"/>
      <c r="F27" s="36"/>
      <c r="G27" s="36"/>
      <c r="H27" s="36"/>
      <c r="I27" s="36"/>
      <c r="J27" s="36"/>
      <c r="K27" s="36"/>
      <c r="L27" s="36"/>
      <c r="M27" s="195"/>
      <c r="N27" s="25">
        <f t="shared" si="0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20"/>
      <c r="B28" s="155"/>
      <c r="C28" s="133"/>
      <c r="D28" s="138"/>
      <c r="E28" s="95" t="s">
        <v>44</v>
      </c>
      <c r="F28" s="28"/>
      <c r="G28" s="28"/>
      <c r="H28" s="28"/>
      <c r="I28" s="28"/>
      <c r="J28" s="28"/>
      <c r="K28" s="28"/>
      <c r="L28" s="28"/>
      <c r="M28" s="196"/>
      <c r="N28" s="27">
        <f t="shared" si="0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20"/>
      <c r="B29" s="155"/>
      <c r="C29" s="141"/>
      <c r="D29" s="745" t="s">
        <v>127</v>
      </c>
      <c r="E29" s="746"/>
      <c r="F29" s="36">
        <v>0</v>
      </c>
      <c r="G29" s="36">
        <v>3455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195" t="s">
        <v>26</v>
      </c>
      <c r="N29" s="25">
        <f t="shared" ref="N29:N33" si="1">G29/$G$7</f>
        <v>2.3914095860985666E-4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20"/>
      <c r="B30" s="155"/>
      <c r="C30" s="133"/>
      <c r="D30" s="138"/>
      <c r="E30" s="95" t="s">
        <v>128</v>
      </c>
      <c r="F30" s="28">
        <v>0</v>
      </c>
      <c r="G30" s="28">
        <v>3455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196" t="s">
        <v>26</v>
      </c>
      <c r="N30" s="27">
        <f t="shared" si="1"/>
        <v>2.3914095860985666E-4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77"/>
      <c r="B31" s="155"/>
      <c r="C31" s="750" t="s">
        <v>132</v>
      </c>
      <c r="D31" s="742"/>
      <c r="E31" s="742"/>
      <c r="F31" s="34"/>
      <c r="G31" s="34"/>
      <c r="H31" s="34"/>
      <c r="I31" s="34"/>
      <c r="J31" s="34"/>
      <c r="K31" s="34"/>
      <c r="L31" s="34"/>
      <c r="M31" s="197"/>
      <c r="N31" s="35">
        <f t="shared" si="1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77"/>
      <c r="B32" s="155"/>
      <c r="C32" s="132"/>
      <c r="D32" s="747" t="s">
        <v>133</v>
      </c>
      <c r="E32" s="751"/>
      <c r="F32" s="36"/>
      <c r="G32" s="36"/>
      <c r="H32" s="36"/>
      <c r="I32" s="36"/>
      <c r="J32" s="36"/>
      <c r="K32" s="36"/>
      <c r="L32" s="36"/>
      <c r="M32" s="195"/>
      <c r="N32" s="29">
        <f t="shared" si="1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77"/>
      <c r="B33" s="155"/>
      <c r="C33" s="133"/>
      <c r="D33" s="135"/>
      <c r="E33" s="92" t="s">
        <v>134</v>
      </c>
      <c r="F33" s="26"/>
      <c r="G33" s="26"/>
      <c r="H33" s="26"/>
      <c r="I33" s="26"/>
      <c r="J33" s="26"/>
      <c r="K33" s="26"/>
      <c r="L33" s="26"/>
      <c r="M33" s="196"/>
      <c r="N33" s="33">
        <f t="shared" si="1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x14ac:dyDescent="0.25">
      <c r="A34" s="20"/>
      <c r="B34" s="155"/>
      <c r="C34" s="750" t="s">
        <v>45</v>
      </c>
      <c r="D34" s="742"/>
      <c r="E34" s="742"/>
      <c r="F34" s="34"/>
      <c r="G34" s="34"/>
      <c r="H34" s="34"/>
      <c r="I34" s="34"/>
      <c r="J34" s="34"/>
      <c r="K34" s="34"/>
      <c r="L34" s="34"/>
      <c r="M34" s="197"/>
      <c r="N34" s="32">
        <f t="shared" si="0"/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x14ac:dyDescent="0.25">
      <c r="A35" s="20"/>
      <c r="B35" s="155"/>
      <c r="C35" s="132"/>
      <c r="D35" s="747" t="s">
        <v>46</v>
      </c>
      <c r="E35" s="751"/>
      <c r="F35" s="36"/>
      <c r="G35" s="36"/>
      <c r="H35" s="36"/>
      <c r="I35" s="36"/>
      <c r="J35" s="36"/>
      <c r="K35" s="36"/>
      <c r="L35" s="36"/>
      <c r="M35" s="195"/>
      <c r="N35" s="25">
        <f t="shared" si="0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20"/>
      <c r="B36" s="155"/>
      <c r="C36" s="133"/>
      <c r="D36" s="135"/>
      <c r="E36" s="92" t="s">
        <v>47</v>
      </c>
      <c r="F36" s="28"/>
      <c r="G36" s="28"/>
      <c r="H36" s="28"/>
      <c r="I36" s="28"/>
      <c r="J36" s="28"/>
      <c r="K36" s="28"/>
      <c r="L36" s="28"/>
      <c r="M36" s="196"/>
      <c r="N36" s="27">
        <f t="shared" si="0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20"/>
      <c r="B37" s="155"/>
      <c r="C37" s="750" t="s">
        <v>48</v>
      </c>
      <c r="D37" s="742"/>
      <c r="E37" s="742"/>
      <c r="F37" s="34">
        <v>0</v>
      </c>
      <c r="G37" s="34">
        <v>9471978</v>
      </c>
      <c r="H37" s="34">
        <v>8388310</v>
      </c>
      <c r="I37" s="34">
        <v>7390602</v>
      </c>
      <c r="J37" s="34">
        <v>7390242</v>
      </c>
      <c r="K37" s="34">
        <v>6624816</v>
      </c>
      <c r="L37" s="34">
        <v>6431378</v>
      </c>
      <c r="M37" s="197" t="s">
        <v>293</v>
      </c>
      <c r="N37" s="32">
        <f t="shared" si="0"/>
        <v>0.65561154814803846</v>
      </c>
      <c r="O37" s="39">
        <v>1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20"/>
      <c r="B38" s="155"/>
      <c r="C38" s="132"/>
      <c r="D38" s="747" t="s">
        <v>49</v>
      </c>
      <c r="E38" s="751"/>
      <c r="F38" s="36">
        <v>0</v>
      </c>
      <c r="G38" s="36">
        <v>5255172</v>
      </c>
      <c r="H38" s="36">
        <v>4588234</v>
      </c>
      <c r="I38" s="36">
        <v>4158447</v>
      </c>
      <c r="J38" s="36">
        <v>4158447</v>
      </c>
      <c r="K38" s="36">
        <v>3927892</v>
      </c>
      <c r="L38" s="36">
        <v>3866534</v>
      </c>
      <c r="M38" s="195" t="s">
        <v>311</v>
      </c>
      <c r="N38" s="25">
        <f t="shared" si="0"/>
        <v>0.36374149630670843</v>
      </c>
      <c r="O38" s="37">
        <v>1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20"/>
      <c r="B39" s="155"/>
      <c r="C39" s="141"/>
      <c r="D39" s="139"/>
      <c r="E39" s="96" t="s">
        <v>50</v>
      </c>
      <c r="F39" s="26">
        <v>0</v>
      </c>
      <c r="G39" s="26">
        <v>5127452</v>
      </c>
      <c r="H39" s="26">
        <v>4511131</v>
      </c>
      <c r="I39" s="26">
        <v>4081344</v>
      </c>
      <c r="J39" s="26">
        <v>4081344</v>
      </c>
      <c r="K39" s="26">
        <v>3885980</v>
      </c>
      <c r="L39" s="26">
        <v>3824622</v>
      </c>
      <c r="M39" s="196" t="s">
        <v>266</v>
      </c>
      <c r="N39" s="27">
        <f t="shared" si="0"/>
        <v>0.35490124066744622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20"/>
      <c r="B40" s="155"/>
      <c r="C40" s="141"/>
      <c r="D40" s="143"/>
      <c r="E40" s="96" t="s">
        <v>51</v>
      </c>
      <c r="F40" s="26">
        <v>0</v>
      </c>
      <c r="G40" s="26">
        <v>127720</v>
      </c>
      <c r="H40" s="26">
        <v>77103</v>
      </c>
      <c r="I40" s="26">
        <v>77103</v>
      </c>
      <c r="J40" s="26">
        <v>77103</v>
      </c>
      <c r="K40" s="26">
        <v>41912</v>
      </c>
      <c r="L40" s="26">
        <v>41912</v>
      </c>
      <c r="M40" s="196" t="s">
        <v>253</v>
      </c>
      <c r="N40" s="27">
        <f t="shared" si="0"/>
        <v>8.840255639262197E-3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20"/>
      <c r="B41" s="155"/>
      <c r="C41" s="136"/>
      <c r="D41" s="744" t="s">
        <v>52</v>
      </c>
      <c r="E41" s="742"/>
      <c r="F41" s="36">
        <v>0</v>
      </c>
      <c r="G41" s="36">
        <v>4216806</v>
      </c>
      <c r="H41" s="36">
        <v>3800076</v>
      </c>
      <c r="I41" s="36">
        <v>3232155</v>
      </c>
      <c r="J41" s="36">
        <v>3231795</v>
      </c>
      <c r="K41" s="36">
        <v>2696924</v>
      </c>
      <c r="L41" s="36">
        <v>2564844</v>
      </c>
      <c r="M41" s="195" t="s">
        <v>225</v>
      </c>
      <c r="N41" s="25">
        <f t="shared" si="0"/>
        <v>0.29187005184133002</v>
      </c>
      <c r="O41" s="37">
        <v>1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20"/>
      <c r="B42" s="155"/>
      <c r="C42" s="133"/>
      <c r="D42" s="122"/>
      <c r="E42" s="98" t="s">
        <v>53</v>
      </c>
      <c r="F42" s="26">
        <v>0</v>
      </c>
      <c r="G42" s="26">
        <v>4216806</v>
      </c>
      <c r="H42" s="26">
        <v>3800076</v>
      </c>
      <c r="I42" s="26">
        <v>3232155</v>
      </c>
      <c r="J42" s="26">
        <v>3231795</v>
      </c>
      <c r="K42" s="26">
        <v>2696924</v>
      </c>
      <c r="L42" s="26">
        <v>2564844</v>
      </c>
      <c r="M42" s="196" t="s">
        <v>225</v>
      </c>
      <c r="N42" s="27">
        <f t="shared" si="0"/>
        <v>0.29187005184133002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20"/>
      <c r="B43" s="155"/>
      <c r="C43" s="750" t="s">
        <v>54</v>
      </c>
      <c r="D43" s="742"/>
      <c r="E43" s="742"/>
      <c r="F43" s="34"/>
      <c r="G43" s="34"/>
      <c r="H43" s="34"/>
      <c r="I43" s="34"/>
      <c r="J43" s="34"/>
      <c r="K43" s="34"/>
      <c r="L43" s="34"/>
      <c r="M43" s="197"/>
      <c r="N43" s="32">
        <f t="shared" si="0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20"/>
      <c r="B44" s="155"/>
      <c r="C44" s="132"/>
      <c r="D44" s="747" t="s">
        <v>55</v>
      </c>
      <c r="E44" s="751"/>
      <c r="F44" s="36"/>
      <c r="G44" s="36"/>
      <c r="H44" s="36"/>
      <c r="I44" s="36"/>
      <c r="J44" s="36"/>
      <c r="K44" s="36"/>
      <c r="L44" s="36"/>
      <c r="M44" s="195"/>
      <c r="N44" s="25">
        <f t="shared" si="0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20"/>
      <c r="B45" s="155"/>
      <c r="C45" s="133"/>
      <c r="D45" s="135"/>
      <c r="E45" s="92" t="s">
        <v>56</v>
      </c>
      <c r="F45" s="26"/>
      <c r="G45" s="26"/>
      <c r="H45" s="26"/>
      <c r="I45" s="26"/>
      <c r="J45" s="26"/>
      <c r="K45" s="26"/>
      <c r="L45" s="26"/>
      <c r="M45" s="196"/>
      <c r="N45" s="27">
        <f t="shared" ref="N45:N131" si="2">G45/$G$7</f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77"/>
      <c r="B46" s="155"/>
      <c r="C46" s="750" t="s">
        <v>147</v>
      </c>
      <c r="D46" s="742"/>
      <c r="E46" s="742"/>
      <c r="F46" s="34"/>
      <c r="G46" s="34"/>
      <c r="H46" s="34"/>
      <c r="I46" s="34"/>
      <c r="J46" s="34"/>
      <c r="K46" s="34"/>
      <c r="L46" s="34"/>
      <c r="M46" s="197"/>
      <c r="N46" s="32">
        <f t="shared" si="2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77"/>
      <c r="B47" s="155"/>
      <c r="C47" s="132"/>
      <c r="D47" s="784" t="s">
        <v>148</v>
      </c>
      <c r="E47" s="774"/>
      <c r="F47" s="36"/>
      <c r="G47" s="36"/>
      <c r="H47" s="36"/>
      <c r="I47" s="36"/>
      <c r="J47" s="36"/>
      <c r="K47" s="36"/>
      <c r="L47" s="36"/>
      <c r="M47" s="195"/>
      <c r="N47" s="25">
        <f t="shared" si="2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77"/>
      <c r="B48" s="155"/>
      <c r="C48" s="187"/>
      <c r="D48" s="139"/>
      <c r="E48" s="92" t="s">
        <v>149</v>
      </c>
      <c r="F48" s="26"/>
      <c r="G48" s="26"/>
      <c r="H48" s="26"/>
      <c r="I48" s="26"/>
      <c r="J48" s="26"/>
      <c r="K48" s="26"/>
      <c r="L48" s="26"/>
      <c r="M48" s="196"/>
      <c r="N48" s="27">
        <f t="shared" si="2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77"/>
      <c r="B49" s="155"/>
      <c r="C49" s="151"/>
      <c r="D49" s="139"/>
      <c r="E49" s="97" t="s">
        <v>150</v>
      </c>
      <c r="F49" s="26"/>
      <c r="G49" s="26"/>
      <c r="H49" s="26"/>
      <c r="I49" s="26"/>
      <c r="J49" s="26"/>
      <c r="K49" s="26"/>
      <c r="L49" s="26"/>
      <c r="M49" s="196"/>
      <c r="N49" s="27">
        <v>1.7894037326514513E-4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64"/>
      <c r="B50" s="165"/>
      <c r="C50" s="772" t="s">
        <v>123</v>
      </c>
      <c r="D50" s="785"/>
      <c r="E50" s="785"/>
      <c r="F50" s="34"/>
      <c r="G50" s="34"/>
      <c r="H50" s="34"/>
      <c r="I50" s="34"/>
      <c r="J50" s="34"/>
      <c r="K50" s="34"/>
      <c r="L50" s="34"/>
      <c r="M50" s="197"/>
      <c r="N50" s="32">
        <f t="shared" si="2"/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64"/>
      <c r="B51" s="165"/>
      <c r="C51" s="109"/>
      <c r="D51" s="773" t="s">
        <v>124</v>
      </c>
      <c r="E51" s="786"/>
      <c r="F51" s="36"/>
      <c r="G51" s="36"/>
      <c r="H51" s="36"/>
      <c r="I51" s="36"/>
      <c r="J51" s="36"/>
      <c r="K51" s="36"/>
      <c r="L51" s="36"/>
      <c r="M51" s="195"/>
      <c r="N51" s="25">
        <f t="shared" si="2"/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64"/>
      <c r="B52" s="165"/>
      <c r="C52" s="124"/>
      <c r="D52" s="116"/>
      <c r="E52" s="175" t="s">
        <v>125</v>
      </c>
      <c r="F52" s="26"/>
      <c r="G52" s="26"/>
      <c r="H52" s="26"/>
      <c r="I52" s="26"/>
      <c r="J52" s="26"/>
      <c r="K52" s="26"/>
      <c r="L52" s="26"/>
      <c r="M52" s="196"/>
      <c r="N52" s="27">
        <f t="shared" si="2"/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20"/>
      <c r="B53" s="155"/>
      <c r="C53" s="750" t="s">
        <v>57</v>
      </c>
      <c r="D53" s="742"/>
      <c r="E53" s="742"/>
      <c r="F53" s="34"/>
      <c r="G53" s="34"/>
      <c r="H53" s="34"/>
      <c r="I53" s="34"/>
      <c r="J53" s="34"/>
      <c r="K53" s="34"/>
      <c r="L53" s="34"/>
      <c r="M53" s="197"/>
      <c r="N53" s="32">
        <f t="shared" si="2"/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20"/>
      <c r="B54" s="155"/>
      <c r="C54" s="132"/>
      <c r="D54" s="784" t="s">
        <v>58</v>
      </c>
      <c r="E54" s="774"/>
      <c r="F54" s="36"/>
      <c r="G54" s="36"/>
      <c r="H54" s="36"/>
      <c r="I54" s="36"/>
      <c r="J54" s="36"/>
      <c r="K54" s="36"/>
      <c r="L54" s="36"/>
      <c r="M54" s="195"/>
      <c r="N54" s="25">
        <f t="shared" si="2"/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77"/>
      <c r="B55" s="155"/>
      <c r="C55" s="187"/>
      <c r="D55" s="190"/>
      <c r="E55" s="92" t="s">
        <v>135</v>
      </c>
      <c r="F55" s="26"/>
      <c r="G55" s="26"/>
      <c r="H55" s="26"/>
      <c r="I55" s="26"/>
      <c r="J55" s="26"/>
      <c r="K55" s="26"/>
      <c r="L55" s="26"/>
      <c r="M55" s="196"/>
      <c r="N55" s="27">
        <f t="shared" si="2"/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20"/>
      <c r="B56" s="155"/>
      <c r="C56" s="136"/>
      <c r="D56" s="140"/>
      <c r="E56" s="92" t="s">
        <v>59</v>
      </c>
      <c r="F56" s="28"/>
      <c r="G56" s="28"/>
      <c r="H56" s="28"/>
      <c r="I56" s="28"/>
      <c r="J56" s="28"/>
      <c r="K56" s="28"/>
      <c r="L56" s="28"/>
      <c r="M56" s="196"/>
      <c r="N56" s="27">
        <f t="shared" si="2"/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thickBot="1" x14ac:dyDescent="0.3">
      <c r="A57" s="20"/>
      <c r="B57" s="155"/>
      <c r="C57" s="136"/>
      <c r="D57" s="140"/>
      <c r="E57" s="99" t="s">
        <v>60</v>
      </c>
      <c r="F57" s="42"/>
      <c r="G57" s="42"/>
      <c r="H57" s="42"/>
      <c r="I57" s="42"/>
      <c r="J57" s="42"/>
      <c r="K57" s="42"/>
      <c r="L57" s="42"/>
      <c r="M57" s="198"/>
      <c r="N57" s="41">
        <f t="shared" si="2"/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thickBot="1" x14ac:dyDescent="0.3">
      <c r="A58" s="16"/>
      <c r="B58" s="739" t="s">
        <v>61</v>
      </c>
      <c r="C58" s="740"/>
      <c r="D58" s="740"/>
      <c r="E58" s="740"/>
      <c r="F58" s="17">
        <v>0</v>
      </c>
      <c r="G58" s="17">
        <v>2288935</v>
      </c>
      <c r="H58" s="17">
        <v>1894307</v>
      </c>
      <c r="I58" s="17">
        <v>1887598</v>
      </c>
      <c r="J58" s="17">
        <v>1861858</v>
      </c>
      <c r="K58" s="17">
        <v>1664915</v>
      </c>
      <c r="L58" s="17">
        <v>1583209</v>
      </c>
      <c r="M58" s="193" t="s">
        <v>312</v>
      </c>
      <c r="N58" s="18">
        <f t="shared" si="2"/>
        <v>0.15843071203926259</v>
      </c>
      <c r="O58" s="19">
        <v>1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25">
      <c r="A59" s="20"/>
      <c r="B59" s="156" t="s">
        <v>62</v>
      </c>
      <c r="C59" s="750" t="s">
        <v>63</v>
      </c>
      <c r="D59" s="742"/>
      <c r="E59" s="742"/>
      <c r="F59" s="46">
        <v>0</v>
      </c>
      <c r="G59" s="46">
        <v>74280</v>
      </c>
      <c r="H59" s="46">
        <v>12538</v>
      </c>
      <c r="I59" s="46">
        <v>12538</v>
      </c>
      <c r="J59" s="46">
        <v>12218</v>
      </c>
      <c r="K59" s="46">
        <v>7382</v>
      </c>
      <c r="L59" s="46">
        <v>7382</v>
      </c>
      <c r="M59" s="199" t="s">
        <v>156</v>
      </c>
      <c r="N59" s="45">
        <f t="shared" si="2"/>
        <v>5.1413575703444722E-3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64"/>
      <c r="B60" s="167"/>
      <c r="C60" s="125"/>
      <c r="D60" s="747" t="s">
        <v>131</v>
      </c>
      <c r="E60" s="748"/>
      <c r="F60" s="23"/>
      <c r="G60" s="23"/>
      <c r="H60" s="23"/>
      <c r="I60" s="23"/>
      <c r="J60" s="23"/>
      <c r="K60" s="23"/>
      <c r="L60" s="23"/>
      <c r="M60" s="200"/>
      <c r="N60" s="25">
        <f t="shared" si="2"/>
        <v>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64"/>
      <c r="B61" s="167"/>
      <c r="C61" s="126"/>
      <c r="D61" s="116"/>
      <c r="E61" s="100" t="s">
        <v>71</v>
      </c>
      <c r="F61" s="38"/>
      <c r="G61" s="38"/>
      <c r="H61" s="38"/>
      <c r="I61" s="38"/>
      <c r="J61" s="38"/>
      <c r="K61" s="38"/>
      <c r="L61" s="38"/>
      <c r="M61" s="201"/>
      <c r="N61" s="27">
        <f t="shared" si="2"/>
        <v>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20"/>
      <c r="B62" s="156"/>
      <c r="C62" s="145"/>
      <c r="D62" s="747" t="s">
        <v>64</v>
      </c>
      <c r="E62" s="751"/>
      <c r="F62" s="51">
        <v>0</v>
      </c>
      <c r="G62" s="51">
        <v>74280</v>
      </c>
      <c r="H62" s="51">
        <v>12538</v>
      </c>
      <c r="I62" s="51">
        <v>12538</v>
      </c>
      <c r="J62" s="51">
        <v>12218</v>
      </c>
      <c r="K62" s="51">
        <v>7382</v>
      </c>
      <c r="L62" s="51">
        <v>7382</v>
      </c>
      <c r="M62" s="202" t="s">
        <v>156</v>
      </c>
      <c r="N62" s="47">
        <f t="shared" si="2"/>
        <v>5.1413575703444722E-3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20"/>
      <c r="B63" s="156"/>
      <c r="C63" s="146"/>
      <c r="D63" s="139"/>
      <c r="E63" s="96" t="s">
        <v>65</v>
      </c>
      <c r="F63" s="26">
        <v>0</v>
      </c>
      <c r="G63" s="26">
        <v>56231</v>
      </c>
      <c r="H63" s="26">
        <v>10938</v>
      </c>
      <c r="I63" s="26">
        <v>10938</v>
      </c>
      <c r="J63" s="26">
        <v>10938</v>
      </c>
      <c r="K63" s="26">
        <v>6237</v>
      </c>
      <c r="L63" s="26">
        <v>6237</v>
      </c>
      <c r="M63" s="196" t="s">
        <v>180</v>
      </c>
      <c r="N63" s="27">
        <f t="shared" si="2"/>
        <v>3.8920796652940231E-3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20"/>
      <c r="B64" s="156"/>
      <c r="C64" s="146"/>
      <c r="D64" s="140"/>
      <c r="E64" s="96" t="s">
        <v>71</v>
      </c>
      <c r="F64" s="26">
        <v>0</v>
      </c>
      <c r="G64" s="26">
        <v>18049</v>
      </c>
      <c r="H64" s="26">
        <v>1600</v>
      </c>
      <c r="I64" s="26">
        <v>1600</v>
      </c>
      <c r="J64" s="26">
        <v>1280</v>
      </c>
      <c r="K64" s="26">
        <v>1145</v>
      </c>
      <c r="L64" s="26">
        <v>1145</v>
      </c>
      <c r="M64" s="196" t="s">
        <v>271</v>
      </c>
      <c r="N64" s="27">
        <f t="shared" si="2"/>
        <v>1.2492779050504493E-3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20"/>
      <c r="B65" s="156"/>
      <c r="C65" s="147"/>
      <c r="D65" s="143"/>
      <c r="E65" s="96" t="s">
        <v>67</v>
      </c>
      <c r="F65" s="28"/>
      <c r="G65" s="28"/>
      <c r="H65" s="28"/>
      <c r="I65" s="28"/>
      <c r="J65" s="28"/>
      <c r="K65" s="28"/>
      <c r="L65" s="28"/>
      <c r="M65" s="196"/>
      <c r="N65" s="27">
        <f t="shared" si="2"/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20"/>
      <c r="B66" s="156"/>
      <c r="C66" s="750" t="s">
        <v>68</v>
      </c>
      <c r="D66" s="742"/>
      <c r="E66" s="742"/>
      <c r="F66" s="53">
        <v>0</v>
      </c>
      <c r="G66" s="53">
        <v>359038</v>
      </c>
      <c r="H66" s="53">
        <v>241812</v>
      </c>
      <c r="I66" s="53">
        <v>241812</v>
      </c>
      <c r="J66" s="53">
        <v>235188</v>
      </c>
      <c r="K66" s="53">
        <v>233888</v>
      </c>
      <c r="L66" s="53">
        <v>233888</v>
      </c>
      <c r="M66" s="203" t="s">
        <v>313</v>
      </c>
      <c r="N66" s="50">
        <f t="shared" si="2"/>
        <v>2.4851140809657224E-2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20"/>
      <c r="B67" s="157"/>
      <c r="C67" s="132"/>
      <c r="D67" s="747" t="s">
        <v>69</v>
      </c>
      <c r="E67" s="751"/>
      <c r="F67" s="51">
        <v>0</v>
      </c>
      <c r="G67" s="51">
        <v>228278</v>
      </c>
      <c r="H67" s="51">
        <v>168011</v>
      </c>
      <c r="I67" s="51">
        <v>168011</v>
      </c>
      <c r="J67" s="51">
        <v>168011</v>
      </c>
      <c r="K67" s="51">
        <v>168011</v>
      </c>
      <c r="L67" s="51">
        <v>168011</v>
      </c>
      <c r="M67" s="202" t="s">
        <v>314</v>
      </c>
      <c r="N67" s="47">
        <f t="shared" si="2"/>
        <v>1.5800468813181145E-2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x14ac:dyDescent="0.25">
      <c r="A68" s="20"/>
      <c r="B68" s="157"/>
      <c r="C68" s="136"/>
      <c r="D68" s="135"/>
      <c r="E68" s="92" t="s">
        <v>70</v>
      </c>
      <c r="F68" s="26">
        <v>0</v>
      </c>
      <c r="G68" s="26">
        <v>108094</v>
      </c>
      <c r="H68" s="26">
        <v>66368</v>
      </c>
      <c r="I68" s="26">
        <v>66368</v>
      </c>
      <c r="J68" s="26">
        <v>66368</v>
      </c>
      <c r="K68" s="26">
        <v>66368</v>
      </c>
      <c r="L68" s="26">
        <v>66368</v>
      </c>
      <c r="M68" s="196" t="s">
        <v>234</v>
      </c>
      <c r="N68" s="27">
        <f t="shared" si="2"/>
        <v>7.4818242489070466E-3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x14ac:dyDescent="0.25">
      <c r="A69" s="20"/>
      <c r="B69" s="157"/>
      <c r="C69" s="136"/>
      <c r="D69" s="144"/>
      <c r="E69" s="96" t="s">
        <v>122</v>
      </c>
      <c r="F69" s="26">
        <v>0</v>
      </c>
      <c r="G69" s="26">
        <v>120184</v>
      </c>
      <c r="H69" s="26">
        <v>101643</v>
      </c>
      <c r="I69" s="26">
        <v>101643</v>
      </c>
      <c r="J69" s="26">
        <v>101643</v>
      </c>
      <c r="K69" s="26">
        <v>101643</v>
      </c>
      <c r="L69" s="26">
        <v>101643</v>
      </c>
      <c r="M69" s="196" t="s">
        <v>316</v>
      </c>
      <c r="N69" s="27">
        <f t="shared" si="2"/>
        <v>8.3186445642740997E-3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x14ac:dyDescent="0.25">
      <c r="A70" s="20"/>
      <c r="B70" s="157"/>
      <c r="C70" s="136"/>
      <c r="D70" s="747" t="s">
        <v>72</v>
      </c>
      <c r="E70" s="751"/>
      <c r="F70" s="51">
        <v>0</v>
      </c>
      <c r="G70" s="51">
        <v>5000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202" t="s">
        <v>26</v>
      </c>
      <c r="N70" s="47">
        <f t="shared" si="2"/>
        <v>3.4607953489125418E-4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20"/>
      <c r="B71" s="157"/>
      <c r="C71" s="136"/>
      <c r="D71" s="765"/>
      <c r="E71" s="96" t="s">
        <v>73</v>
      </c>
      <c r="F71" s="26"/>
      <c r="G71" s="26"/>
      <c r="H71" s="26"/>
      <c r="I71" s="26"/>
      <c r="J71" s="26"/>
      <c r="K71" s="26"/>
      <c r="L71" s="26"/>
      <c r="M71" s="196"/>
      <c r="N71" s="27">
        <f t="shared" si="2"/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64"/>
      <c r="B72" s="168"/>
      <c r="C72" s="178"/>
      <c r="D72" s="787"/>
      <c r="E72" s="179" t="s">
        <v>76</v>
      </c>
      <c r="F72" s="28">
        <v>0</v>
      </c>
      <c r="G72" s="28">
        <v>5000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196" t="s">
        <v>26</v>
      </c>
      <c r="N72" s="27">
        <f t="shared" si="2"/>
        <v>3.4607953489125418E-4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25">
      <c r="A73" s="20"/>
      <c r="B73" s="157"/>
      <c r="C73" s="136"/>
      <c r="D73" s="788"/>
      <c r="E73" s="101" t="s">
        <v>74</v>
      </c>
      <c r="F73" s="26"/>
      <c r="G73" s="26"/>
      <c r="H73" s="26"/>
      <c r="I73" s="26"/>
      <c r="J73" s="26"/>
      <c r="K73" s="26"/>
      <c r="L73" s="26"/>
      <c r="M73" s="196"/>
      <c r="N73" s="27">
        <f t="shared" si="2"/>
        <v>0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x14ac:dyDescent="0.25">
      <c r="A74" s="20"/>
      <c r="B74" s="157"/>
      <c r="C74" s="136"/>
      <c r="D74" s="745" t="s">
        <v>75</v>
      </c>
      <c r="E74" s="746"/>
      <c r="F74" s="51">
        <v>0</v>
      </c>
      <c r="G74" s="51">
        <v>125760</v>
      </c>
      <c r="H74" s="51">
        <v>73801</v>
      </c>
      <c r="I74" s="51">
        <v>73801</v>
      </c>
      <c r="J74" s="51">
        <v>67177</v>
      </c>
      <c r="K74" s="51">
        <v>65877</v>
      </c>
      <c r="L74" s="51">
        <v>65877</v>
      </c>
      <c r="M74" s="202" t="s">
        <v>315</v>
      </c>
      <c r="N74" s="47">
        <f t="shared" si="2"/>
        <v>8.7045924615848248E-3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x14ac:dyDescent="0.25">
      <c r="A75" s="177"/>
      <c r="B75" s="157"/>
      <c r="C75" s="141"/>
      <c r="D75" s="765"/>
      <c r="E75" s="225" t="s">
        <v>152</v>
      </c>
      <c r="F75" s="56"/>
      <c r="G75" s="56"/>
      <c r="H75" s="56"/>
      <c r="I75" s="56"/>
      <c r="J75" s="56"/>
      <c r="K75" s="56"/>
      <c r="L75" s="56"/>
      <c r="M75" s="204"/>
      <c r="N75" s="33">
        <f t="shared" si="2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77"/>
      <c r="B76" s="157"/>
      <c r="C76" s="141"/>
      <c r="D76" s="787"/>
      <c r="E76" s="225" t="s">
        <v>153</v>
      </c>
      <c r="F76" s="56"/>
      <c r="G76" s="56"/>
      <c r="H76" s="56"/>
      <c r="I76" s="56"/>
      <c r="J76" s="56"/>
      <c r="K76" s="56"/>
      <c r="L76" s="56"/>
      <c r="M76" s="204"/>
      <c r="N76" s="33">
        <f t="shared" si="2"/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20"/>
      <c r="B77" s="157"/>
      <c r="C77" s="142"/>
      <c r="D77" s="788"/>
      <c r="E77" s="96" t="s">
        <v>77</v>
      </c>
      <c r="F77" s="26">
        <v>0</v>
      </c>
      <c r="G77" s="26">
        <v>125760</v>
      </c>
      <c r="H77" s="26">
        <v>73801</v>
      </c>
      <c r="I77" s="26">
        <v>73801</v>
      </c>
      <c r="J77" s="26">
        <v>67177</v>
      </c>
      <c r="K77" s="26">
        <v>65877</v>
      </c>
      <c r="L77" s="26">
        <v>65877</v>
      </c>
      <c r="M77" s="196" t="s">
        <v>315</v>
      </c>
      <c r="N77" s="27">
        <f t="shared" si="2"/>
        <v>8.7045924615848248E-3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x14ac:dyDescent="0.25">
      <c r="A78" s="20"/>
      <c r="B78" s="156"/>
      <c r="C78" s="750" t="s">
        <v>86</v>
      </c>
      <c r="D78" s="742"/>
      <c r="E78" s="742"/>
      <c r="F78" s="57">
        <v>0</v>
      </c>
      <c r="G78" s="57">
        <v>119554</v>
      </c>
      <c r="H78" s="57">
        <v>68675</v>
      </c>
      <c r="I78" s="57">
        <v>68675</v>
      </c>
      <c r="J78" s="57">
        <v>63875</v>
      </c>
      <c r="K78" s="57">
        <v>23653</v>
      </c>
      <c r="L78" s="57">
        <v>23653</v>
      </c>
      <c r="M78" s="203" t="s">
        <v>317</v>
      </c>
      <c r="N78" s="50">
        <f t="shared" si="2"/>
        <v>8.2750385428778002E-3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x14ac:dyDescent="0.25">
      <c r="A79" s="20"/>
      <c r="B79" s="156"/>
      <c r="C79" s="145"/>
      <c r="D79" s="747" t="s">
        <v>87</v>
      </c>
      <c r="E79" s="751"/>
      <c r="F79" s="52">
        <v>0</v>
      </c>
      <c r="G79" s="52">
        <v>119554</v>
      </c>
      <c r="H79" s="52">
        <v>68675</v>
      </c>
      <c r="I79" s="52">
        <v>68675</v>
      </c>
      <c r="J79" s="52">
        <v>63875</v>
      </c>
      <c r="K79" s="52">
        <v>23653</v>
      </c>
      <c r="L79" s="52">
        <v>23653</v>
      </c>
      <c r="M79" s="202" t="s">
        <v>317</v>
      </c>
      <c r="N79" s="47">
        <f t="shared" si="2"/>
        <v>8.2750385428778002E-3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20"/>
      <c r="B80" s="156"/>
      <c r="C80" s="146"/>
      <c r="D80" s="139"/>
      <c r="E80" s="96" t="s">
        <v>88</v>
      </c>
      <c r="F80" s="26">
        <v>0</v>
      </c>
      <c r="G80" s="26">
        <v>20356</v>
      </c>
      <c r="H80" s="26">
        <v>18198</v>
      </c>
      <c r="I80" s="26">
        <v>18198</v>
      </c>
      <c r="J80" s="26">
        <v>18198</v>
      </c>
      <c r="K80" s="26">
        <v>18198</v>
      </c>
      <c r="L80" s="26">
        <v>18198</v>
      </c>
      <c r="M80" s="196" t="s">
        <v>197</v>
      </c>
      <c r="N80" s="27">
        <f t="shared" si="2"/>
        <v>1.4089590024492741E-3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77"/>
      <c r="B81" s="156"/>
      <c r="C81" s="146"/>
      <c r="D81" s="140"/>
      <c r="E81" s="96" t="s">
        <v>194</v>
      </c>
      <c r="F81" s="28"/>
      <c r="G81" s="28"/>
      <c r="H81" s="28"/>
      <c r="I81" s="28"/>
      <c r="J81" s="28"/>
      <c r="K81" s="28"/>
      <c r="L81" s="28"/>
      <c r="M81" s="196"/>
      <c r="N81" s="33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64"/>
      <c r="B82" s="167"/>
      <c r="C82" s="126"/>
      <c r="D82" s="117"/>
      <c r="E82" s="100" t="s">
        <v>130</v>
      </c>
      <c r="F82" s="26"/>
      <c r="G82" s="26"/>
      <c r="H82" s="26"/>
      <c r="I82" s="26"/>
      <c r="J82" s="26"/>
      <c r="K82" s="26"/>
      <c r="L82" s="26"/>
      <c r="M82" s="196"/>
      <c r="N82" s="27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20"/>
      <c r="B83" s="156"/>
      <c r="C83" s="147"/>
      <c r="D83" s="143"/>
      <c r="E83" s="96" t="s">
        <v>89</v>
      </c>
      <c r="F83" s="26">
        <v>0</v>
      </c>
      <c r="G83" s="26">
        <v>99198</v>
      </c>
      <c r="H83" s="26">
        <v>50477</v>
      </c>
      <c r="I83" s="26">
        <v>50477</v>
      </c>
      <c r="J83" s="26">
        <v>45677</v>
      </c>
      <c r="K83" s="26">
        <v>5455</v>
      </c>
      <c r="L83" s="26">
        <v>5455</v>
      </c>
      <c r="M83" s="196" t="s">
        <v>318</v>
      </c>
      <c r="N83" s="27">
        <f t="shared" si="2"/>
        <v>6.8660795404285263E-3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77"/>
      <c r="B84" s="156"/>
      <c r="C84" s="750" t="s">
        <v>136</v>
      </c>
      <c r="D84" s="742"/>
      <c r="E84" s="742"/>
      <c r="F84" s="53"/>
      <c r="G84" s="53"/>
      <c r="H84" s="53"/>
      <c r="I84" s="53"/>
      <c r="J84" s="53"/>
      <c r="K84" s="53"/>
      <c r="L84" s="53"/>
      <c r="M84" s="203"/>
      <c r="N84" s="49">
        <f t="shared" si="2"/>
        <v>0</v>
      </c>
      <c r="O84" s="58">
        <v>1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25">
      <c r="A85" s="177"/>
      <c r="B85" s="156"/>
      <c r="C85" s="132"/>
      <c r="D85" s="745" t="s">
        <v>137</v>
      </c>
      <c r="E85" s="751"/>
      <c r="F85" s="51"/>
      <c r="G85" s="51"/>
      <c r="H85" s="51"/>
      <c r="I85" s="51"/>
      <c r="J85" s="51"/>
      <c r="K85" s="51"/>
      <c r="L85" s="51"/>
      <c r="M85" s="202"/>
      <c r="N85" s="48">
        <f t="shared" si="2"/>
        <v>0</v>
      </c>
      <c r="O85" s="59">
        <v>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77"/>
      <c r="B86" s="156"/>
      <c r="C86" s="149"/>
      <c r="D86" s="134"/>
      <c r="E86" s="92" t="s">
        <v>138</v>
      </c>
      <c r="F86" s="28"/>
      <c r="G86" s="28"/>
      <c r="H86" s="28"/>
      <c r="I86" s="28"/>
      <c r="J86" s="28"/>
      <c r="K86" s="28"/>
      <c r="L86" s="28"/>
      <c r="M86" s="196"/>
      <c r="N86" s="33">
        <f t="shared" si="2"/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20"/>
      <c r="B87" s="156"/>
      <c r="C87" s="750" t="s">
        <v>90</v>
      </c>
      <c r="D87" s="742"/>
      <c r="E87" s="742"/>
      <c r="F87" s="53">
        <v>0</v>
      </c>
      <c r="G87" s="53">
        <v>1620804</v>
      </c>
      <c r="H87" s="53">
        <v>1532709</v>
      </c>
      <c r="I87" s="53">
        <v>1526000</v>
      </c>
      <c r="J87" s="53">
        <v>1513304</v>
      </c>
      <c r="K87" s="53">
        <v>1363019</v>
      </c>
      <c r="L87" s="53">
        <v>1284363</v>
      </c>
      <c r="M87" s="203" t="s">
        <v>319</v>
      </c>
      <c r="N87" s="50">
        <f t="shared" si="2"/>
        <v>0.11218541889397687</v>
      </c>
      <c r="O87" s="58">
        <v>1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20"/>
      <c r="B88" s="156"/>
      <c r="C88" s="132"/>
      <c r="D88" s="745" t="s">
        <v>91</v>
      </c>
      <c r="E88" s="751"/>
      <c r="F88" s="51">
        <v>0</v>
      </c>
      <c r="G88" s="51">
        <v>1620804</v>
      </c>
      <c r="H88" s="51">
        <v>1532709</v>
      </c>
      <c r="I88" s="51">
        <v>1526000</v>
      </c>
      <c r="J88" s="51">
        <v>1513304</v>
      </c>
      <c r="K88" s="51">
        <v>1363019</v>
      </c>
      <c r="L88" s="51">
        <v>1284363</v>
      </c>
      <c r="M88" s="202" t="s">
        <v>319</v>
      </c>
      <c r="N88" s="47">
        <f t="shared" si="2"/>
        <v>0.11218541889397687</v>
      </c>
      <c r="O88" s="59">
        <v>1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20"/>
      <c r="B89" s="156"/>
      <c r="C89" s="149"/>
      <c r="D89" s="134"/>
      <c r="E89" s="92" t="s">
        <v>92</v>
      </c>
      <c r="F89" s="26">
        <v>0</v>
      </c>
      <c r="G89" s="26">
        <v>1620804</v>
      </c>
      <c r="H89" s="26">
        <v>1532709</v>
      </c>
      <c r="I89" s="26">
        <v>1526000</v>
      </c>
      <c r="J89" s="26">
        <v>1513304</v>
      </c>
      <c r="K89" s="26">
        <v>1363019</v>
      </c>
      <c r="L89" s="26">
        <v>1284363</v>
      </c>
      <c r="M89" s="196" t="s">
        <v>319</v>
      </c>
      <c r="N89" s="27">
        <f t="shared" si="2"/>
        <v>0.11218541889397687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20"/>
      <c r="B90" s="156"/>
      <c r="C90" s="752" t="s">
        <v>93</v>
      </c>
      <c r="D90" s="751"/>
      <c r="E90" s="751"/>
      <c r="F90" s="53">
        <v>0</v>
      </c>
      <c r="G90" s="53">
        <v>115259</v>
      </c>
      <c r="H90" s="53">
        <v>38573</v>
      </c>
      <c r="I90" s="53">
        <v>38573</v>
      </c>
      <c r="J90" s="53">
        <v>37273</v>
      </c>
      <c r="K90" s="53">
        <v>36973</v>
      </c>
      <c r="L90" s="53">
        <v>33923</v>
      </c>
      <c r="M90" s="203" t="s">
        <v>217</v>
      </c>
      <c r="N90" s="50">
        <f t="shared" si="2"/>
        <v>7.977756222406214E-3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 x14ac:dyDescent="0.25">
      <c r="A91" s="20"/>
      <c r="B91" s="157"/>
      <c r="C91" s="132"/>
      <c r="D91" s="753" t="s">
        <v>94</v>
      </c>
      <c r="E91" s="754"/>
      <c r="F91" s="51"/>
      <c r="G91" s="51"/>
      <c r="H91" s="51"/>
      <c r="I91" s="51"/>
      <c r="J91" s="51"/>
      <c r="K91" s="51"/>
      <c r="L91" s="51"/>
      <c r="M91" s="202"/>
      <c r="N91" s="47">
        <f t="shared" si="2"/>
        <v>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 x14ac:dyDescent="0.25">
      <c r="A92" s="20"/>
      <c r="B92" s="157"/>
      <c r="C92" s="136"/>
      <c r="D92" s="137"/>
      <c r="E92" s="99" t="s">
        <v>95</v>
      </c>
      <c r="F92" s="28"/>
      <c r="G92" s="28"/>
      <c r="H92" s="28"/>
      <c r="I92" s="28"/>
      <c r="J92" s="28"/>
      <c r="K92" s="28"/>
      <c r="L92" s="28"/>
      <c r="M92" s="196"/>
      <c r="N92" s="27">
        <f t="shared" si="2"/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20"/>
      <c r="B93" s="157"/>
      <c r="C93" s="136"/>
      <c r="D93" s="747" t="s">
        <v>96</v>
      </c>
      <c r="E93" s="751"/>
      <c r="F93" s="51"/>
      <c r="G93" s="51"/>
      <c r="H93" s="51"/>
      <c r="I93" s="51"/>
      <c r="J93" s="51"/>
      <c r="K93" s="51"/>
      <c r="L93" s="51"/>
      <c r="M93" s="202"/>
      <c r="N93" s="48">
        <f t="shared" si="2"/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s="301" customFormat="1" ht="19.5" customHeight="1" x14ac:dyDescent="0.25">
      <c r="A94" s="316"/>
      <c r="B94" s="157"/>
      <c r="C94" s="351"/>
      <c r="D94" s="442"/>
      <c r="E94" s="446" t="s">
        <v>151</v>
      </c>
      <c r="F94" s="443"/>
      <c r="G94" s="443"/>
      <c r="H94" s="443"/>
      <c r="I94" s="443"/>
      <c r="J94" s="443"/>
      <c r="K94" s="443"/>
      <c r="L94" s="443"/>
      <c r="M94" s="368"/>
      <c r="N94" s="441">
        <f>G94/$G$7</f>
        <v>0</v>
      </c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</row>
    <row r="95" spans="1:26" s="301" customFormat="1" ht="19.5" customHeight="1" x14ac:dyDescent="0.25">
      <c r="A95" s="316"/>
      <c r="B95" s="157"/>
      <c r="C95" s="410"/>
      <c r="D95" s="442"/>
      <c r="E95" s="446" t="s">
        <v>95</v>
      </c>
      <c r="F95" s="26"/>
      <c r="G95" s="443"/>
      <c r="H95" s="443"/>
      <c r="I95" s="443"/>
      <c r="J95" s="443"/>
      <c r="K95" s="443"/>
      <c r="L95" s="443"/>
      <c r="M95" s="368"/>
      <c r="N95" s="441">
        <f>G95/$G$7</f>
        <v>0</v>
      </c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</row>
    <row r="96" spans="1:26" ht="19.5" customHeight="1" x14ac:dyDescent="0.25">
      <c r="A96" s="20"/>
      <c r="B96" s="157"/>
      <c r="C96" s="136"/>
      <c r="D96" s="747" t="s">
        <v>97</v>
      </c>
      <c r="E96" s="751"/>
      <c r="F96" s="51"/>
      <c r="G96" s="51"/>
      <c r="H96" s="51"/>
      <c r="I96" s="51"/>
      <c r="J96" s="51"/>
      <c r="K96" s="51"/>
      <c r="L96" s="51"/>
      <c r="M96" s="202"/>
      <c r="N96" s="47">
        <f t="shared" si="2"/>
        <v>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20"/>
      <c r="B97" s="157"/>
      <c r="C97" s="136"/>
      <c r="D97" s="137"/>
      <c r="E97" s="99" t="s">
        <v>98</v>
      </c>
      <c r="F97" s="28"/>
      <c r="G97" s="28"/>
      <c r="H97" s="28"/>
      <c r="I97" s="28"/>
      <c r="J97" s="28"/>
      <c r="K97" s="28"/>
      <c r="L97" s="28"/>
      <c r="M97" s="196"/>
      <c r="N97" s="27">
        <f t="shared" si="2"/>
        <v>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x14ac:dyDescent="0.25">
      <c r="A98" s="20"/>
      <c r="B98" s="157"/>
      <c r="C98" s="136"/>
      <c r="D98" s="747" t="s">
        <v>99</v>
      </c>
      <c r="E98" s="751"/>
      <c r="F98" s="51"/>
      <c r="G98" s="51"/>
      <c r="H98" s="51"/>
      <c r="I98" s="51"/>
      <c r="J98" s="51"/>
      <c r="K98" s="51"/>
      <c r="L98" s="51"/>
      <c r="M98" s="202"/>
      <c r="N98" s="47">
        <f t="shared" si="2"/>
        <v>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x14ac:dyDescent="0.25">
      <c r="A99" s="20"/>
      <c r="B99" s="157"/>
      <c r="C99" s="136"/>
      <c r="D99" s="137"/>
      <c r="E99" s="99" t="s">
        <v>100</v>
      </c>
      <c r="F99" s="28"/>
      <c r="G99" s="28"/>
      <c r="H99" s="28"/>
      <c r="I99" s="28"/>
      <c r="J99" s="28"/>
      <c r="K99" s="28"/>
      <c r="L99" s="28"/>
      <c r="M99" s="196"/>
      <c r="N99" s="27">
        <f t="shared" si="2"/>
        <v>0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x14ac:dyDescent="0.25">
      <c r="A100" s="20"/>
      <c r="B100" s="157"/>
      <c r="C100" s="136"/>
      <c r="D100" s="747" t="s">
        <v>101</v>
      </c>
      <c r="E100" s="751"/>
      <c r="F100" s="51">
        <v>0</v>
      </c>
      <c r="G100" s="51">
        <v>115259</v>
      </c>
      <c r="H100" s="51">
        <v>38573</v>
      </c>
      <c r="I100" s="51">
        <v>38573</v>
      </c>
      <c r="J100" s="51">
        <v>37273</v>
      </c>
      <c r="K100" s="51">
        <v>36973</v>
      </c>
      <c r="L100" s="51">
        <v>33923</v>
      </c>
      <c r="M100" s="202" t="s">
        <v>217</v>
      </c>
      <c r="N100" s="47">
        <f t="shared" si="2"/>
        <v>7.977756222406214E-3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20"/>
      <c r="B101" s="157"/>
      <c r="C101" s="136"/>
      <c r="D101" s="137"/>
      <c r="E101" s="96" t="s">
        <v>102</v>
      </c>
      <c r="F101" s="26">
        <v>0</v>
      </c>
      <c r="G101" s="26">
        <v>56367</v>
      </c>
      <c r="H101" s="26">
        <v>13332</v>
      </c>
      <c r="I101" s="26">
        <v>13332</v>
      </c>
      <c r="J101" s="26">
        <v>13332</v>
      </c>
      <c r="K101" s="26">
        <v>13032</v>
      </c>
      <c r="L101" s="26">
        <v>13032</v>
      </c>
      <c r="M101" s="196" t="s">
        <v>320</v>
      </c>
      <c r="N101" s="27">
        <f t="shared" si="2"/>
        <v>3.9014930286430652E-3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thickBot="1" x14ac:dyDescent="0.3">
      <c r="A102" s="20"/>
      <c r="B102" s="157"/>
      <c r="C102" s="133"/>
      <c r="D102" s="138"/>
      <c r="E102" s="96" t="s">
        <v>103</v>
      </c>
      <c r="F102" s="26">
        <v>0</v>
      </c>
      <c r="G102" s="26">
        <v>58892</v>
      </c>
      <c r="H102" s="26">
        <v>25241</v>
      </c>
      <c r="I102" s="26">
        <v>25241</v>
      </c>
      <c r="J102" s="26">
        <v>23941</v>
      </c>
      <c r="K102" s="26">
        <v>23941</v>
      </c>
      <c r="L102" s="26">
        <v>20891</v>
      </c>
      <c r="M102" s="196" t="s">
        <v>321</v>
      </c>
      <c r="N102" s="27">
        <f t="shared" si="2"/>
        <v>4.076263193763148E-3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thickBot="1" x14ac:dyDescent="0.3">
      <c r="A103" s="797" t="s">
        <v>104</v>
      </c>
      <c r="B103" s="796"/>
      <c r="C103" s="796"/>
      <c r="D103" s="796"/>
      <c r="E103" s="796"/>
      <c r="F103" s="60"/>
      <c r="G103" s="60"/>
      <c r="H103" s="60"/>
      <c r="I103" s="60"/>
      <c r="J103" s="60"/>
      <c r="K103" s="60"/>
      <c r="L103" s="60"/>
      <c r="M103" s="205"/>
      <c r="N103" s="61">
        <f t="shared" si="2"/>
        <v>0</v>
      </c>
      <c r="O103" s="62">
        <v>1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thickBot="1" x14ac:dyDescent="0.3">
      <c r="A104" s="16"/>
      <c r="B104" s="764" t="s">
        <v>107</v>
      </c>
      <c r="C104" s="756"/>
      <c r="D104" s="756"/>
      <c r="E104" s="756"/>
      <c r="F104" s="64"/>
      <c r="G104" s="64"/>
      <c r="H104" s="64"/>
      <c r="I104" s="64"/>
      <c r="J104" s="64"/>
      <c r="K104" s="64"/>
      <c r="L104" s="64"/>
      <c r="M104" s="206"/>
      <c r="N104" s="65">
        <f t="shared" si="2"/>
        <v>0</v>
      </c>
      <c r="O104" s="66">
        <v>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x14ac:dyDescent="0.25">
      <c r="A105" s="20"/>
      <c r="B105" s="155"/>
      <c r="C105" s="750" t="s">
        <v>105</v>
      </c>
      <c r="D105" s="742"/>
      <c r="E105" s="742"/>
      <c r="F105" s="53"/>
      <c r="G105" s="53"/>
      <c r="H105" s="53"/>
      <c r="I105" s="53"/>
      <c r="J105" s="53"/>
      <c r="K105" s="53"/>
      <c r="L105" s="53"/>
      <c r="M105" s="203"/>
      <c r="N105" s="49">
        <f t="shared" si="2"/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20"/>
      <c r="B106" s="155"/>
      <c r="C106" s="132"/>
      <c r="D106" s="747" t="s">
        <v>106</v>
      </c>
      <c r="E106" s="751"/>
      <c r="F106" s="51"/>
      <c r="G106" s="51"/>
      <c r="H106" s="51"/>
      <c r="I106" s="51"/>
      <c r="J106" s="51"/>
      <c r="K106" s="51"/>
      <c r="L106" s="51"/>
      <c r="M106" s="202"/>
      <c r="N106" s="48">
        <f t="shared" si="2"/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thickBot="1" x14ac:dyDescent="0.3">
      <c r="A107" s="20"/>
      <c r="B107" s="155"/>
      <c r="C107" s="136"/>
      <c r="D107" s="137"/>
      <c r="E107" s="99" t="s">
        <v>108</v>
      </c>
      <c r="F107" s="42"/>
      <c r="G107" s="42"/>
      <c r="H107" s="42"/>
      <c r="I107" s="42"/>
      <c r="J107" s="42"/>
      <c r="K107" s="42"/>
      <c r="L107" s="42"/>
      <c r="M107" s="198"/>
      <c r="N107" s="43">
        <f t="shared" si="2"/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thickBot="1" x14ac:dyDescent="0.3">
      <c r="A108" s="797" t="s">
        <v>109</v>
      </c>
      <c r="B108" s="796"/>
      <c r="C108" s="796"/>
      <c r="D108" s="796"/>
      <c r="E108" s="796"/>
      <c r="F108" s="67">
        <v>0</v>
      </c>
      <c r="G108" s="68">
        <v>1792793</v>
      </c>
      <c r="H108" s="68">
        <v>1265385</v>
      </c>
      <c r="I108" s="68">
        <v>280020</v>
      </c>
      <c r="J108" s="68">
        <v>255020</v>
      </c>
      <c r="K108" s="68">
        <v>233136</v>
      </c>
      <c r="L108" s="68">
        <v>229636</v>
      </c>
      <c r="M108" s="207" t="s">
        <v>256</v>
      </c>
      <c r="N108" s="61">
        <f t="shared" si="2"/>
        <v>0.12408979351925925</v>
      </c>
      <c r="O108" s="69">
        <v>1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thickBot="1" x14ac:dyDescent="0.3">
      <c r="A109" s="16"/>
      <c r="B109" s="739" t="s">
        <v>110</v>
      </c>
      <c r="C109" s="740"/>
      <c r="D109" s="740"/>
      <c r="E109" s="740"/>
      <c r="F109" s="71">
        <v>0</v>
      </c>
      <c r="G109" s="72">
        <v>77775</v>
      </c>
      <c r="H109" s="72">
        <v>7689</v>
      </c>
      <c r="I109" s="72">
        <v>7689</v>
      </c>
      <c r="J109" s="72">
        <v>7689</v>
      </c>
      <c r="K109" s="72">
        <v>7689</v>
      </c>
      <c r="L109" s="72">
        <v>7689</v>
      </c>
      <c r="M109" s="208" t="s">
        <v>155</v>
      </c>
      <c r="N109" s="70">
        <f t="shared" si="2"/>
        <v>5.3832671652334586E-3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20"/>
      <c r="B110" s="158"/>
      <c r="C110" s="741" t="s">
        <v>111</v>
      </c>
      <c r="D110" s="742"/>
      <c r="E110" s="742"/>
      <c r="F110" s="73">
        <v>0</v>
      </c>
      <c r="G110" s="73">
        <v>77775</v>
      </c>
      <c r="H110" s="73">
        <v>7689</v>
      </c>
      <c r="I110" s="73">
        <v>7689</v>
      </c>
      <c r="J110" s="73">
        <v>7689</v>
      </c>
      <c r="K110" s="73">
        <v>7689</v>
      </c>
      <c r="L110" s="73">
        <v>7689</v>
      </c>
      <c r="M110" s="209" t="s">
        <v>155</v>
      </c>
      <c r="N110" s="45">
        <f t="shared" si="2"/>
        <v>5.3832671652334586E-3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20"/>
      <c r="B111" s="159"/>
      <c r="C111" s="132"/>
      <c r="D111" s="747" t="s">
        <v>112</v>
      </c>
      <c r="E111" s="751"/>
      <c r="F111" s="51">
        <v>0</v>
      </c>
      <c r="G111" s="51">
        <v>77775</v>
      </c>
      <c r="H111" s="51">
        <v>7689</v>
      </c>
      <c r="I111" s="51">
        <v>7689</v>
      </c>
      <c r="J111" s="51">
        <v>7689</v>
      </c>
      <c r="K111" s="51">
        <v>7689</v>
      </c>
      <c r="L111" s="51">
        <v>7689</v>
      </c>
      <c r="M111" s="202" t="s">
        <v>155</v>
      </c>
      <c r="N111" s="47">
        <f t="shared" si="2"/>
        <v>5.3832671652334586E-3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thickBot="1" x14ac:dyDescent="0.3">
      <c r="A112" s="20"/>
      <c r="B112" s="159"/>
      <c r="C112" s="136"/>
      <c r="D112" s="137"/>
      <c r="E112" s="99" t="s">
        <v>113</v>
      </c>
      <c r="F112" s="79">
        <v>0</v>
      </c>
      <c r="G112" s="79">
        <v>77775</v>
      </c>
      <c r="H112" s="79">
        <v>7689</v>
      </c>
      <c r="I112" s="79">
        <v>7689</v>
      </c>
      <c r="J112" s="79">
        <v>7689</v>
      </c>
      <c r="K112" s="79">
        <v>7689</v>
      </c>
      <c r="L112" s="79">
        <v>7689</v>
      </c>
      <c r="M112" s="211" t="s">
        <v>156</v>
      </c>
      <c r="N112" s="41">
        <f t="shared" si="2"/>
        <v>5.3832671652334586E-3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thickBot="1" x14ac:dyDescent="0.3">
      <c r="A113" s="16"/>
      <c r="B113" s="739" t="s">
        <v>114</v>
      </c>
      <c r="C113" s="740"/>
      <c r="D113" s="740"/>
      <c r="E113" s="740"/>
      <c r="F113" s="71">
        <v>0</v>
      </c>
      <c r="G113" s="72">
        <v>1706934</v>
      </c>
      <c r="H113" s="72">
        <v>1249612</v>
      </c>
      <c r="I113" s="72">
        <v>264247</v>
      </c>
      <c r="J113" s="72">
        <v>239247</v>
      </c>
      <c r="K113" s="72">
        <v>221947</v>
      </c>
      <c r="L113" s="72">
        <v>221947</v>
      </c>
      <c r="M113" s="208" t="s">
        <v>256</v>
      </c>
      <c r="N113" s="70">
        <f t="shared" si="2"/>
        <v>0.11814698496201362</v>
      </c>
      <c r="O113" s="78">
        <v>1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20"/>
      <c r="B114" s="160"/>
      <c r="C114" s="741" t="s">
        <v>115</v>
      </c>
      <c r="D114" s="742"/>
      <c r="E114" s="743"/>
      <c r="F114" s="73">
        <v>0</v>
      </c>
      <c r="G114" s="73">
        <v>1706934</v>
      </c>
      <c r="H114" s="73">
        <v>1224612</v>
      </c>
      <c r="I114" s="73">
        <v>239247</v>
      </c>
      <c r="J114" s="73">
        <v>239247</v>
      </c>
      <c r="K114" s="73">
        <v>221947</v>
      </c>
      <c r="L114" s="73">
        <v>221947</v>
      </c>
      <c r="M114" s="209" t="s">
        <v>256</v>
      </c>
      <c r="N114" s="45">
        <f t="shared" si="2"/>
        <v>0.11814698496201362</v>
      </c>
      <c r="O114" s="81">
        <v>1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20"/>
      <c r="B115" s="161"/>
      <c r="C115" s="151"/>
      <c r="D115" s="744" t="s">
        <v>116</v>
      </c>
      <c r="E115" s="742"/>
      <c r="F115" s="82">
        <v>0</v>
      </c>
      <c r="G115" s="82">
        <v>12648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212" t="s">
        <v>26</v>
      </c>
      <c r="N115" s="47">
        <f t="shared" si="2"/>
        <v>8.7544279146091659E-4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20"/>
      <c r="B116" s="161"/>
      <c r="C116" s="151"/>
      <c r="D116" s="137"/>
      <c r="E116" s="97" t="s">
        <v>117</v>
      </c>
      <c r="F116" s="85"/>
      <c r="G116" s="85"/>
      <c r="H116" s="85"/>
      <c r="I116" s="85"/>
      <c r="J116" s="85"/>
      <c r="K116" s="85"/>
      <c r="L116" s="85"/>
      <c r="M116" s="213"/>
      <c r="N116" s="27">
        <f t="shared" si="2"/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20"/>
      <c r="B117" s="161"/>
      <c r="C117" s="151"/>
      <c r="D117" s="138"/>
      <c r="E117" s="96" t="s">
        <v>78</v>
      </c>
      <c r="F117" s="85">
        <v>0</v>
      </c>
      <c r="G117" s="85">
        <v>12648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213" t="s">
        <v>26</v>
      </c>
      <c r="N117" s="27">
        <f t="shared" si="2"/>
        <v>8.7544279146091659E-4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20"/>
      <c r="B118" s="161"/>
      <c r="C118" s="151"/>
      <c r="D118" s="744" t="s">
        <v>118</v>
      </c>
      <c r="E118" s="742"/>
      <c r="F118" s="75"/>
      <c r="G118" s="75"/>
      <c r="H118" s="75"/>
      <c r="I118" s="75"/>
      <c r="J118" s="75"/>
      <c r="K118" s="75"/>
      <c r="L118" s="75"/>
      <c r="M118" s="210"/>
      <c r="N118" s="47">
        <f t="shared" si="2"/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20"/>
      <c r="B119" s="161"/>
      <c r="C119" s="151"/>
      <c r="D119" s="137"/>
      <c r="E119" s="96" t="s">
        <v>117</v>
      </c>
      <c r="F119" s="85"/>
      <c r="G119" s="85"/>
      <c r="H119" s="85"/>
      <c r="I119" s="85"/>
      <c r="J119" s="85"/>
      <c r="K119" s="85"/>
      <c r="L119" s="85"/>
      <c r="M119" s="213"/>
      <c r="N119" s="27">
        <f t="shared" si="2"/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x14ac:dyDescent="0.25">
      <c r="A120" s="20"/>
      <c r="B120" s="161"/>
      <c r="C120" s="151"/>
      <c r="D120" s="138"/>
      <c r="E120" s="96" t="s">
        <v>78</v>
      </c>
      <c r="F120" s="85"/>
      <c r="G120" s="85"/>
      <c r="H120" s="85"/>
      <c r="I120" s="85"/>
      <c r="J120" s="85"/>
      <c r="K120" s="85"/>
      <c r="L120" s="85"/>
      <c r="M120" s="213"/>
      <c r="N120" s="27">
        <f t="shared" si="2"/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20"/>
      <c r="B121" s="161"/>
      <c r="C121" s="151"/>
      <c r="D121" s="744" t="s">
        <v>119</v>
      </c>
      <c r="E121" s="742"/>
      <c r="F121" s="75">
        <v>0</v>
      </c>
      <c r="G121" s="75">
        <v>21000</v>
      </c>
      <c r="H121" s="75">
        <v>499</v>
      </c>
      <c r="I121" s="75">
        <v>499</v>
      </c>
      <c r="J121" s="75">
        <v>499</v>
      </c>
      <c r="K121" s="75">
        <v>499</v>
      </c>
      <c r="L121" s="75">
        <v>499</v>
      </c>
      <c r="M121" s="210" t="s">
        <v>257</v>
      </c>
      <c r="N121" s="47">
        <f t="shared" si="2"/>
        <v>1.4535340465432675E-3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20"/>
      <c r="B122" s="161"/>
      <c r="C122" s="151"/>
      <c r="D122" s="137"/>
      <c r="E122" s="105" t="s">
        <v>79</v>
      </c>
      <c r="F122" s="87">
        <v>0</v>
      </c>
      <c r="G122" s="87">
        <v>20000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  <c r="M122" s="214" t="s">
        <v>26</v>
      </c>
      <c r="N122" s="27">
        <f t="shared" si="2"/>
        <v>1.3843181395650167E-3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x14ac:dyDescent="0.25">
      <c r="A123" s="20"/>
      <c r="B123" s="161"/>
      <c r="C123" s="151"/>
      <c r="D123" s="138"/>
      <c r="E123" s="96" t="s">
        <v>126</v>
      </c>
      <c r="F123" s="85"/>
      <c r="G123" s="85"/>
      <c r="H123" s="85"/>
      <c r="I123" s="85"/>
      <c r="J123" s="85"/>
      <c r="K123" s="85"/>
      <c r="L123" s="85"/>
      <c r="M123" s="213"/>
      <c r="N123" s="27">
        <f t="shared" si="2"/>
        <v>0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20"/>
      <c r="B124" s="161"/>
      <c r="C124" s="151"/>
      <c r="D124" s="148"/>
      <c r="E124" s="179" t="s">
        <v>160</v>
      </c>
      <c r="F124" s="85">
        <v>0</v>
      </c>
      <c r="G124" s="85">
        <v>1000</v>
      </c>
      <c r="H124" s="85">
        <v>499</v>
      </c>
      <c r="I124" s="85">
        <v>499</v>
      </c>
      <c r="J124" s="85">
        <v>499</v>
      </c>
      <c r="K124" s="85">
        <v>0</v>
      </c>
      <c r="L124" s="85">
        <v>0</v>
      </c>
      <c r="M124" s="213" t="s">
        <v>26</v>
      </c>
      <c r="N124" s="27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thickBot="1" x14ac:dyDescent="0.3">
      <c r="A125" s="20"/>
      <c r="B125" s="161"/>
      <c r="C125" s="151"/>
      <c r="D125" s="755" t="s">
        <v>80</v>
      </c>
      <c r="E125" s="756"/>
      <c r="F125" s="75">
        <v>0</v>
      </c>
      <c r="G125" s="75">
        <v>1670866</v>
      </c>
      <c r="H125" s="75">
        <v>1223463</v>
      </c>
      <c r="I125" s="75">
        <v>238098</v>
      </c>
      <c r="J125" s="75">
        <v>238098</v>
      </c>
      <c r="K125" s="75">
        <v>220798</v>
      </c>
      <c r="L125" s="75">
        <v>220798</v>
      </c>
      <c r="M125" s="210" t="s">
        <v>258</v>
      </c>
      <c r="N125" s="47">
        <f t="shared" si="2"/>
        <v>0.11565050562912206</v>
      </c>
      <c r="O125" s="88">
        <v>1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20"/>
      <c r="B126" s="161"/>
      <c r="C126" s="151"/>
      <c r="D126" s="137"/>
      <c r="E126" s="97" t="s">
        <v>81</v>
      </c>
      <c r="F126" s="85"/>
      <c r="G126" s="85"/>
      <c r="H126" s="85"/>
      <c r="I126" s="85"/>
      <c r="J126" s="85"/>
      <c r="K126" s="85"/>
      <c r="L126" s="85"/>
      <c r="M126" s="213"/>
      <c r="N126" s="27">
        <f t="shared" si="2"/>
        <v>0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20"/>
      <c r="B127" s="161"/>
      <c r="C127" s="151"/>
      <c r="D127" s="138"/>
      <c r="E127" s="97" t="s">
        <v>82</v>
      </c>
      <c r="F127" s="85">
        <v>0</v>
      </c>
      <c r="G127" s="85">
        <v>1670866</v>
      </c>
      <c r="H127" s="85">
        <v>1223463</v>
      </c>
      <c r="I127" s="85">
        <v>238098</v>
      </c>
      <c r="J127" s="85">
        <v>238098</v>
      </c>
      <c r="K127" s="85">
        <v>220798</v>
      </c>
      <c r="L127" s="85">
        <v>220798</v>
      </c>
      <c r="M127" s="213" t="s">
        <v>258</v>
      </c>
      <c r="N127" s="27">
        <f t="shared" si="2"/>
        <v>0.11565050562912206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thickBot="1" x14ac:dyDescent="0.3">
      <c r="A128" s="177"/>
      <c r="B128" s="161"/>
      <c r="C128" s="151"/>
      <c r="D128" s="755" t="s">
        <v>139</v>
      </c>
      <c r="E128" s="756"/>
      <c r="F128" s="75"/>
      <c r="G128" s="75"/>
      <c r="H128" s="75"/>
      <c r="I128" s="75"/>
      <c r="J128" s="75"/>
      <c r="K128" s="75"/>
      <c r="L128" s="75"/>
      <c r="M128" s="210"/>
      <c r="N128" s="48">
        <f t="shared" si="2"/>
        <v>0</v>
      </c>
      <c r="O128" s="88">
        <v>1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177"/>
      <c r="B129" s="161"/>
      <c r="C129" s="151"/>
      <c r="D129" s="137"/>
      <c r="E129" s="97" t="s">
        <v>140</v>
      </c>
      <c r="F129" s="85"/>
      <c r="G129" s="85"/>
      <c r="H129" s="85"/>
      <c r="I129" s="85"/>
      <c r="J129" s="85"/>
      <c r="K129" s="85"/>
      <c r="L129" s="85"/>
      <c r="M129" s="213"/>
      <c r="N129" s="33">
        <f t="shared" si="2"/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20"/>
      <c r="B130" s="161"/>
      <c r="C130" s="151"/>
      <c r="D130" s="744" t="s">
        <v>83</v>
      </c>
      <c r="E130" s="742"/>
      <c r="F130" s="75">
        <v>0</v>
      </c>
      <c r="G130" s="75">
        <v>2420</v>
      </c>
      <c r="H130" s="75">
        <v>650</v>
      </c>
      <c r="I130" s="75">
        <v>650</v>
      </c>
      <c r="J130" s="75">
        <v>650</v>
      </c>
      <c r="K130" s="75">
        <v>650</v>
      </c>
      <c r="L130" s="75">
        <v>650</v>
      </c>
      <c r="M130" s="74" t="s">
        <v>198</v>
      </c>
      <c r="N130" s="47">
        <f t="shared" si="2"/>
        <v>1.6750249488736702E-4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x14ac:dyDescent="0.25">
      <c r="A131" s="20"/>
      <c r="B131" s="161"/>
      <c r="C131" s="151"/>
      <c r="D131" s="148"/>
      <c r="E131" s="97" t="s">
        <v>120</v>
      </c>
      <c r="F131" s="83"/>
      <c r="G131" s="83"/>
      <c r="H131" s="83"/>
      <c r="I131" s="83"/>
      <c r="J131" s="83"/>
      <c r="K131" s="83"/>
      <c r="L131" s="83"/>
      <c r="M131" s="84"/>
      <c r="N131" s="27">
        <f t="shared" si="2"/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x14ac:dyDescent="0.25">
      <c r="A132" s="177"/>
      <c r="B132" s="161"/>
      <c r="C132" s="151"/>
      <c r="D132" s="148"/>
      <c r="E132" s="97" t="s">
        <v>154</v>
      </c>
      <c r="F132" s="85"/>
      <c r="G132" s="85"/>
      <c r="H132" s="85"/>
      <c r="I132" s="85"/>
      <c r="J132" s="85"/>
      <c r="K132" s="85"/>
      <c r="L132" s="85"/>
      <c r="M132" s="213"/>
      <c r="N132" s="33">
        <f t="shared" ref="N132" si="3">G132/$G$7</f>
        <v>0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20"/>
      <c r="B133" s="161"/>
      <c r="C133" s="151"/>
      <c r="D133" s="148"/>
      <c r="E133" s="96" t="s">
        <v>84</v>
      </c>
      <c r="F133" s="85"/>
      <c r="G133" s="85"/>
      <c r="H133" s="85"/>
      <c r="I133" s="85"/>
      <c r="J133" s="85"/>
      <c r="K133" s="85"/>
      <c r="L133" s="85"/>
      <c r="M133" s="86"/>
      <c r="N133" s="27">
        <f t="shared" ref="N133:N139" si="4">G133/$G$7</f>
        <v>0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20"/>
      <c r="B134" s="161"/>
      <c r="C134" s="151"/>
      <c r="D134" s="148"/>
      <c r="E134" s="97" t="s">
        <v>85</v>
      </c>
      <c r="F134" s="85">
        <v>0</v>
      </c>
      <c r="G134" s="85">
        <v>2420</v>
      </c>
      <c r="H134" s="85">
        <v>650</v>
      </c>
      <c r="I134" s="85">
        <v>650</v>
      </c>
      <c r="J134" s="85">
        <v>650</v>
      </c>
      <c r="K134" s="85">
        <v>650</v>
      </c>
      <c r="L134" s="85">
        <v>650</v>
      </c>
      <c r="M134" s="86" t="s">
        <v>198</v>
      </c>
      <c r="N134" s="27">
        <f t="shared" si="4"/>
        <v>1.6750249488736702E-4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thickBot="1" x14ac:dyDescent="0.3">
      <c r="A135" s="20"/>
      <c r="B135" s="161"/>
      <c r="C135" s="151"/>
      <c r="D135" s="148"/>
      <c r="E135" s="152" t="s">
        <v>121</v>
      </c>
      <c r="F135" s="76"/>
      <c r="G135" s="76"/>
      <c r="H135" s="76"/>
      <c r="I135" s="76"/>
      <c r="J135" s="76"/>
      <c r="K135" s="76"/>
      <c r="L135" s="76"/>
      <c r="M135" s="77"/>
      <c r="N135" s="41">
        <f t="shared" si="4"/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thickBot="1" x14ac:dyDescent="0.3">
      <c r="A136" s="16"/>
      <c r="B136" s="739" t="s">
        <v>141</v>
      </c>
      <c r="C136" s="740"/>
      <c r="D136" s="740"/>
      <c r="E136" s="740"/>
      <c r="F136" s="71"/>
      <c r="G136" s="72"/>
      <c r="H136" s="72"/>
      <c r="I136" s="72"/>
      <c r="J136" s="72"/>
      <c r="K136" s="72"/>
      <c r="L136" s="72"/>
      <c r="M136" s="208"/>
      <c r="N136" s="70">
        <f t="shared" si="4"/>
        <v>0</v>
      </c>
      <c r="O136" s="78">
        <v>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20"/>
      <c r="B137" s="160"/>
      <c r="C137" s="741" t="s">
        <v>142</v>
      </c>
      <c r="D137" s="742"/>
      <c r="E137" s="743"/>
      <c r="F137" s="73"/>
      <c r="G137" s="73"/>
      <c r="H137" s="73"/>
      <c r="I137" s="73"/>
      <c r="J137" s="73"/>
      <c r="K137" s="73"/>
      <c r="L137" s="73"/>
      <c r="M137" s="209"/>
      <c r="N137" s="45">
        <f t="shared" si="4"/>
        <v>0</v>
      </c>
      <c r="O137" s="81">
        <v>1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20"/>
      <c r="B138" s="161"/>
      <c r="C138" s="151"/>
      <c r="D138" s="744" t="s">
        <v>143</v>
      </c>
      <c r="E138" s="742"/>
      <c r="F138" s="82"/>
      <c r="G138" s="82"/>
      <c r="H138" s="82"/>
      <c r="I138" s="82"/>
      <c r="J138" s="82"/>
      <c r="K138" s="82"/>
      <c r="L138" s="82"/>
      <c r="M138" s="212"/>
      <c r="N138" s="47">
        <f t="shared" si="4"/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thickBot="1" x14ac:dyDescent="0.3">
      <c r="A139" s="20"/>
      <c r="B139" s="161"/>
      <c r="C139" s="151"/>
      <c r="D139" s="137"/>
      <c r="E139" s="97" t="s">
        <v>144</v>
      </c>
      <c r="F139" s="85"/>
      <c r="G139" s="85"/>
      <c r="H139" s="85"/>
      <c r="I139" s="85"/>
      <c r="J139" s="85"/>
      <c r="K139" s="85"/>
      <c r="L139" s="85"/>
      <c r="M139" s="213"/>
      <c r="N139" s="27">
        <f t="shared" si="4"/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thickBot="1" x14ac:dyDescent="0.3">
      <c r="A140" s="16"/>
      <c r="B140" s="739" t="s">
        <v>181</v>
      </c>
      <c r="C140" s="740"/>
      <c r="D140" s="740"/>
      <c r="E140" s="740"/>
      <c r="F140" s="71">
        <v>0</v>
      </c>
      <c r="G140" s="72">
        <v>8084</v>
      </c>
      <c r="H140" s="72">
        <v>8084</v>
      </c>
      <c r="I140" s="72">
        <v>8084</v>
      </c>
      <c r="J140" s="72">
        <v>8084</v>
      </c>
      <c r="K140" s="72">
        <v>3500</v>
      </c>
      <c r="L140" s="72">
        <v>0</v>
      </c>
      <c r="M140" s="208" t="s">
        <v>322</v>
      </c>
      <c r="N140" s="70">
        <f t="shared" ref="N140:N143" si="5">G140/$G$7</f>
        <v>5.5954139201217976E-4</v>
      </c>
      <c r="O140" s="78">
        <v>1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 x14ac:dyDescent="0.25">
      <c r="A141" s="20"/>
      <c r="B141" s="160"/>
      <c r="C141" s="741" t="s">
        <v>182</v>
      </c>
      <c r="D141" s="742"/>
      <c r="E141" s="743"/>
      <c r="F141" s="73">
        <v>0</v>
      </c>
      <c r="G141" s="73">
        <v>8084</v>
      </c>
      <c r="H141" s="73">
        <v>8084</v>
      </c>
      <c r="I141" s="73">
        <v>8084</v>
      </c>
      <c r="J141" s="73">
        <v>8084</v>
      </c>
      <c r="K141" s="73">
        <v>3500</v>
      </c>
      <c r="L141" s="73">
        <v>0</v>
      </c>
      <c r="M141" s="209" t="s">
        <v>322</v>
      </c>
      <c r="N141" s="45">
        <f t="shared" si="5"/>
        <v>5.5954139201217976E-4</v>
      </c>
      <c r="O141" s="81">
        <v>1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 x14ac:dyDescent="0.25">
      <c r="A142" s="20"/>
      <c r="B142" s="161"/>
      <c r="C142" s="151"/>
      <c r="D142" s="744" t="s">
        <v>183</v>
      </c>
      <c r="E142" s="742"/>
      <c r="F142" s="82">
        <v>0</v>
      </c>
      <c r="G142" s="82">
        <v>8084</v>
      </c>
      <c r="H142" s="82">
        <v>8084</v>
      </c>
      <c r="I142" s="82">
        <v>8084</v>
      </c>
      <c r="J142" s="82">
        <v>8084</v>
      </c>
      <c r="K142" s="82">
        <v>3500</v>
      </c>
      <c r="L142" s="82">
        <v>0</v>
      </c>
      <c r="M142" s="212" t="s">
        <v>322</v>
      </c>
      <c r="N142" s="47">
        <f t="shared" si="5"/>
        <v>5.5954139201217976E-4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 x14ac:dyDescent="0.25">
      <c r="A143" s="20"/>
      <c r="B143" s="161"/>
      <c r="C143" s="151"/>
      <c r="D143" s="137"/>
      <c r="E143" s="97" t="s">
        <v>184</v>
      </c>
      <c r="F143" s="85">
        <v>0</v>
      </c>
      <c r="G143" s="85">
        <v>8084</v>
      </c>
      <c r="H143" s="85">
        <v>8084</v>
      </c>
      <c r="I143" s="85">
        <v>8084</v>
      </c>
      <c r="J143" s="85">
        <v>8084</v>
      </c>
      <c r="K143" s="85">
        <v>3500</v>
      </c>
      <c r="L143" s="85">
        <v>0</v>
      </c>
      <c r="M143" s="213" t="s">
        <v>322</v>
      </c>
      <c r="N143" s="27">
        <f t="shared" si="5"/>
        <v>5.5954139201217976E-4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25">
      <c r="A144" s="2"/>
      <c r="B144" s="153"/>
      <c r="C144" s="153"/>
      <c r="D144" s="153"/>
      <c r="E144" s="153"/>
      <c r="F144" s="89"/>
      <c r="G144" s="89"/>
      <c r="H144" s="89"/>
      <c r="I144" s="89"/>
      <c r="J144" s="89"/>
      <c r="K144" s="89"/>
      <c r="L144" s="89"/>
      <c r="M144" s="6"/>
      <c r="N144" s="54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9.5" customHeight="1" x14ac:dyDescent="0.25">
      <c r="A145" s="2"/>
      <c r="B145" s="153"/>
      <c r="C145" s="153"/>
      <c r="D145" s="153"/>
      <c r="E145" s="153"/>
      <c r="F145" s="89"/>
      <c r="G145" s="89"/>
      <c r="H145" s="89"/>
      <c r="I145" s="89"/>
      <c r="J145" s="89"/>
      <c r="K145" s="89"/>
      <c r="L145" s="89"/>
      <c r="M145" s="6"/>
      <c r="N145" s="54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9.5" customHeight="1" x14ac:dyDescent="0.25">
      <c r="A146" s="2"/>
      <c r="B146" s="153"/>
      <c r="C146" s="153"/>
      <c r="D146" s="153"/>
      <c r="E146" s="153"/>
      <c r="F146" s="89"/>
      <c r="G146" s="89"/>
      <c r="H146" s="89"/>
      <c r="I146" s="89"/>
      <c r="J146" s="89"/>
      <c r="K146" s="89"/>
      <c r="L146" s="89"/>
      <c r="M146" s="6"/>
      <c r="N146" s="54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9.5" customHeight="1" x14ac:dyDescent="0.25">
      <c r="A147" s="2"/>
      <c r="B147" s="153"/>
      <c r="C147" s="153"/>
      <c r="D147" s="153"/>
      <c r="E147" s="153"/>
      <c r="F147" s="89"/>
      <c r="G147" s="89"/>
      <c r="H147" s="89"/>
      <c r="I147" s="89"/>
      <c r="J147" s="89"/>
      <c r="K147" s="89"/>
      <c r="L147" s="89"/>
      <c r="M147" s="6"/>
      <c r="N147" s="54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9.5" customHeight="1" x14ac:dyDescent="0.25">
      <c r="A148" s="2"/>
      <c r="B148" s="153"/>
      <c r="C148" s="153"/>
      <c r="D148" s="153"/>
      <c r="E148" s="153"/>
      <c r="F148" s="89"/>
      <c r="G148" s="89"/>
      <c r="H148" s="89"/>
      <c r="I148" s="89"/>
      <c r="J148" s="89"/>
      <c r="K148" s="89"/>
      <c r="L148" s="89"/>
      <c r="M148" s="6"/>
      <c r="N148" s="54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9.5" customHeight="1" x14ac:dyDescent="0.25">
      <c r="A149" s="2"/>
      <c r="B149" s="153"/>
      <c r="C149" s="153"/>
      <c r="D149" s="153"/>
      <c r="E149" s="153"/>
      <c r="F149" s="89"/>
      <c r="G149" s="89"/>
      <c r="H149" s="89"/>
      <c r="I149" s="89"/>
      <c r="J149" s="89"/>
      <c r="K149" s="89"/>
      <c r="L149" s="89"/>
      <c r="M149" s="6"/>
      <c r="N149" s="54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9.5" customHeight="1" x14ac:dyDescent="0.25">
      <c r="A150" s="2"/>
      <c r="B150" s="153"/>
      <c r="C150" s="153"/>
      <c r="D150" s="153"/>
      <c r="E150" s="153"/>
      <c r="F150" s="89"/>
      <c r="G150" s="89"/>
      <c r="H150" s="89"/>
      <c r="I150" s="89"/>
      <c r="J150" s="89"/>
      <c r="K150" s="89"/>
      <c r="L150" s="89"/>
      <c r="M150" s="6"/>
      <c r="N150" s="54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9.5" customHeight="1" x14ac:dyDescent="0.25">
      <c r="A151" s="2"/>
      <c r="B151" s="153"/>
      <c r="C151" s="153"/>
      <c r="D151" s="153"/>
      <c r="E151" s="153"/>
      <c r="F151" s="89"/>
      <c r="G151" s="89"/>
      <c r="H151" s="89"/>
      <c r="I151" s="89"/>
      <c r="J151" s="89"/>
      <c r="K151" s="89"/>
      <c r="L151" s="89"/>
      <c r="M151" s="6"/>
      <c r="N151" s="54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9.5" customHeight="1" x14ac:dyDescent="0.25">
      <c r="A152" s="2"/>
      <c r="B152" s="153"/>
      <c r="C152" s="153"/>
      <c r="D152" s="153"/>
      <c r="E152" s="153"/>
      <c r="F152" s="89"/>
      <c r="G152" s="89"/>
      <c r="H152" s="89"/>
      <c r="I152" s="89"/>
      <c r="J152" s="89"/>
      <c r="K152" s="89"/>
      <c r="L152" s="89"/>
      <c r="M152" s="6"/>
      <c r="N152" s="54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9.5" customHeight="1" x14ac:dyDescent="0.25">
      <c r="A153" s="2"/>
      <c r="B153" s="153"/>
      <c r="C153" s="153"/>
      <c r="D153" s="153"/>
      <c r="E153" s="153"/>
      <c r="F153" s="89"/>
      <c r="G153" s="89"/>
      <c r="H153" s="89"/>
      <c r="I153" s="89"/>
      <c r="J153" s="89"/>
      <c r="K153" s="89"/>
      <c r="L153" s="89"/>
      <c r="M153" s="6"/>
      <c r="N153" s="54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9.5" customHeight="1" x14ac:dyDescent="0.25">
      <c r="A154" s="2"/>
      <c r="B154" s="153"/>
      <c r="C154" s="153"/>
      <c r="D154" s="153"/>
      <c r="E154" s="153"/>
      <c r="F154" s="89"/>
      <c r="G154" s="89"/>
      <c r="H154" s="89"/>
      <c r="I154" s="89"/>
      <c r="J154" s="89"/>
      <c r="K154" s="89"/>
      <c r="L154" s="89"/>
      <c r="M154" s="6"/>
      <c r="N154" s="54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9.5" customHeight="1" x14ac:dyDescent="0.25">
      <c r="A155" s="2"/>
      <c r="B155" s="153"/>
      <c r="C155" s="153"/>
      <c r="D155" s="153"/>
      <c r="E155" s="153"/>
      <c r="F155" s="89"/>
      <c r="G155" s="89"/>
      <c r="H155" s="89"/>
      <c r="I155" s="89"/>
      <c r="J155" s="89"/>
      <c r="K155" s="89"/>
      <c r="L155" s="89"/>
      <c r="M155" s="6"/>
      <c r="N155" s="54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9.5" customHeight="1" x14ac:dyDescent="0.25">
      <c r="A156" s="2"/>
      <c r="B156" s="153"/>
      <c r="C156" s="153"/>
      <c r="D156" s="153"/>
      <c r="E156" s="153"/>
      <c r="F156" s="89"/>
      <c r="G156" s="89"/>
      <c r="H156" s="89"/>
      <c r="I156" s="89"/>
      <c r="J156" s="89"/>
      <c r="K156" s="89"/>
      <c r="L156" s="89"/>
      <c r="M156" s="6"/>
      <c r="N156" s="54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9.5" customHeight="1" x14ac:dyDescent="0.25">
      <c r="A157" s="2"/>
      <c r="B157" s="153"/>
      <c r="C157" s="153"/>
      <c r="D157" s="153"/>
      <c r="E157" s="153"/>
      <c r="F157" s="89"/>
      <c r="G157" s="89"/>
      <c r="H157" s="89"/>
      <c r="I157" s="89"/>
      <c r="J157" s="89"/>
      <c r="K157" s="89"/>
      <c r="L157" s="89"/>
      <c r="M157" s="6"/>
      <c r="N157" s="54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9.5" customHeight="1" x14ac:dyDescent="0.25">
      <c r="A158" s="2"/>
      <c r="B158" s="153"/>
      <c r="C158" s="153"/>
      <c r="D158" s="153"/>
      <c r="E158" s="153"/>
      <c r="F158" s="89"/>
      <c r="G158" s="89"/>
      <c r="H158" s="89"/>
      <c r="I158" s="89"/>
      <c r="J158" s="89"/>
      <c r="K158" s="89"/>
      <c r="L158" s="89"/>
      <c r="M158" s="6"/>
      <c r="N158" s="54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9.5" customHeight="1" x14ac:dyDescent="0.25">
      <c r="A159" s="2"/>
      <c r="B159" s="153"/>
      <c r="C159" s="153"/>
      <c r="D159" s="153"/>
      <c r="E159" s="153"/>
      <c r="F159" s="89"/>
      <c r="G159" s="89"/>
      <c r="H159" s="89"/>
      <c r="I159" s="89"/>
      <c r="J159" s="89"/>
      <c r="K159" s="89"/>
      <c r="L159" s="89"/>
      <c r="M159" s="6"/>
      <c r="N159" s="54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9.5" customHeight="1" x14ac:dyDescent="0.25">
      <c r="A160" s="2"/>
      <c r="B160" s="153"/>
      <c r="C160" s="153"/>
      <c r="D160" s="153"/>
      <c r="E160" s="153"/>
      <c r="F160" s="54"/>
      <c r="G160" s="54"/>
      <c r="H160" s="54"/>
      <c r="I160" s="54"/>
      <c r="J160" s="54"/>
      <c r="K160" s="54"/>
      <c r="L160" s="54"/>
      <c r="M160" s="6"/>
      <c r="N160" s="54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9.5" customHeight="1" x14ac:dyDescent="0.25">
      <c r="A161" s="2"/>
      <c r="B161" s="153"/>
      <c r="C161" s="153"/>
      <c r="D161" s="153"/>
      <c r="E161" s="153"/>
      <c r="F161" s="54"/>
      <c r="G161" s="54"/>
      <c r="H161" s="54"/>
      <c r="I161" s="54"/>
      <c r="J161" s="54"/>
      <c r="K161" s="54"/>
      <c r="L161" s="54"/>
      <c r="M161" s="6"/>
      <c r="N161" s="54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9.5" customHeight="1" x14ac:dyDescent="0.25">
      <c r="A162" s="2"/>
      <c r="B162" s="153"/>
      <c r="C162" s="153"/>
      <c r="D162" s="153"/>
      <c r="E162" s="153"/>
      <c r="F162" s="54"/>
      <c r="G162" s="54"/>
      <c r="H162" s="54"/>
      <c r="I162" s="54"/>
      <c r="J162" s="54"/>
      <c r="K162" s="54"/>
      <c r="L162" s="54"/>
      <c r="M162" s="6"/>
      <c r="N162" s="54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9.5" customHeight="1" x14ac:dyDescent="0.25">
      <c r="A163" s="2"/>
      <c r="B163" s="153"/>
      <c r="C163" s="153"/>
      <c r="D163" s="153"/>
      <c r="E163" s="153"/>
      <c r="F163" s="54"/>
      <c r="G163" s="54"/>
      <c r="H163" s="54"/>
      <c r="I163" s="54"/>
      <c r="J163" s="54"/>
      <c r="K163" s="54"/>
      <c r="L163" s="54"/>
      <c r="M163" s="6"/>
      <c r="N163" s="54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9.5" customHeight="1" x14ac:dyDescent="0.25">
      <c r="A164" s="2"/>
      <c r="B164" s="153"/>
      <c r="C164" s="153"/>
      <c r="D164" s="153"/>
      <c r="E164" s="153"/>
      <c r="F164" s="54"/>
      <c r="G164" s="54"/>
      <c r="H164" s="54"/>
      <c r="I164" s="54"/>
      <c r="J164" s="54"/>
      <c r="K164" s="54"/>
      <c r="L164" s="54"/>
      <c r="M164" s="6"/>
      <c r="N164" s="54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9.5" customHeight="1" x14ac:dyDescent="0.25">
      <c r="A165" s="2"/>
      <c r="B165" s="153"/>
      <c r="C165" s="153"/>
      <c r="D165" s="153"/>
      <c r="E165" s="153"/>
      <c r="F165" s="54"/>
      <c r="G165" s="54"/>
      <c r="H165" s="54"/>
      <c r="I165" s="54"/>
      <c r="J165" s="54"/>
      <c r="K165" s="54"/>
      <c r="L165" s="54"/>
      <c r="M165" s="6"/>
      <c r="N165" s="54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9.5" customHeight="1" x14ac:dyDescent="0.25">
      <c r="A166" s="2"/>
      <c r="B166" s="153"/>
      <c r="C166" s="153"/>
      <c r="D166" s="153"/>
      <c r="E166" s="153"/>
      <c r="F166" s="54"/>
      <c r="G166" s="54"/>
      <c r="H166" s="54"/>
      <c r="I166" s="54"/>
      <c r="J166" s="54"/>
      <c r="K166" s="54"/>
      <c r="L166" s="54"/>
      <c r="M166" s="6"/>
      <c r="N166" s="54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9.5" customHeight="1" x14ac:dyDescent="0.25">
      <c r="A167" s="2"/>
      <c r="B167" s="153"/>
      <c r="C167" s="153"/>
      <c r="D167" s="153"/>
      <c r="E167" s="153"/>
      <c r="F167" s="54"/>
      <c r="G167" s="54"/>
      <c r="H167" s="54"/>
      <c r="I167" s="54"/>
      <c r="J167" s="54"/>
      <c r="K167" s="54"/>
      <c r="L167" s="54"/>
      <c r="M167" s="6"/>
      <c r="N167" s="54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9.5" customHeight="1" x14ac:dyDescent="0.25">
      <c r="A168" s="2"/>
      <c r="B168" s="153"/>
      <c r="C168" s="153"/>
      <c r="D168" s="153"/>
      <c r="E168" s="153"/>
      <c r="F168" s="54"/>
      <c r="G168" s="54"/>
      <c r="H168" s="54"/>
      <c r="I168" s="54"/>
      <c r="J168" s="54"/>
      <c r="K168" s="54"/>
      <c r="L168" s="54"/>
      <c r="M168" s="6"/>
      <c r="N168" s="54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9.5" customHeight="1" x14ac:dyDescent="0.25">
      <c r="A169" s="2"/>
      <c r="B169" s="153"/>
      <c r="C169" s="153"/>
      <c r="D169" s="153"/>
      <c r="E169" s="153"/>
      <c r="F169" s="54"/>
      <c r="G169" s="54"/>
      <c r="H169" s="54"/>
      <c r="I169" s="54"/>
      <c r="J169" s="54"/>
      <c r="K169" s="54"/>
      <c r="L169" s="54"/>
      <c r="M169" s="6"/>
      <c r="N169" s="54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9.5" customHeight="1" x14ac:dyDescent="0.25">
      <c r="A170" s="2"/>
      <c r="B170" s="153"/>
      <c r="C170" s="153"/>
      <c r="D170" s="153"/>
      <c r="E170" s="153"/>
      <c r="F170" s="54"/>
      <c r="G170" s="54"/>
      <c r="H170" s="54"/>
      <c r="I170" s="54"/>
      <c r="J170" s="54"/>
      <c r="K170" s="54"/>
      <c r="L170" s="54"/>
      <c r="M170" s="6"/>
      <c r="N170" s="54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9.5" customHeight="1" x14ac:dyDescent="0.25">
      <c r="A171" s="2"/>
      <c r="B171" s="153"/>
      <c r="C171" s="153"/>
      <c r="D171" s="153"/>
      <c r="E171" s="153"/>
      <c r="F171" s="54"/>
      <c r="G171" s="54"/>
      <c r="H171" s="54"/>
      <c r="I171" s="54"/>
      <c r="J171" s="54"/>
      <c r="K171" s="54"/>
      <c r="L171" s="54"/>
      <c r="M171" s="6"/>
      <c r="N171" s="54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9.5" customHeight="1" x14ac:dyDescent="0.25">
      <c r="A172" s="2"/>
      <c r="B172" s="153"/>
      <c r="C172" s="153"/>
      <c r="D172" s="153"/>
      <c r="E172" s="153"/>
      <c r="F172" s="54"/>
      <c r="G172" s="54"/>
      <c r="H172" s="54"/>
      <c r="I172" s="54"/>
      <c r="J172" s="54"/>
      <c r="K172" s="54"/>
      <c r="L172" s="54"/>
      <c r="M172" s="6"/>
      <c r="N172" s="54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9.5" customHeight="1" x14ac:dyDescent="0.25">
      <c r="A173" s="2"/>
      <c r="B173" s="153"/>
      <c r="C173" s="153"/>
      <c r="D173" s="153"/>
      <c r="E173" s="153"/>
      <c r="F173" s="54"/>
      <c r="G173" s="54"/>
      <c r="H173" s="54"/>
      <c r="I173" s="54"/>
      <c r="J173" s="54"/>
      <c r="K173" s="54"/>
      <c r="L173" s="54"/>
      <c r="M173" s="6"/>
      <c r="N173" s="54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9.5" customHeight="1" x14ac:dyDescent="0.25">
      <c r="A174" s="2"/>
      <c r="B174" s="153"/>
      <c r="C174" s="153"/>
      <c r="D174" s="153"/>
      <c r="E174" s="153"/>
      <c r="F174" s="54"/>
      <c r="G174" s="54"/>
      <c r="H174" s="54"/>
      <c r="I174" s="54"/>
      <c r="J174" s="54"/>
      <c r="K174" s="54"/>
      <c r="L174" s="54"/>
      <c r="M174" s="6"/>
      <c r="N174" s="54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9.5" customHeight="1" x14ac:dyDescent="0.25">
      <c r="A175" s="2"/>
      <c r="B175" s="153"/>
      <c r="C175" s="153"/>
      <c r="D175" s="153"/>
      <c r="E175" s="153"/>
      <c r="F175" s="54"/>
      <c r="G175" s="54"/>
      <c r="H175" s="54"/>
      <c r="I175" s="54"/>
      <c r="J175" s="54"/>
      <c r="K175" s="54"/>
      <c r="L175" s="54"/>
      <c r="M175" s="6"/>
      <c r="N175" s="54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9.5" customHeight="1" x14ac:dyDescent="0.25">
      <c r="A176" s="2"/>
      <c r="B176" s="153"/>
      <c r="C176" s="153"/>
      <c r="D176" s="153"/>
      <c r="E176" s="153"/>
      <c r="F176" s="54"/>
      <c r="G176" s="54"/>
      <c r="H176" s="54"/>
      <c r="I176" s="54"/>
      <c r="J176" s="54"/>
      <c r="K176" s="54"/>
      <c r="L176" s="54"/>
      <c r="M176" s="6"/>
      <c r="N176" s="54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9.5" customHeight="1" x14ac:dyDescent="0.25">
      <c r="A177" s="2"/>
      <c r="B177" s="153"/>
      <c r="C177" s="153"/>
      <c r="D177" s="153"/>
      <c r="E177" s="153"/>
      <c r="F177" s="54"/>
      <c r="G177" s="54"/>
      <c r="H177" s="54"/>
      <c r="I177" s="54"/>
      <c r="J177" s="54"/>
      <c r="K177" s="54"/>
      <c r="L177" s="54"/>
      <c r="M177" s="6"/>
      <c r="N177" s="54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9.5" customHeight="1" x14ac:dyDescent="0.25">
      <c r="A178" s="2"/>
      <c r="B178" s="153"/>
      <c r="C178" s="153"/>
      <c r="D178" s="153"/>
      <c r="E178" s="153"/>
      <c r="F178" s="54"/>
      <c r="G178" s="54"/>
      <c r="H178" s="54"/>
      <c r="I178" s="54"/>
      <c r="J178" s="54"/>
      <c r="K178" s="54"/>
      <c r="L178" s="54"/>
      <c r="M178" s="6"/>
      <c r="N178" s="54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9.5" customHeight="1" x14ac:dyDescent="0.25">
      <c r="A179" s="2"/>
      <c r="B179" s="153"/>
      <c r="C179" s="153"/>
      <c r="D179" s="153"/>
      <c r="E179" s="153"/>
      <c r="F179" s="54"/>
      <c r="G179" s="54"/>
      <c r="H179" s="54"/>
      <c r="I179" s="54"/>
      <c r="J179" s="54"/>
      <c r="K179" s="54"/>
      <c r="L179" s="54"/>
      <c r="M179" s="6"/>
      <c r="N179" s="54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9.5" customHeight="1" x14ac:dyDescent="0.25">
      <c r="A180" s="2"/>
      <c r="B180" s="153"/>
      <c r="C180" s="153"/>
      <c r="D180" s="153"/>
      <c r="E180" s="153"/>
      <c r="F180" s="54"/>
      <c r="G180" s="54"/>
      <c r="H180" s="54"/>
      <c r="I180" s="54"/>
      <c r="J180" s="54"/>
      <c r="K180" s="54"/>
      <c r="L180" s="54"/>
      <c r="M180" s="6"/>
      <c r="N180" s="54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9.5" customHeight="1" x14ac:dyDescent="0.25">
      <c r="A181" s="2"/>
      <c r="B181" s="153"/>
      <c r="C181" s="153"/>
      <c r="D181" s="153"/>
      <c r="E181" s="153"/>
      <c r="F181" s="54"/>
      <c r="G181" s="54"/>
      <c r="H181" s="54"/>
      <c r="I181" s="54"/>
      <c r="J181" s="54"/>
      <c r="K181" s="54"/>
      <c r="L181" s="54"/>
      <c r="M181" s="6"/>
      <c r="N181" s="54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9.5" customHeight="1" x14ac:dyDescent="0.25">
      <c r="A182" s="2"/>
      <c r="B182" s="153"/>
      <c r="C182" s="153"/>
      <c r="D182" s="153"/>
      <c r="E182" s="153"/>
      <c r="F182" s="54"/>
      <c r="G182" s="54"/>
      <c r="H182" s="54"/>
      <c r="I182" s="54"/>
      <c r="J182" s="54"/>
      <c r="K182" s="54"/>
      <c r="L182" s="54"/>
      <c r="M182" s="6"/>
      <c r="N182" s="54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9.5" customHeight="1" x14ac:dyDescent="0.25">
      <c r="A183" s="2"/>
      <c r="B183" s="153"/>
      <c r="C183" s="153"/>
      <c r="D183" s="153"/>
      <c r="E183" s="153"/>
      <c r="F183" s="54"/>
      <c r="G183" s="54"/>
      <c r="H183" s="54"/>
      <c r="I183" s="54"/>
      <c r="J183" s="54"/>
      <c r="K183" s="54"/>
      <c r="L183" s="54"/>
      <c r="M183" s="6"/>
      <c r="N183" s="54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9.5" customHeight="1" x14ac:dyDescent="0.25">
      <c r="A184" s="2"/>
      <c r="B184" s="153"/>
      <c r="C184" s="153"/>
      <c r="D184" s="153"/>
      <c r="E184" s="153"/>
      <c r="F184" s="54"/>
      <c r="G184" s="54"/>
      <c r="H184" s="54"/>
      <c r="I184" s="54"/>
      <c r="J184" s="54"/>
      <c r="K184" s="54"/>
      <c r="L184" s="54"/>
      <c r="M184" s="6"/>
      <c r="N184" s="54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9.5" customHeight="1" x14ac:dyDescent="0.25">
      <c r="A185" s="2"/>
      <c r="B185" s="153"/>
      <c r="C185" s="153"/>
      <c r="D185" s="153"/>
      <c r="E185" s="153"/>
      <c r="F185" s="54"/>
      <c r="G185" s="54"/>
      <c r="H185" s="54"/>
      <c r="I185" s="54"/>
      <c r="J185" s="54"/>
      <c r="K185" s="54"/>
      <c r="L185" s="54"/>
      <c r="M185" s="6"/>
      <c r="N185" s="54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9.5" customHeight="1" x14ac:dyDescent="0.25">
      <c r="A186" s="2"/>
      <c r="B186" s="153"/>
      <c r="C186" s="153"/>
      <c r="D186" s="153"/>
      <c r="E186" s="153"/>
      <c r="F186" s="54"/>
      <c r="G186" s="54"/>
      <c r="H186" s="54"/>
      <c r="I186" s="54"/>
      <c r="J186" s="54"/>
      <c r="K186" s="54"/>
      <c r="L186" s="54"/>
      <c r="M186" s="6"/>
      <c r="N186" s="54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9.5" customHeight="1" x14ac:dyDescent="0.25">
      <c r="A187" s="2"/>
      <c r="B187" s="153"/>
      <c r="C187" s="153"/>
      <c r="D187" s="153"/>
      <c r="E187" s="153"/>
      <c r="F187" s="54"/>
      <c r="G187" s="54"/>
      <c r="H187" s="54"/>
      <c r="I187" s="54"/>
      <c r="J187" s="54"/>
      <c r="K187" s="54"/>
      <c r="L187" s="54"/>
      <c r="M187" s="6"/>
      <c r="N187" s="54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9.5" customHeight="1" x14ac:dyDescent="0.25">
      <c r="A188" s="2"/>
      <c r="B188" s="153"/>
      <c r="C188" s="153"/>
      <c r="D188" s="153"/>
      <c r="E188" s="153"/>
      <c r="F188" s="54"/>
      <c r="G188" s="54"/>
      <c r="H188" s="54"/>
      <c r="I188" s="54"/>
      <c r="J188" s="54"/>
      <c r="K188" s="54"/>
      <c r="L188" s="54"/>
      <c r="M188" s="6"/>
      <c r="N188" s="54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9.5" customHeight="1" x14ac:dyDescent="0.25">
      <c r="A189" s="2"/>
      <c r="B189" s="153"/>
      <c r="C189" s="153"/>
      <c r="D189" s="153"/>
      <c r="E189" s="153"/>
      <c r="F189" s="54"/>
      <c r="G189" s="54"/>
      <c r="H189" s="54"/>
      <c r="I189" s="54"/>
      <c r="J189" s="54"/>
      <c r="K189" s="54"/>
      <c r="L189" s="54"/>
      <c r="M189" s="6"/>
      <c r="N189" s="54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9.5" customHeight="1" x14ac:dyDescent="0.25">
      <c r="A190" s="2"/>
      <c r="B190" s="153"/>
      <c r="C190" s="153"/>
      <c r="D190" s="153"/>
      <c r="E190" s="153"/>
      <c r="F190" s="54"/>
      <c r="G190" s="54"/>
      <c r="H190" s="54"/>
      <c r="I190" s="54"/>
      <c r="J190" s="54"/>
      <c r="K190" s="54"/>
      <c r="L190" s="54"/>
      <c r="M190" s="6"/>
      <c r="N190" s="54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9.5" customHeight="1" x14ac:dyDescent="0.25">
      <c r="A191" s="2"/>
      <c r="B191" s="153"/>
      <c r="C191" s="153"/>
      <c r="D191" s="153"/>
      <c r="E191" s="153"/>
      <c r="F191" s="54"/>
      <c r="G191" s="54"/>
      <c r="H191" s="54"/>
      <c r="I191" s="54"/>
      <c r="J191" s="54"/>
      <c r="K191" s="54"/>
      <c r="L191" s="54"/>
      <c r="M191" s="6"/>
      <c r="N191" s="54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9.5" customHeight="1" x14ac:dyDescent="0.25">
      <c r="A192" s="2"/>
      <c r="B192" s="153"/>
      <c r="C192" s="153"/>
      <c r="D192" s="153"/>
      <c r="E192" s="153"/>
      <c r="F192" s="54"/>
      <c r="G192" s="54"/>
      <c r="H192" s="54"/>
      <c r="I192" s="54"/>
      <c r="J192" s="54"/>
      <c r="K192" s="54"/>
      <c r="L192" s="54"/>
      <c r="M192" s="6"/>
      <c r="N192" s="54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9.5" customHeight="1" x14ac:dyDescent="0.25">
      <c r="A193" s="54"/>
      <c r="F193" s="54"/>
      <c r="G193" s="54"/>
      <c r="H193" s="54"/>
      <c r="I193" s="54"/>
      <c r="J193" s="54"/>
      <c r="K193" s="54"/>
      <c r="L193" s="54"/>
      <c r="M193" s="6"/>
      <c r="N193" s="54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x14ac:dyDescent="0.25">
      <c r="A194" s="54"/>
      <c r="F194" s="54"/>
      <c r="G194" s="54"/>
      <c r="H194" s="54"/>
      <c r="I194" s="54"/>
      <c r="J194" s="54"/>
      <c r="K194" s="54"/>
      <c r="L194" s="54"/>
      <c r="M194" s="6"/>
      <c r="N194" s="54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x14ac:dyDescent="0.25">
      <c r="A195" s="54"/>
      <c r="F195" s="54"/>
      <c r="G195" s="54"/>
      <c r="H195" s="54"/>
      <c r="I195" s="54"/>
      <c r="J195" s="54"/>
      <c r="K195" s="54"/>
      <c r="L195" s="54"/>
      <c r="M195" s="6"/>
      <c r="N195" s="54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x14ac:dyDescent="0.25">
      <c r="A196" s="54"/>
      <c r="F196" s="54"/>
      <c r="G196" s="54"/>
      <c r="H196" s="54"/>
      <c r="I196" s="54"/>
      <c r="J196" s="54"/>
      <c r="K196" s="54"/>
      <c r="L196" s="54"/>
      <c r="M196" s="6"/>
      <c r="N196" s="54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x14ac:dyDescent="0.25">
      <c r="A197" s="54"/>
      <c r="F197" s="54"/>
      <c r="G197" s="54"/>
      <c r="H197" s="54"/>
      <c r="I197" s="54"/>
      <c r="J197" s="54"/>
      <c r="K197" s="54"/>
      <c r="L197" s="54"/>
      <c r="M197" s="6"/>
      <c r="N197" s="54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x14ac:dyDescent="0.25">
      <c r="A198" s="54"/>
      <c r="F198" s="54"/>
      <c r="G198" s="54"/>
      <c r="H198" s="54"/>
      <c r="I198" s="54"/>
      <c r="J198" s="54"/>
      <c r="K198" s="54"/>
      <c r="L198" s="54"/>
      <c r="M198" s="6"/>
      <c r="N198" s="54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x14ac:dyDescent="0.25">
      <c r="A199" s="54"/>
      <c r="F199" s="54"/>
      <c r="G199" s="54"/>
      <c r="H199" s="54"/>
      <c r="I199" s="54"/>
      <c r="J199" s="54"/>
      <c r="K199" s="54"/>
      <c r="L199" s="54"/>
      <c r="M199" s="6"/>
      <c r="N199" s="54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x14ac:dyDescent="0.25">
      <c r="A200" s="54"/>
      <c r="F200" s="54"/>
      <c r="G200" s="54"/>
      <c r="H200" s="54"/>
      <c r="I200" s="54"/>
      <c r="J200" s="54"/>
      <c r="K200" s="54"/>
      <c r="L200" s="54"/>
      <c r="M200" s="6"/>
      <c r="N200" s="54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x14ac:dyDescent="0.25">
      <c r="A201" s="54"/>
      <c r="F201" s="54"/>
      <c r="G201" s="54"/>
      <c r="H201" s="54"/>
      <c r="I201" s="54"/>
      <c r="J201" s="54"/>
      <c r="K201" s="54"/>
      <c r="L201" s="54"/>
      <c r="M201" s="6"/>
      <c r="N201" s="54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x14ac:dyDescent="0.25">
      <c r="A202" s="54"/>
      <c r="F202" s="54"/>
      <c r="G202" s="54"/>
      <c r="H202" s="54"/>
      <c r="I202" s="54"/>
      <c r="J202" s="54"/>
      <c r="K202" s="54"/>
      <c r="L202" s="54"/>
      <c r="M202" s="6"/>
      <c r="N202" s="54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x14ac:dyDescent="0.25">
      <c r="A203" s="54"/>
      <c r="F203" s="54"/>
      <c r="G203" s="54"/>
      <c r="H203" s="54"/>
      <c r="I203" s="54"/>
      <c r="J203" s="54"/>
      <c r="K203" s="54"/>
      <c r="L203" s="54"/>
      <c r="M203" s="6"/>
      <c r="N203" s="54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x14ac:dyDescent="0.25">
      <c r="A204" s="54"/>
      <c r="F204" s="54"/>
      <c r="G204" s="54"/>
      <c r="H204" s="54"/>
      <c r="I204" s="54"/>
      <c r="J204" s="54"/>
      <c r="K204" s="54"/>
      <c r="L204" s="54"/>
      <c r="M204" s="6"/>
      <c r="N204" s="54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x14ac:dyDescent="0.25">
      <c r="A205" s="54"/>
      <c r="F205" s="54"/>
      <c r="G205" s="54"/>
      <c r="H205" s="54"/>
      <c r="I205" s="54"/>
      <c r="J205" s="54"/>
      <c r="K205" s="54"/>
      <c r="L205" s="54"/>
      <c r="M205" s="6"/>
      <c r="N205" s="54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x14ac:dyDescent="0.25">
      <c r="A206" s="54"/>
      <c r="F206" s="54"/>
      <c r="G206" s="54"/>
      <c r="H206" s="54"/>
      <c r="I206" s="54"/>
      <c r="J206" s="54"/>
      <c r="K206" s="54"/>
      <c r="L206" s="54"/>
      <c r="M206" s="6"/>
      <c r="N206" s="54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x14ac:dyDescent="0.25">
      <c r="A207" s="54"/>
      <c r="F207" s="54"/>
      <c r="G207" s="54"/>
      <c r="H207" s="54"/>
      <c r="I207" s="54"/>
      <c r="J207" s="54"/>
      <c r="K207" s="54"/>
      <c r="L207" s="54"/>
      <c r="M207" s="6"/>
      <c r="N207" s="54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x14ac:dyDescent="0.25">
      <c r="A208" s="54"/>
      <c r="F208" s="54"/>
      <c r="G208" s="54"/>
      <c r="H208" s="54"/>
      <c r="I208" s="54"/>
      <c r="J208" s="54"/>
      <c r="K208" s="54"/>
      <c r="L208" s="54"/>
      <c r="M208" s="6"/>
      <c r="N208" s="54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x14ac:dyDescent="0.25">
      <c r="A209" s="54"/>
      <c r="F209" s="54"/>
      <c r="G209" s="54"/>
      <c r="H209" s="54"/>
      <c r="I209" s="54"/>
      <c r="J209" s="54"/>
      <c r="K209" s="54"/>
      <c r="L209" s="54"/>
      <c r="M209" s="6"/>
      <c r="N209" s="54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x14ac:dyDescent="0.25">
      <c r="A210" s="54"/>
      <c r="F210" s="54"/>
      <c r="G210" s="54"/>
      <c r="H210" s="54"/>
      <c r="I210" s="54"/>
      <c r="J210" s="54"/>
      <c r="K210" s="54"/>
      <c r="L210" s="54"/>
      <c r="M210" s="6"/>
      <c r="N210" s="54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x14ac:dyDescent="0.25">
      <c r="A211" s="54"/>
      <c r="F211" s="54"/>
      <c r="G211" s="54"/>
      <c r="H211" s="54"/>
      <c r="I211" s="54"/>
      <c r="J211" s="54"/>
      <c r="K211" s="54"/>
      <c r="L211" s="54"/>
      <c r="M211" s="6"/>
      <c r="N211" s="54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x14ac:dyDescent="0.25">
      <c r="A212" s="54"/>
      <c r="F212" s="54"/>
      <c r="G212" s="54"/>
      <c r="H212" s="54"/>
      <c r="I212" s="54"/>
      <c r="J212" s="54"/>
      <c r="K212" s="54"/>
      <c r="L212" s="54"/>
      <c r="M212" s="6"/>
      <c r="N212" s="54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x14ac:dyDescent="0.25">
      <c r="A213" s="54"/>
      <c r="F213" s="54"/>
      <c r="G213" s="54"/>
      <c r="H213" s="54"/>
      <c r="I213" s="54"/>
      <c r="J213" s="54"/>
      <c r="K213" s="54"/>
      <c r="L213" s="54"/>
      <c r="M213" s="6"/>
      <c r="N213" s="54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x14ac:dyDescent="0.25">
      <c r="A214" s="54"/>
      <c r="F214" s="54"/>
      <c r="G214" s="54"/>
      <c r="H214" s="54"/>
      <c r="I214" s="54"/>
      <c r="J214" s="54"/>
      <c r="K214" s="54"/>
      <c r="L214" s="54"/>
      <c r="M214" s="6"/>
      <c r="N214" s="54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x14ac:dyDescent="0.25">
      <c r="A215" s="54"/>
      <c r="F215" s="54"/>
      <c r="G215" s="54"/>
      <c r="H215" s="54"/>
      <c r="I215" s="54"/>
      <c r="J215" s="54"/>
      <c r="K215" s="54"/>
      <c r="L215" s="54"/>
      <c r="M215" s="6"/>
      <c r="N215" s="54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x14ac:dyDescent="0.25">
      <c r="A216" s="54"/>
      <c r="F216" s="54"/>
      <c r="G216" s="54"/>
      <c r="H216" s="54"/>
      <c r="I216" s="54"/>
      <c r="J216" s="54"/>
      <c r="K216" s="54"/>
      <c r="L216" s="54"/>
      <c r="M216" s="6"/>
      <c r="N216" s="54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x14ac:dyDescent="0.25">
      <c r="A217" s="54"/>
      <c r="F217" s="54"/>
      <c r="G217" s="54"/>
      <c r="H217" s="54"/>
      <c r="I217" s="54"/>
      <c r="J217" s="54"/>
      <c r="K217" s="54"/>
      <c r="L217" s="54"/>
      <c r="M217" s="6"/>
      <c r="N217" s="54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x14ac:dyDescent="0.25">
      <c r="A218" s="54"/>
      <c r="F218" s="54"/>
      <c r="G218" s="54"/>
      <c r="H218" s="54"/>
      <c r="I218" s="54"/>
      <c r="J218" s="54"/>
      <c r="K218" s="54"/>
      <c r="L218" s="54"/>
      <c r="M218" s="6"/>
      <c r="N218" s="54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x14ac:dyDescent="0.25">
      <c r="A219" s="54"/>
      <c r="F219" s="54"/>
      <c r="G219" s="54"/>
      <c r="H219" s="54"/>
      <c r="I219" s="54"/>
      <c r="J219" s="54"/>
      <c r="K219" s="54"/>
      <c r="L219" s="54"/>
      <c r="M219" s="6"/>
      <c r="N219" s="54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x14ac:dyDescent="0.25">
      <c r="A220" s="54"/>
      <c r="F220" s="54"/>
      <c r="G220" s="54"/>
      <c r="H220" s="54"/>
      <c r="I220" s="54"/>
      <c r="J220" s="54"/>
      <c r="K220" s="54"/>
      <c r="L220" s="54"/>
      <c r="M220" s="6"/>
      <c r="N220" s="54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x14ac:dyDescent="0.25">
      <c r="A221" s="54"/>
      <c r="F221" s="54"/>
      <c r="G221" s="54"/>
      <c r="H221" s="54"/>
      <c r="I221" s="54"/>
      <c r="J221" s="54"/>
      <c r="K221" s="54"/>
      <c r="L221" s="54"/>
      <c r="M221" s="6"/>
      <c r="N221" s="54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x14ac:dyDescent="0.25">
      <c r="A222" s="54"/>
      <c r="F222" s="54"/>
      <c r="G222" s="54"/>
      <c r="H222" s="54"/>
      <c r="I222" s="54"/>
      <c r="J222" s="54"/>
      <c r="K222" s="54"/>
      <c r="L222" s="54"/>
      <c r="M222" s="6"/>
      <c r="N222" s="54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x14ac:dyDescent="0.25">
      <c r="A223" s="54"/>
      <c r="F223" s="54"/>
      <c r="G223" s="54"/>
      <c r="H223" s="54"/>
      <c r="I223" s="54"/>
      <c r="J223" s="54"/>
      <c r="K223" s="54"/>
      <c r="L223" s="54"/>
      <c r="M223" s="6"/>
      <c r="N223" s="54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x14ac:dyDescent="0.25">
      <c r="A224" s="54"/>
      <c r="F224" s="54"/>
      <c r="G224" s="54"/>
      <c r="H224" s="54"/>
      <c r="I224" s="54"/>
      <c r="J224" s="54"/>
      <c r="K224" s="54"/>
      <c r="L224" s="54"/>
      <c r="M224" s="6"/>
      <c r="N224" s="54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x14ac:dyDescent="0.25">
      <c r="A225" s="54"/>
      <c r="F225" s="54"/>
      <c r="G225" s="54"/>
      <c r="H225" s="54"/>
      <c r="I225" s="54"/>
      <c r="J225" s="54"/>
      <c r="K225" s="54"/>
      <c r="L225" s="54"/>
      <c r="M225" s="6"/>
      <c r="N225" s="54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x14ac:dyDescent="0.25">
      <c r="A226" s="54"/>
      <c r="F226" s="54"/>
      <c r="G226" s="54"/>
      <c r="H226" s="54"/>
      <c r="I226" s="54"/>
      <c r="J226" s="54"/>
      <c r="K226" s="54"/>
      <c r="L226" s="54"/>
      <c r="M226" s="6"/>
      <c r="N226" s="54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x14ac:dyDescent="0.25">
      <c r="A227" s="54"/>
      <c r="F227" s="54"/>
      <c r="G227" s="54"/>
      <c r="H227" s="54"/>
      <c r="I227" s="54"/>
      <c r="J227" s="54"/>
      <c r="K227" s="54"/>
      <c r="L227" s="54"/>
      <c r="M227" s="6"/>
      <c r="N227" s="54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x14ac:dyDescent="0.25">
      <c r="A228" s="54"/>
      <c r="F228" s="54"/>
      <c r="G228" s="54"/>
      <c r="H228" s="54"/>
      <c r="I228" s="54"/>
      <c r="J228" s="54"/>
      <c r="K228" s="54"/>
      <c r="L228" s="54"/>
      <c r="M228" s="6"/>
      <c r="N228" s="54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x14ac:dyDescent="0.25">
      <c r="A229" s="54"/>
      <c r="F229" s="54"/>
      <c r="G229" s="54"/>
      <c r="H229" s="54"/>
      <c r="I229" s="54"/>
      <c r="J229" s="54"/>
      <c r="K229" s="54"/>
      <c r="L229" s="54"/>
      <c r="M229" s="6"/>
      <c r="N229" s="54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x14ac:dyDescent="0.25">
      <c r="A230" s="54"/>
      <c r="F230" s="54"/>
      <c r="G230" s="54"/>
      <c r="H230" s="54"/>
      <c r="I230" s="54"/>
      <c r="J230" s="54"/>
      <c r="K230" s="54"/>
      <c r="L230" s="54"/>
      <c r="M230" s="6"/>
      <c r="N230" s="54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x14ac:dyDescent="0.25">
      <c r="A231" s="54"/>
      <c r="F231" s="54"/>
      <c r="G231" s="54"/>
      <c r="H231" s="54"/>
      <c r="I231" s="54"/>
      <c r="J231" s="54"/>
      <c r="K231" s="54"/>
      <c r="L231" s="54"/>
      <c r="M231" s="6"/>
      <c r="N231" s="54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x14ac:dyDescent="0.25">
      <c r="A232" s="54"/>
      <c r="F232" s="54"/>
      <c r="G232" s="54"/>
      <c r="H232" s="54"/>
      <c r="I232" s="54"/>
      <c r="J232" s="54"/>
      <c r="K232" s="54"/>
      <c r="L232" s="54"/>
      <c r="M232" s="6"/>
      <c r="N232" s="54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x14ac:dyDescent="0.25">
      <c r="A233" s="54"/>
      <c r="F233" s="54"/>
      <c r="G233" s="54"/>
      <c r="H233" s="54"/>
      <c r="I233" s="54"/>
      <c r="J233" s="54"/>
      <c r="K233" s="54"/>
      <c r="L233" s="54"/>
      <c r="M233" s="6"/>
      <c r="N233" s="54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x14ac:dyDescent="0.25">
      <c r="A234" s="54"/>
      <c r="F234" s="54"/>
      <c r="G234" s="54"/>
      <c r="H234" s="54"/>
      <c r="I234" s="54"/>
      <c r="J234" s="54"/>
      <c r="K234" s="54"/>
      <c r="L234" s="54"/>
      <c r="M234" s="6"/>
      <c r="N234" s="54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x14ac:dyDescent="0.25">
      <c r="A235" s="54"/>
      <c r="F235" s="54"/>
      <c r="G235" s="54"/>
      <c r="H235" s="54"/>
      <c r="I235" s="54"/>
      <c r="J235" s="54"/>
      <c r="K235" s="54"/>
      <c r="L235" s="54"/>
      <c r="M235" s="6"/>
      <c r="N235" s="54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x14ac:dyDescent="0.25">
      <c r="A236" s="54"/>
      <c r="F236" s="54"/>
      <c r="G236" s="54"/>
      <c r="H236" s="54"/>
      <c r="I236" s="54"/>
      <c r="J236" s="54"/>
      <c r="K236" s="54"/>
      <c r="L236" s="54"/>
      <c r="M236" s="6"/>
      <c r="N236" s="54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x14ac:dyDescent="0.25">
      <c r="A237" s="54"/>
      <c r="F237" s="54"/>
      <c r="G237" s="54"/>
      <c r="H237" s="54"/>
      <c r="I237" s="54"/>
      <c r="J237" s="54"/>
      <c r="K237" s="54"/>
      <c r="L237" s="54"/>
      <c r="M237" s="6"/>
      <c r="N237" s="54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x14ac:dyDescent="0.25">
      <c r="A238" s="54"/>
      <c r="F238" s="54"/>
      <c r="G238" s="54"/>
      <c r="H238" s="54"/>
      <c r="I238" s="54"/>
      <c r="J238" s="54"/>
      <c r="K238" s="54"/>
      <c r="L238" s="54"/>
      <c r="M238" s="6"/>
      <c r="N238" s="54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x14ac:dyDescent="0.25">
      <c r="A239" s="54"/>
      <c r="F239" s="54"/>
      <c r="G239" s="54"/>
      <c r="H239" s="54"/>
      <c r="I239" s="54"/>
      <c r="J239" s="54"/>
      <c r="K239" s="54"/>
      <c r="L239" s="54"/>
      <c r="M239" s="6"/>
      <c r="N239" s="54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x14ac:dyDescent="0.25">
      <c r="A240" s="54"/>
      <c r="F240" s="54"/>
      <c r="G240" s="54"/>
      <c r="H240" s="54"/>
      <c r="I240" s="54"/>
      <c r="J240" s="54"/>
      <c r="K240" s="54"/>
      <c r="L240" s="54"/>
      <c r="M240" s="6"/>
      <c r="N240" s="54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x14ac:dyDescent="0.25">
      <c r="A241" s="54"/>
      <c r="F241" s="54"/>
      <c r="G241" s="54"/>
      <c r="H241" s="54"/>
      <c r="I241" s="54"/>
      <c r="J241" s="54"/>
      <c r="K241" s="54"/>
      <c r="L241" s="54"/>
      <c r="M241" s="6"/>
      <c r="N241" s="54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x14ac:dyDescent="0.25">
      <c r="A242" s="54"/>
      <c r="F242" s="54"/>
      <c r="G242" s="54"/>
      <c r="H242" s="54"/>
      <c r="I242" s="54"/>
      <c r="J242" s="54"/>
      <c r="K242" s="54"/>
      <c r="L242" s="54"/>
      <c r="M242" s="6"/>
      <c r="N242" s="54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x14ac:dyDescent="0.25">
      <c r="A243" s="54"/>
      <c r="F243" s="54"/>
      <c r="G243" s="54"/>
      <c r="H243" s="54"/>
      <c r="I243" s="54"/>
      <c r="J243" s="54"/>
      <c r="K243" s="54"/>
      <c r="L243" s="54"/>
      <c r="M243" s="6"/>
      <c r="N243" s="54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x14ac:dyDescent="0.25">
      <c r="A244" s="54"/>
      <c r="F244" s="54"/>
      <c r="G244" s="54"/>
      <c r="H244" s="54"/>
      <c r="I244" s="54"/>
      <c r="J244" s="54"/>
      <c r="K244" s="54"/>
      <c r="L244" s="54"/>
      <c r="M244" s="6"/>
      <c r="N244" s="54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x14ac:dyDescent="0.25">
      <c r="A245" s="54"/>
      <c r="F245" s="54"/>
      <c r="G245" s="54"/>
      <c r="H245" s="54"/>
      <c r="I245" s="54"/>
      <c r="J245" s="54"/>
      <c r="K245" s="54"/>
      <c r="L245" s="54"/>
      <c r="M245" s="6"/>
      <c r="N245" s="54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x14ac:dyDescent="0.25">
      <c r="A246" s="54"/>
      <c r="F246" s="54"/>
      <c r="G246" s="54"/>
      <c r="H246" s="54"/>
      <c r="I246" s="54"/>
      <c r="J246" s="54"/>
      <c r="K246" s="54"/>
      <c r="L246" s="54"/>
      <c r="M246" s="6"/>
      <c r="N246" s="54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x14ac:dyDescent="0.25">
      <c r="A247" s="54"/>
      <c r="F247" s="54"/>
      <c r="G247" s="54"/>
      <c r="H247" s="54"/>
      <c r="I247" s="54"/>
      <c r="J247" s="54"/>
      <c r="K247" s="54"/>
      <c r="L247" s="54"/>
      <c r="M247" s="6"/>
      <c r="N247" s="54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x14ac:dyDescent="0.25">
      <c r="A248" s="54"/>
      <c r="F248" s="54"/>
      <c r="G248" s="54"/>
      <c r="H248" s="54"/>
      <c r="I248" s="54"/>
      <c r="J248" s="54"/>
      <c r="K248" s="54"/>
      <c r="L248" s="54"/>
      <c r="M248" s="6"/>
      <c r="N248" s="54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x14ac:dyDescent="0.25">
      <c r="A249" s="54"/>
      <c r="F249" s="54"/>
      <c r="G249" s="54"/>
      <c r="H249" s="54"/>
      <c r="I249" s="54"/>
      <c r="J249" s="54"/>
      <c r="K249" s="54"/>
      <c r="L249" s="54"/>
      <c r="M249" s="6"/>
      <c r="N249" s="54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x14ac:dyDescent="0.25">
      <c r="A250" s="54"/>
      <c r="F250" s="54"/>
      <c r="G250" s="54"/>
      <c r="H250" s="54"/>
      <c r="I250" s="54"/>
      <c r="J250" s="54"/>
      <c r="K250" s="54"/>
      <c r="L250" s="54"/>
      <c r="M250" s="6"/>
      <c r="N250" s="54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x14ac:dyDescent="0.25">
      <c r="A251" s="54"/>
      <c r="F251" s="54"/>
      <c r="G251" s="54"/>
      <c r="H251" s="54"/>
      <c r="I251" s="54"/>
      <c r="J251" s="54"/>
      <c r="K251" s="54"/>
      <c r="L251" s="54"/>
      <c r="M251" s="6"/>
      <c r="N251" s="54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x14ac:dyDescent="0.25">
      <c r="A252" s="54"/>
      <c r="F252" s="54"/>
      <c r="G252" s="54"/>
      <c r="H252" s="54"/>
      <c r="I252" s="54"/>
      <c r="J252" s="54"/>
      <c r="K252" s="54"/>
      <c r="L252" s="54"/>
      <c r="M252" s="6"/>
      <c r="N252" s="54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x14ac:dyDescent="0.25">
      <c r="A253" s="54"/>
      <c r="F253" s="54"/>
      <c r="G253" s="54"/>
      <c r="H253" s="54"/>
      <c r="I253" s="54"/>
      <c r="J253" s="54"/>
      <c r="K253" s="54"/>
      <c r="L253" s="54"/>
      <c r="M253" s="6"/>
      <c r="N253" s="54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x14ac:dyDescent="0.25">
      <c r="A254" s="54"/>
      <c r="F254" s="54"/>
      <c r="G254" s="54"/>
      <c r="H254" s="54"/>
      <c r="I254" s="54"/>
      <c r="J254" s="54"/>
      <c r="K254" s="54"/>
      <c r="L254" s="54"/>
      <c r="M254" s="6"/>
      <c r="N254" s="54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x14ac:dyDescent="0.25">
      <c r="A255" s="54"/>
      <c r="F255" s="54"/>
      <c r="G255" s="54"/>
      <c r="H255" s="54"/>
      <c r="I255" s="54"/>
      <c r="J255" s="54"/>
      <c r="K255" s="54"/>
      <c r="L255" s="54"/>
      <c r="M255" s="6"/>
      <c r="N255" s="54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x14ac:dyDescent="0.25">
      <c r="A256" s="54"/>
      <c r="F256" s="54"/>
      <c r="G256" s="54"/>
      <c r="H256" s="54"/>
      <c r="I256" s="54"/>
      <c r="J256" s="54"/>
      <c r="K256" s="54"/>
      <c r="L256" s="54"/>
      <c r="M256" s="6"/>
      <c r="N256" s="54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x14ac:dyDescent="0.25">
      <c r="A257" s="54"/>
      <c r="F257" s="54"/>
      <c r="G257" s="54"/>
      <c r="H257" s="54"/>
      <c r="I257" s="54"/>
      <c r="J257" s="54"/>
      <c r="K257" s="54"/>
      <c r="L257" s="54"/>
      <c r="M257" s="6"/>
      <c r="N257" s="54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x14ac:dyDescent="0.25">
      <c r="A258" s="54"/>
      <c r="F258" s="54"/>
      <c r="G258" s="54"/>
      <c r="H258" s="54"/>
      <c r="I258" s="54"/>
      <c r="J258" s="54"/>
      <c r="K258" s="54"/>
      <c r="L258" s="54"/>
      <c r="M258" s="6"/>
      <c r="N258" s="54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x14ac:dyDescent="0.25">
      <c r="A259" s="54"/>
      <c r="F259" s="54"/>
      <c r="G259" s="54"/>
      <c r="H259" s="54"/>
      <c r="I259" s="54"/>
      <c r="J259" s="54"/>
      <c r="K259" s="54"/>
      <c r="L259" s="54"/>
      <c r="M259" s="6"/>
      <c r="N259" s="54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x14ac:dyDescent="0.25">
      <c r="A260" s="54"/>
      <c r="F260" s="54"/>
      <c r="G260" s="54"/>
      <c r="H260" s="54"/>
      <c r="I260" s="54"/>
      <c r="J260" s="54"/>
      <c r="K260" s="54"/>
      <c r="L260" s="54"/>
      <c r="M260" s="6"/>
      <c r="N260" s="54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x14ac:dyDescent="0.25">
      <c r="A261" s="54"/>
      <c r="F261" s="54"/>
      <c r="G261" s="54"/>
      <c r="H261" s="54"/>
      <c r="I261" s="54"/>
      <c r="J261" s="54"/>
      <c r="K261" s="54"/>
      <c r="L261" s="54"/>
      <c r="M261" s="6"/>
      <c r="N261" s="54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x14ac:dyDescent="0.25">
      <c r="A262" s="54"/>
      <c r="F262" s="54"/>
      <c r="G262" s="54"/>
      <c r="H262" s="54"/>
      <c r="I262" s="54"/>
      <c r="J262" s="54"/>
      <c r="K262" s="54"/>
      <c r="L262" s="54"/>
      <c r="M262" s="6"/>
      <c r="N262" s="54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x14ac:dyDescent="0.25">
      <c r="A263" s="54"/>
      <c r="F263" s="54"/>
      <c r="G263" s="54"/>
      <c r="H263" s="54"/>
      <c r="I263" s="54"/>
      <c r="J263" s="54"/>
      <c r="K263" s="54"/>
      <c r="L263" s="54"/>
      <c r="M263" s="6"/>
      <c r="N263" s="54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x14ac:dyDescent="0.25">
      <c r="A264" s="54"/>
      <c r="F264" s="54"/>
      <c r="G264" s="54"/>
      <c r="H264" s="54"/>
      <c r="I264" s="54"/>
      <c r="J264" s="54"/>
      <c r="K264" s="54"/>
      <c r="L264" s="54"/>
      <c r="M264" s="6"/>
      <c r="N264" s="54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x14ac:dyDescent="0.25">
      <c r="A265" s="54"/>
      <c r="F265" s="54"/>
      <c r="G265" s="54"/>
      <c r="H265" s="54"/>
      <c r="I265" s="54"/>
      <c r="J265" s="54"/>
      <c r="K265" s="54"/>
      <c r="L265" s="54"/>
      <c r="M265" s="6"/>
      <c r="N265" s="54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x14ac:dyDescent="0.25">
      <c r="A266" s="54"/>
      <c r="F266" s="54"/>
      <c r="G266" s="54"/>
      <c r="H266" s="54"/>
      <c r="I266" s="54"/>
      <c r="J266" s="54"/>
      <c r="K266" s="54"/>
      <c r="L266" s="54"/>
      <c r="M266" s="6"/>
      <c r="N266" s="54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x14ac:dyDescent="0.25">
      <c r="A267" s="54"/>
      <c r="F267" s="54"/>
      <c r="G267" s="54"/>
      <c r="H267" s="54"/>
      <c r="I267" s="54"/>
      <c r="J267" s="54"/>
      <c r="K267" s="54"/>
      <c r="L267" s="54"/>
      <c r="M267" s="6"/>
      <c r="N267" s="54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x14ac:dyDescent="0.25">
      <c r="A268" s="54"/>
      <c r="F268" s="54"/>
      <c r="G268" s="54"/>
      <c r="H268" s="54"/>
      <c r="I268" s="54"/>
      <c r="J268" s="54"/>
      <c r="K268" s="54"/>
      <c r="L268" s="54"/>
      <c r="M268" s="6"/>
      <c r="N268" s="54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x14ac:dyDescent="0.25">
      <c r="A269" s="54"/>
      <c r="F269" s="54"/>
      <c r="G269" s="54"/>
      <c r="H269" s="54"/>
      <c r="I269" s="54"/>
      <c r="J269" s="54"/>
      <c r="K269" s="54"/>
      <c r="L269" s="54"/>
      <c r="M269" s="6"/>
      <c r="N269" s="54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x14ac:dyDescent="0.25">
      <c r="A270" s="54"/>
      <c r="F270" s="54"/>
      <c r="G270" s="54"/>
      <c r="H270" s="54"/>
      <c r="I270" s="54"/>
      <c r="J270" s="54"/>
      <c r="K270" s="54"/>
      <c r="L270" s="54"/>
      <c r="M270" s="6"/>
      <c r="N270" s="54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x14ac:dyDescent="0.25">
      <c r="A271" s="54"/>
      <c r="F271" s="54"/>
      <c r="G271" s="54"/>
      <c r="H271" s="54"/>
      <c r="I271" s="54"/>
      <c r="J271" s="54"/>
      <c r="K271" s="54"/>
      <c r="L271" s="54"/>
      <c r="M271" s="6"/>
      <c r="N271" s="54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x14ac:dyDescent="0.25">
      <c r="A272" s="54"/>
      <c r="F272" s="54"/>
      <c r="G272" s="54"/>
      <c r="H272" s="54"/>
      <c r="I272" s="54"/>
      <c r="J272" s="54"/>
      <c r="K272" s="54"/>
      <c r="L272" s="54"/>
      <c r="M272" s="6"/>
      <c r="N272" s="54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x14ac:dyDescent="0.25">
      <c r="A273" s="54"/>
      <c r="F273" s="54"/>
      <c r="G273" s="54"/>
      <c r="H273" s="54"/>
      <c r="I273" s="54"/>
      <c r="J273" s="54"/>
      <c r="K273" s="54"/>
      <c r="L273" s="54"/>
      <c r="M273" s="6"/>
      <c r="N273" s="54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x14ac:dyDescent="0.25">
      <c r="A274" s="54"/>
      <c r="F274" s="54"/>
      <c r="G274" s="54"/>
      <c r="H274" s="54"/>
      <c r="I274" s="54"/>
      <c r="J274" s="54"/>
      <c r="K274" s="54"/>
      <c r="L274" s="54"/>
      <c r="M274" s="6"/>
      <c r="N274" s="54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x14ac:dyDescent="0.25">
      <c r="A275" s="54"/>
      <c r="F275" s="54"/>
      <c r="G275" s="54"/>
      <c r="H275" s="54"/>
      <c r="I275" s="54"/>
      <c r="J275" s="54"/>
      <c r="K275" s="54"/>
      <c r="L275" s="54"/>
      <c r="M275" s="6"/>
      <c r="N275" s="54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x14ac:dyDescent="0.25">
      <c r="A276" s="54"/>
      <c r="F276" s="54"/>
      <c r="G276" s="54"/>
      <c r="H276" s="54"/>
      <c r="I276" s="54"/>
      <c r="J276" s="54"/>
      <c r="K276" s="54"/>
      <c r="L276" s="54"/>
      <c r="M276" s="6"/>
      <c r="N276" s="54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x14ac:dyDescent="0.25">
      <c r="A277" s="54"/>
      <c r="F277" s="54"/>
      <c r="G277" s="54"/>
      <c r="H277" s="54"/>
      <c r="I277" s="54"/>
      <c r="J277" s="54"/>
      <c r="K277" s="54"/>
      <c r="L277" s="54"/>
      <c r="M277" s="6"/>
      <c r="N277" s="54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x14ac:dyDescent="0.25">
      <c r="A278" s="54"/>
      <c r="F278" s="54"/>
      <c r="G278" s="54"/>
      <c r="H278" s="54"/>
      <c r="I278" s="54"/>
      <c r="J278" s="54"/>
      <c r="K278" s="54"/>
      <c r="L278" s="54"/>
      <c r="M278" s="6"/>
      <c r="N278" s="54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x14ac:dyDescent="0.25">
      <c r="A279" s="54"/>
      <c r="F279" s="54"/>
      <c r="G279" s="54"/>
      <c r="H279" s="54"/>
      <c r="I279" s="54"/>
      <c r="J279" s="54"/>
      <c r="K279" s="54"/>
      <c r="L279" s="54"/>
      <c r="M279" s="6"/>
      <c r="N279" s="54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x14ac:dyDescent="0.25">
      <c r="A280" s="54"/>
      <c r="F280" s="54"/>
      <c r="G280" s="54"/>
      <c r="H280" s="54"/>
      <c r="I280" s="54"/>
      <c r="J280" s="54"/>
      <c r="K280" s="54"/>
      <c r="L280" s="54"/>
      <c r="M280" s="6"/>
      <c r="N280" s="54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x14ac:dyDescent="0.25">
      <c r="A281" s="54"/>
      <c r="F281" s="54"/>
      <c r="G281" s="54"/>
      <c r="H281" s="54"/>
      <c r="I281" s="54"/>
      <c r="J281" s="54"/>
      <c r="K281" s="54"/>
      <c r="L281" s="54"/>
      <c r="M281" s="6"/>
      <c r="N281" s="54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x14ac:dyDescent="0.25">
      <c r="A282" s="54"/>
      <c r="F282" s="54"/>
      <c r="G282" s="54"/>
      <c r="H282" s="54"/>
      <c r="I282" s="54"/>
      <c r="J282" s="54"/>
      <c r="K282" s="54"/>
      <c r="L282" s="54"/>
      <c r="M282" s="6"/>
      <c r="N282" s="54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x14ac:dyDescent="0.25">
      <c r="A283" s="54"/>
      <c r="F283" s="54"/>
      <c r="G283" s="54"/>
      <c r="H283" s="54"/>
      <c r="I283" s="54"/>
      <c r="J283" s="54"/>
      <c r="K283" s="54"/>
      <c r="L283" s="54"/>
      <c r="M283" s="6"/>
      <c r="N283" s="54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x14ac:dyDescent="0.25">
      <c r="A284" s="54"/>
      <c r="F284" s="54"/>
      <c r="G284" s="54"/>
      <c r="H284" s="54"/>
      <c r="I284" s="54"/>
      <c r="J284" s="54"/>
      <c r="K284" s="54"/>
      <c r="L284" s="54"/>
      <c r="M284" s="6"/>
      <c r="N284" s="54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x14ac:dyDescent="0.25">
      <c r="A285" s="54"/>
      <c r="F285" s="54"/>
      <c r="G285" s="54"/>
      <c r="H285" s="54"/>
      <c r="I285" s="54"/>
      <c r="J285" s="54"/>
      <c r="K285" s="54"/>
      <c r="L285" s="54"/>
      <c r="M285" s="6"/>
      <c r="N285" s="54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x14ac:dyDescent="0.25">
      <c r="A286" s="54"/>
      <c r="F286" s="54"/>
      <c r="G286" s="54"/>
      <c r="H286" s="54"/>
      <c r="I286" s="54"/>
      <c r="J286" s="54"/>
      <c r="K286" s="54"/>
      <c r="L286" s="54"/>
      <c r="M286" s="6"/>
      <c r="N286" s="54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x14ac:dyDescent="0.25">
      <c r="A287" s="54"/>
      <c r="F287" s="54"/>
      <c r="G287" s="54"/>
      <c r="H287" s="54"/>
      <c r="I287" s="54"/>
      <c r="J287" s="54"/>
      <c r="K287" s="54"/>
      <c r="L287" s="54"/>
      <c r="M287" s="6"/>
      <c r="N287" s="54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x14ac:dyDescent="0.25">
      <c r="A288" s="54"/>
      <c r="F288" s="54"/>
      <c r="G288" s="54"/>
      <c r="H288" s="54"/>
      <c r="I288" s="54"/>
      <c r="J288" s="54"/>
      <c r="K288" s="54"/>
      <c r="L288" s="54"/>
      <c r="M288" s="6"/>
      <c r="N288" s="54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x14ac:dyDescent="0.25">
      <c r="A289" s="54"/>
      <c r="F289" s="54"/>
      <c r="G289" s="54"/>
      <c r="H289" s="54"/>
      <c r="I289" s="54"/>
      <c r="J289" s="54"/>
      <c r="K289" s="54"/>
      <c r="L289" s="54"/>
      <c r="M289" s="6"/>
      <c r="N289" s="54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x14ac:dyDescent="0.25">
      <c r="A290" s="54"/>
      <c r="F290" s="54"/>
      <c r="G290" s="54"/>
      <c r="H290" s="54"/>
      <c r="I290" s="54"/>
      <c r="J290" s="54"/>
      <c r="K290" s="54"/>
      <c r="L290" s="54"/>
      <c r="M290" s="6"/>
      <c r="N290" s="54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x14ac:dyDescent="0.25">
      <c r="A291" s="54"/>
      <c r="F291" s="54"/>
      <c r="G291" s="54"/>
      <c r="H291" s="54"/>
      <c r="I291" s="54"/>
      <c r="J291" s="54"/>
      <c r="K291" s="54"/>
      <c r="L291" s="54"/>
      <c r="M291" s="6"/>
      <c r="N291" s="54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x14ac:dyDescent="0.25">
      <c r="A292" s="54"/>
      <c r="F292" s="54"/>
      <c r="G292" s="54"/>
      <c r="H292" s="54"/>
      <c r="I292" s="54"/>
      <c r="J292" s="54"/>
      <c r="K292" s="54"/>
      <c r="L292" s="54"/>
      <c r="M292" s="6"/>
      <c r="N292" s="54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x14ac:dyDescent="0.25">
      <c r="A293" s="54"/>
      <c r="F293" s="54"/>
      <c r="G293" s="54"/>
      <c r="H293" s="54"/>
      <c r="I293" s="54"/>
      <c r="J293" s="54"/>
      <c r="K293" s="54"/>
      <c r="L293" s="54"/>
      <c r="M293" s="6"/>
      <c r="N293" s="54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x14ac:dyDescent="0.25">
      <c r="A294" s="54"/>
      <c r="F294" s="54"/>
      <c r="G294" s="54"/>
      <c r="H294" s="54"/>
      <c r="I294" s="54"/>
      <c r="J294" s="54"/>
      <c r="K294" s="54"/>
      <c r="L294" s="54"/>
      <c r="M294" s="6"/>
      <c r="N294" s="54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x14ac:dyDescent="0.25">
      <c r="A295" s="54"/>
      <c r="F295" s="54"/>
      <c r="G295" s="54"/>
      <c r="H295" s="54"/>
      <c r="I295" s="54"/>
      <c r="J295" s="54"/>
      <c r="K295" s="54"/>
      <c r="L295" s="54"/>
      <c r="M295" s="6"/>
      <c r="N295" s="54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x14ac:dyDescent="0.25">
      <c r="A296" s="54"/>
      <c r="F296" s="54"/>
      <c r="G296" s="54"/>
      <c r="H296" s="54"/>
      <c r="I296" s="54"/>
      <c r="J296" s="54"/>
      <c r="K296" s="54"/>
      <c r="L296" s="54"/>
      <c r="M296" s="6"/>
      <c r="N296" s="54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x14ac:dyDescent="0.25">
      <c r="A297" s="54"/>
      <c r="F297" s="54"/>
      <c r="G297" s="54"/>
      <c r="H297" s="54"/>
      <c r="I297" s="54"/>
      <c r="J297" s="54"/>
      <c r="K297" s="54"/>
      <c r="L297" s="54"/>
      <c r="M297" s="6"/>
      <c r="N297" s="54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x14ac:dyDescent="0.25">
      <c r="A298" s="54"/>
      <c r="F298" s="54"/>
      <c r="G298" s="54"/>
      <c r="H298" s="54"/>
      <c r="I298" s="54"/>
      <c r="J298" s="54"/>
      <c r="K298" s="54"/>
      <c r="L298" s="54"/>
      <c r="M298" s="6"/>
      <c r="N298" s="54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x14ac:dyDescent="0.25">
      <c r="A299" s="54"/>
      <c r="F299" s="54"/>
      <c r="G299" s="54"/>
      <c r="H299" s="54"/>
      <c r="I299" s="54"/>
      <c r="J299" s="54"/>
      <c r="K299" s="54"/>
      <c r="L299" s="54"/>
      <c r="M299" s="6"/>
      <c r="N299" s="54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x14ac:dyDescent="0.25">
      <c r="A300" s="54"/>
      <c r="F300" s="54"/>
      <c r="G300" s="54"/>
      <c r="H300" s="54"/>
      <c r="I300" s="54"/>
      <c r="J300" s="54"/>
      <c r="K300" s="54"/>
      <c r="L300" s="54"/>
      <c r="M300" s="6"/>
      <c r="N300" s="54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x14ac:dyDescent="0.25">
      <c r="A301" s="54"/>
      <c r="F301" s="54"/>
      <c r="G301" s="54"/>
      <c r="H301" s="54"/>
      <c r="I301" s="54"/>
      <c r="J301" s="54"/>
      <c r="K301" s="54"/>
      <c r="L301" s="54"/>
      <c r="M301" s="6"/>
      <c r="N301" s="54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x14ac:dyDescent="0.25">
      <c r="A302" s="54"/>
      <c r="F302" s="54"/>
      <c r="G302" s="54"/>
      <c r="H302" s="54"/>
      <c r="I302" s="54"/>
      <c r="J302" s="54"/>
      <c r="K302" s="54"/>
      <c r="L302" s="54"/>
      <c r="M302" s="6"/>
      <c r="N302" s="54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x14ac:dyDescent="0.25">
      <c r="A303" s="54"/>
      <c r="F303" s="54"/>
      <c r="G303" s="54"/>
      <c r="H303" s="54"/>
      <c r="I303" s="54"/>
      <c r="J303" s="54"/>
      <c r="K303" s="54"/>
      <c r="L303" s="54"/>
      <c r="M303" s="6"/>
      <c r="N303" s="54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x14ac:dyDescent="0.25">
      <c r="A304" s="54"/>
      <c r="F304" s="54"/>
      <c r="G304" s="54"/>
      <c r="H304" s="54"/>
      <c r="I304" s="54"/>
      <c r="J304" s="54"/>
      <c r="K304" s="54"/>
      <c r="L304" s="54"/>
      <c r="M304" s="6"/>
      <c r="N304" s="54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x14ac:dyDescent="0.25">
      <c r="A305" s="54"/>
      <c r="F305" s="54"/>
      <c r="G305" s="54"/>
      <c r="H305" s="54"/>
      <c r="I305" s="54"/>
      <c r="J305" s="54"/>
      <c r="K305" s="54"/>
      <c r="L305" s="54"/>
      <c r="M305" s="6"/>
      <c r="N305" s="54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x14ac:dyDescent="0.25">
      <c r="A306" s="54"/>
      <c r="F306" s="54"/>
      <c r="G306" s="54"/>
      <c r="H306" s="54"/>
      <c r="I306" s="54"/>
      <c r="J306" s="54"/>
      <c r="K306" s="54"/>
      <c r="L306" s="54"/>
      <c r="M306" s="6"/>
      <c r="N306" s="54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x14ac:dyDescent="0.25">
      <c r="A307" s="54"/>
      <c r="F307" s="54"/>
      <c r="G307" s="54"/>
      <c r="H307" s="54"/>
      <c r="I307" s="54"/>
      <c r="J307" s="54"/>
      <c r="K307" s="54"/>
      <c r="L307" s="54"/>
      <c r="M307" s="6"/>
      <c r="N307" s="54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x14ac:dyDescent="0.25">
      <c r="A308" s="54"/>
      <c r="F308" s="54"/>
      <c r="G308" s="54"/>
      <c r="H308" s="54"/>
      <c r="I308" s="54"/>
      <c r="J308" s="54"/>
      <c r="K308" s="54"/>
      <c r="L308" s="54"/>
      <c r="M308" s="6"/>
      <c r="N308" s="54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x14ac:dyDescent="0.25">
      <c r="A309" s="54"/>
      <c r="F309" s="54"/>
      <c r="G309" s="54"/>
      <c r="H309" s="54"/>
      <c r="I309" s="54"/>
      <c r="J309" s="54"/>
      <c r="K309" s="54"/>
      <c r="L309" s="54"/>
      <c r="M309" s="6"/>
      <c r="N309" s="54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x14ac:dyDescent="0.25">
      <c r="A310" s="54"/>
      <c r="F310" s="54"/>
      <c r="G310" s="54"/>
      <c r="H310" s="54"/>
      <c r="I310" s="54"/>
      <c r="J310" s="54"/>
      <c r="K310" s="54"/>
      <c r="L310" s="54"/>
      <c r="M310" s="6"/>
      <c r="N310" s="54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x14ac:dyDescent="0.25">
      <c r="A311" s="54"/>
      <c r="F311" s="54"/>
      <c r="G311" s="54"/>
      <c r="H311" s="54"/>
      <c r="I311" s="54"/>
      <c r="J311" s="54"/>
      <c r="K311" s="54"/>
      <c r="L311" s="54"/>
      <c r="M311" s="6"/>
      <c r="N311" s="54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x14ac:dyDescent="0.25">
      <c r="A312" s="54"/>
      <c r="F312" s="54"/>
      <c r="G312" s="54"/>
      <c r="H312" s="54"/>
      <c r="I312" s="54"/>
      <c r="J312" s="54"/>
      <c r="K312" s="54"/>
      <c r="L312" s="54"/>
      <c r="M312" s="6"/>
      <c r="N312" s="54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x14ac:dyDescent="0.25">
      <c r="A313" s="54"/>
      <c r="F313" s="54"/>
      <c r="G313" s="54"/>
      <c r="H313" s="54"/>
      <c r="I313" s="54"/>
      <c r="J313" s="54"/>
      <c r="K313" s="54"/>
      <c r="L313" s="54"/>
      <c r="M313" s="6"/>
      <c r="N313" s="54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x14ac:dyDescent="0.25">
      <c r="A314" s="54"/>
      <c r="F314" s="54"/>
      <c r="G314" s="54"/>
      <c r="H314" s="54"/>
      <c r="I314" s="54"/>
      <c r="J314" s="54"/>
      <c r="K314" s="54"/>
      <c r="L314" s="54"/>
      <c r="M314" s="6"/>
      <c r="N314" s="54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x14ac:dyDescent="0.25">
      <c r="A315" s="54"/>
      <c r="F315" s="54"/>
      <c r="G315" s="54"/>
      <c r="H315" s="54"/>
      <c r="I315" s="54"/>
      <c r="J315" s="54"/>
      <c r="K315" s="54"/>
      <c r="L315" s="54"/>
      <c r="M315" s="6"/>
      <c r="N315" s="54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x14ac:dyDescent="0.25">
      <c r="A316" s="54"/>
      <c r="F316" s="54"/>
      <c r="G316" s="54"/>
      <c r="H316" s="54"/>
      <c r="I316" s="54"/>
      <c r="J316" s="54"/>
      <c r="K316" s="54"/>
      <c r="L316" s="54"/>
      <c r="M316" s="6"/>
      <c r="N316" s="54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x14ac:dyDescent="0.25">
      <c r="A317" s="54"/>
      <c r="F317" s="54"/>
      <c r="G317" s="54"/>
      <c r="H317" s="54"/>
      <c r="I317" s="54"/>
      <c r="J317" s="54"/>
      <c r="K317" s="54"/>
      <c r="L317" s="54"/>
      <c r="M317" s="6"/>
      <c r="N317" s="54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x14ac:dyDescent="0.25">
      <c r="A318" s="54"/>
      <c r="F318" s="54"/>
      <c r="G318" s="54"/>
      <c r="H318" s="54"/>
      <c r="I318" s="54"/>
      <c r="J318" s="54"/>
      <c r="K318" s="54"/>
      <c r="L318" s="54"/>
      <c r="M318" s="6"/>
      <c r="N318" s="54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x14ac:dyDescent="0.25">
      <c r="A319" s="54"/>
      <c r="F319" s="54"/>
      <c r="G319" s="54"/>
      <c r="H319" s="54"/>
      <c r="I319" s="54"/>
      <c r="J319" s="54"/>
      <c r="K319" s="54"/>
      <c r="L319" s="54"/>
      <c r="M319" s="6"/>
      <c r="N319" s="54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x14ac:dyDescent="0.25">
      <c r="A320" s="54"/>
      <c r="F320" s="54"/>
      <c r="G320" s="54"/>
      <c r="H320" s="54"/>
      <c r="I320" s="54"/>
      <c r="J320" s="54"/>
      <c r="K320" s="54"/>
      <c r="L320" s="54"/>
      <c r="M320" s="6"/>
      <c r="N320" s="54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x14ac:dyDescent="0.25">
      <c r="A321" s="54"/>
      <c r="F321" s="54"/>
      <c r="G321" s="54"/>
      <c r="H321" s="54"/>
      <c r="I321" s="54"/>
      <c r="J321" s="54"/>
      <c r="K321" s="54"/>
      <c r="L321" s="54"/>
      <c r="M321" s="6"/>
      <c r="N321" s="54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x14ac:dyDescent="0.25">
      <c r="A322" s="54"/>
      <c r="F322" s="54"/>
      <c r="G322" s="54"/>
      <c r="H322" s="54"/>
      <c r="I322" s="54"/>
      <c r="J322" s="54"/>
      <c r="K322" s="54"/>
      <c r="L322" s="54"/>
      <c r="M322" s="6"/>
      <c r="N322" s="54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x14ac:dyDescent="0.25">
      <c r="A323" s="54"/>
      <c r="F323" s="54"/>
      <c r="G323" s="54"/>
      <c r="H323" s="54"/>
      <c r="I323" s="54"/>
      <c r="J323" s="54"/>
      <c r="K323" s="54"/>
      <c r="L323" s="54"/>
      <c r="M323" s="6"/>
      <c r="N323" s="54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x14ac:dyDescent="0.25">
      <c r="A324" s="54"/>
      <c r="F324" s="54"/>
      <c r="G324" s="54"/>
      <c r="H324" s="54"/>
      <c r="I324" s="54"/>
      <c r="J324" s="54"/>
      <c r="K324" s="54"/>
      <c r="L324" s="54"/>
      <c r="M324" s="6"/>
      <c r="N324" s="54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x14ac:dyDescent="0.25">
      <c r="A325" s="54"/>
      <c r="F325" s="54"/>
      <c r="G325" s="54"/>
      <c r="H325" s="54"/>
      <c r="I325" s="54"/>
      <c r="J325" s="54"/>
      <c r="K325" s="54"/>
      <c r="L325" s="54"/>
      <c r="M325" s="6"/>
      <c r="N325" s="54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x14ac:dyDescent="0.25">
      <c r="A326" s="54"/>
      <c r="F326" s="54"/>
      <c r="G326" s="54"/>
      <c r="H326" s="54"/>
      <c r="I326" s="54"/>
      <c r="J326" s="54"/>
      <c r="K326" s="54"/>
      <c r="L326" s="54"/>
      <c r="M326" s="6"/>
      <c r="N326" s="54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x14ac:dyDescent="0.25">
      <c r="A327" s="54"/>
      <c r="F327" s="54"/>
      <c r="G327" s="54"/>
      <c r="H327" s="54"/>
      <c r="I327" s="54"/>
      <c r="J327" s="54"/>
      <c r="K327" s="54"/>
      <c r="L327" s="54"/>
      <c r="M327" s="6"/>
      <c r="N327" s="54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x14ac:dyDescent="0.25">
      <c r="A328" s="54"/>
      <c r="F328" s="54"/>
      <c r="G328" s="54"/>
      <c r="H328" s="54"/>
      <c r="I328" s="54"/>
      <c r="J328" s="54"/>
      <c r="K328" s="54"/>
      <c r="L328" s="54"/>
      <c r="M328" s="6"/>
      <c r="N328" s="54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x14ac:dyDescent="0.25">
      <c r="A329" s="54"/>
      <c r="F329" s="54"/>
      <c r="G329" s="54"/>
      <c r="H329" s="54"/>
      <c r="I329" s="54"/>
      <c r="J329" s="54"/>
      <c r="K329" s="54"/>
      <c r="L329" s="54"/>
      <c r="M329" s="6"/>
      <c r="N329" s="54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x14ac:dyDescent="0.25">
      <c r="A330" s="54"/>
      <c r="F330" s="54"/>
      <c r="G330" s="54"/>
      <c r="H330" s="54"/>
      <c r="I330" s="54"/>
      <c r="J330" s="54"/>
      <c r="K330" s="54"/>
      <c r="L330" s="54"/>
      <c r="M330" s="6"/>
      <c r="N330" s="54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x14ac:dyDescent="0.25">
      <c r="A331" s="54"/>
      <c r="F331" s="54"/>
      <c r="G331" s="54"/>
      <c r="H331" s="54"/>
      <c r="I331" s="54"/>
      <c r="J331" s="54"/>
      <c r="K331" s="54"/>
      <c r="L331" s="54"/>
      <c r="M331" s="6"/>
      <c r="N331" s="54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x14ac:dyDescent="0.25">
      <c r="A332" s="54"/>
      <c r="F332" s="54"/>
      <c r="G332" s="54"/>
      <c r="H332" s="54"/>
      <c r="I332" s="54"/>
      <c r="J332" s="54"/>
      <c r="K332" s="54"/>
      <c r="L332" s="54"/>
      <c r="M332" s="6"/>
      <c r="N332" s="54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x14ac:dyDescent="0.25">
      <c r="A333" s="54"/>
      <c r="F333" s="54"/>
      <c r="G333" s="54"/>
      <c r="H333" s="54"/>
      <c r="I333" s="54"/>
      <c r="J333" s="54"/>
      <c r="K333" s="54"/>
      <c r="L333" s="54"/>
      <c r="M333" s="6"/>
      <c r="N333" s="54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x14ac:dyDescent="0.25">
      <c r="A334" s="54"/>
      <c r="F334" s="54"/>
      <c r="G334" s="54"/>
      <c r="H334" s="54"/>
      <c r="I334" s="54"/>
      <c r="J334" s="54"/>
      <c r="K334" s="54"/>
      <c r="L334" s="54"/>
      <c r="M334" s="6"/>
      <c r="N334" s="54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x14ac:dyDescent="0.25">
      <c r="A335" s="54"/>
      <c r="F335" s="54"/>
      <c r="G335" s="54"/>
      <c r="H335" s="54"/>
      <c r="I335" s="54"/>
      <c r="J335" s="54"/>
      <c r="K335" s="54"/>
      <c r="L335" s="54"/>
      <c r="M335" s="6"/>
      <c r="N335" s="54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x14ac:dyDescent="0.25">
      <c r="A336" s="54"/>
      <c r="F336" s="54"/>
      <c r="G336" s="54"/>
      <c r="H336" s="54"/>
      <c r="I336" s="54"/>
      <c r="J336" s="54"/>
      <c r="K336" s="54"/>
      <c r="L336" s="54"/>
      <c r="M336" s="6"/>
      <c r="N336" s="54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x14ac:dyDescent="0.25">
      <c r="A337" s="54"/>
      <c r="F337" s="54"/>
      <c r="G337" s="54"/>
      <c r="H337" s="54"/>
      <c r="I337" s="54"/>
      <c r="J337" s="54"/>
      <c r="K337" s="54"/>
      <c r="L337" s="54"/>
      <c r="M337" s="6"/>
      <c r="N337" s="54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x14ac:dyDescent="0.25">
      <c r="A338" s="54"/>
      <c r="F338" s="54"/>
      <c r="G338" s="54"/>
      <c r="H338" s="54"/>
      <c r="I338" s="54"/>
      <c r="J338" s="54"/>
      <c r="K338" s="54"/>
      <c r="L338" s="54"/>
      <c r="M338" s="6"/>
      <c r="N338" s="54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x14ac:dyDescent="0.25">
      <c r="A339" s="54"/>
      <c r="F339" s="54"/>
      <c r="G339" s="54"/>
      <c r="H339" s="54"/>
      <c r="I339" s="54"/>
      <c r="J339" s="54"/>
      <c r="K339" s="54"/>
      <c r="L339" s="54"/>
      <c r="M339" s="6"/>
      <c r="N339" s="54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x14ac:dyDescent="0.25">
      <c r="A340" s="54"/>
      <c r="F340" s="54"/>
      <c r="G340" s="54"/>
      <c r="H340" s="54"/>
      <c r="I340" s="54"/>
      <c r="J340" s="54"/>
      <c r="K340" s="54"/>
      <c r="L340" s="54"/>
      <c r="M340" s="6"/>
      <c r="N340" s="54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x14ac:dyDescent="0.25">
      <c r="A341" s="54"/>
      <c r="F341" s="54"/>
      <c r="G341" s="54"/>
      <c r="H341" s="54"/>
      <c r="I341" s="54"/>
      <c r="J341" s="54"/>
      <c r="K341" s="54"/>
      <c r="L341" s="54"/>
      <c r="M341" s="6"/>
      <c r="N341" s="54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x14ac:dyDescent="0.25">
      <c r="A342" s="54"/>
      <c r="F342" s="54"/>
      <c r="G342" s="54"/>
      <c r="H342" s="54"/>
      <c r="I342" s="54"/>
      <c r="J342" s="54"/>
      <c r="K342" s="54"/>
      <c r="L342" s="54"/>
      <c r="M342" s="6"/>
      <c r="N342" s="54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x14ac:dyDescent="0.25">
      <c r="A343" s="54"/>
      <c r="F343" s="54"/>
      <c r="G343" s="54"/>
      <c r="H343" s="54"/>
      <c r="I343" s="54"/>
      <c r="J343" s="54"/>
      <c r="K343" s="54"/>
      <c r="L343" s="54"/>
      <c r="M343" s="6"/>
      <c r="N343" s="54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x14ac:dyDescent="0.25">
      <c r="A344" s="54"/>
      <c r="F344" s="54"/>
      <c r="G344" s="54"/>
      <c r="H344" s="54"/>
      <c r="I344" s="54"/>
      <c r="J344" s="54"/>
      <c r="K344" s="54"/>
      <c r="L344" s="54"/>
      <c r="M344" s="6"/>
      <c r="N344" s="54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x14ac:dyDescent="0.25">
      <c r="A345" s="54"/>
      <c r="F345" s="54"/>
      <c r="G345" s="54"/>
      <c r="H345" s="54"/>
      <c r="I345" s="54"/>
      <c r="J345" s="54"/>
      <c r="K345" s="54"/>
      <c r="L345" s="54"/>
      <c r="M345" s="6"/>
      <c r="N345" s="54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x14ac:dyDescent="0.25">
      <c r="A346" s="54"/>
      <c r="F346" s="54"/>
      <c r="G346" s="54"/>
      <c r="H346" s="54"/>
      <c r="I346" s="54"/>
      <c r="J346" s="54"/>
      <c r="K346" s="54"/>
      <c r="L346" s="54"/>
      <c r="M346" s="6"/>
      <c r="N346" s="54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x14ac:dyDescent="0.25">
      <c r="A347" s="54"/>
      <c r="F347" s="54"/>
      <c r="G347" s="54"/>
      <c r="H347" s="54"/>
      <c r="I347" s="54"/>
      <c r="J347" s="54"/>
      <c r="K347" s="54"/>
      <c r="L347" s="54"/>
      <c r="M347" s="6"/>
      <c r="N347" s="54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x14ac:dyDescent="0.25">
      <c r="A348" s="54"/>
      <c r="F348" s="54"/>
      <c r="G348" s="54"/>
      <c r="H348" s="54"/>
      <c r="I348" s="54"/>
      <c r="J348" s="54"/>
      <c r="K348" s="54"/>
      <c r="L348" s="54"/>
      <c r="M348" s="6"/>
      <c r="N348" s="54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x14ac:dyDescent="0.25">
      <c r="A349" s="54"/>
      <c r="F349" s="54"/>
      <c r="G349" s="54"/>
      <c r="H349" s="54"/>
      <c r="I349" s="54"/>
      <c r="J349" s="54"/>
      <c r="K349" s="54"/>
      <c r="L349" s="54"/>
      <c r="M349" s="6"/>
      <c r="N349" s="54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x14ac:dyDescent="0.25">
      <c r="A350" s="54"/>
      <c r="F350" s="54"/>
      <c r="G350" s="54"/>
      <c r="H350" s="54"/>
      <c r="I350" s="54"/>
      <c r="J350" s="54"/>
      <c r="K350" s="54"/>
      <c r="L350" s="54"/>
      <c r="M350" s="6"/>
      <c r="N350" s="54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x14ac:dyDescent="0.25">
      <c r="A351" s="54"/>
      <c r="F351" s="54"/>
      <c r="G351" s="54"/>
      <c r="H351" s="54"/>
      <c r="I351" s="54"/>
      <c r="J351" s="54"/>
      <c r="K351" s="54"/>
      <c r="L351" s="54"/>
      <c r="M351" s="6"/>
      <c r="N351" s="54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x14ac:dyDescent="0.25">
      <c r="A352" s="54"/>
      <c r="F352" s="54"/>
      <c r="G352" s="54"/>
      <c r="H352" s="54"/>
      <c r="I352" s="54"/>
      <c r="J352" s="54"/>
      <c r="K352" s="54"/>
      <c r="L352" s="54"/>
      <c r="M352" s="6"/>
      <c r="N352" s="54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x14ac:dyDescent="0.25">
      <c r="A353" s="54"/>
      <c r="F353" s="54"/>
      <c r="G353" s="54"/>
      <c r="H353" s="54"/>
      <c r="I353" s="54"/>
      <c r="J353" s="54"/>
      <c r="K353" s="54"/>
      <c r="L353" s="54"/>
      <c r="M353" s="6"/>
      <c r="N353" s="54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x14ac:dyDescent="0.25">
      <c r="A354" s="54"/>
      <c r="F354" s="54"/>
      <c r="G354" s="54"/>
      <c r="H354" s="54"/>
      <c r="I354" s="54"/>
      <c r="J354" s="54"/>
      <c r="K354" s="54"/>
      <c r="L354" s="54"/>
      <c r="M354" s="6"/>
      <c r="N354" s="54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x14ac:dyDescent="0.25">
      <c r="A355" s="54"/>
      <c r="F355" s="54"/>
      <c r="G355" s="54"/>
      <c r="H355" s="54"/>
      <c r="I355" s="54"/>
      <c r="J355" s="54"/>
      <c r="K355" s="54"/>
      <c r="L355" s="54"/>
      <c r="M355" s="6"/>
      <c r="N355" s="54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x14ac:dyDescent="0.25">
      <c r="A356" s="54"/>
      <c r="F356" s="54"/>
      <c r="G356" s="54"/>
      <c r="H356" s="54"/>
      <c r="I356" s="54"/>
      <c r="J356" s="54"/>
      <c r="K356" s="54"/>
      <c r="L356" s="54"/>
      <c r="M356" s="6"/>
      <c r="N356" s="54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x14ac:dyDescent="0.25">
      <c r="A357" s="54"/>
      <c r="F357" s="54"/>
      <c r="G357" s="54"/>
      <c r="H357" s="54"/>
      <c r="I357" s="54"/>
      <c r="J357" s="54"/>
      <c r="K357" s="54"/>
      <c r="L357" s="54"/>
      <c r="M357" s="6"/>
      <c r="N357" s="54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x14ac:dyDescent="0.25">
      <c r="A358" s="54"/>
      <c r="F358" s="54"/>
      <c r="G358" s="54"/>
      <c r="H358" s="54"/>
      <c r="I358" s="54"/>
      <c r="J358" s="54"/>
      <c r="K358" s="54"/>
      <c r="L358" s="54"/>
      <c r="M358" s="6"/>
      <c r="N358" s="54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x14ac:dyDescent="0.25">
      <c r="A359" s="54"/>
      <c r="F359" s="54"/>
      <c r="G359" s="54"/>
      <c r="H359" s="54"/>
      <c r="I359" s="54"/>
      <c r="J359" s="54"/>
      <c r="K359" s="54"/>
      <c r="L359" s="54"/>
      <c r="M359" s="6"/>
      <c r="N359" s="54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x14ac:dyDescent="0.25">
      <c r="A360" s="54"/>
      <c r="F360" s="54"/>
      <c r="G360" s="54"/>
      <c r="H360" s="54"/>
      <c r="I360" s="54"/>
      <c r="J360" s="54"/>
      <c r="K360" s="54"/>
      <c r="L360" s="54"/>
      <c r="M360" s="6"/>
      <c r="N360" s="54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x14ac:dyDescent="0.25">
      <c r="A361" s="54"/>
      <c r="F361" s="54"/>
      <c r="G361" s="54"/>
      <c r="H361" s="54"/>
      <c r="I361" s="54"/>
      <c r="J361" s="54"/>
      <c r="K361" s="54"/>
      <c r="L361" s="54"/>
      <c r="M361" s="6"/>
      <c r="N361" s="54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x14ac:dyDescent="0.25">
      <c r="A362" s="54"/>
      <c r="F362" s="54"/>
      <c r="G362" s="54"/>
      <c r="H362" s="54"/>
      <c r="I362" s="54"/>
      <c r="J362" s="54"/>
      <c r="K362" s="54"/>
      <c r="L362" s="54"/>
      <c r="M362" s="6"/>
      <c r="N362" s="54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x14ac:dyDescent="0.25">
      <c r="A363" s="54"/>
      <c r="F363" s="54"/>
      <c r="G363" s="54"/>
      <c r="H363" s="54"/>
      <c r="I363" s="54"/>
      <c r="J363" s="54"/>
      <c r="K363" s="54"/>
      <c r="L363" s="54"/>
      <c r="M363" s="6"/>
      <c r="N363" s="54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x14ac:dyDescent="0.25">
      <c r="A364" s="54"/>
      <c r="F364" s="54"/>
      <c r="G364" s="54"/>
      <c r="H364" s="54"/>
      <c r="I364" s="54"/>
      <c r="J364" s="54"/>
      <c r="K364" s="54"/>
      <c r="L364" s="54"/>
      <c r="M364" s="6"/>
      <c r="N364" s="54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x14ac:dyDescent="0.25">
      <c r="A365" s="54"/>
      <c r="F365" s="54"/>
      <c r="G365" s="54"/>
      <c r="H365" s="54"/>
      <c r="I365" s="54"/>
      <c r="J365" s="54"/>
      <c r="K365" s="54"/>
      <c r="L365" s="54"/>
      <c r="M365" s="6"/>
      <c r="N365" s="54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x14ac:dyDescent="0.25">
      <c r="A366" s="54"/>
      <c r="F366" s="54"/>
      <c r="G366" s="54"/>
      <c r="H366" s="54"/>
      <c r="I366" s="54"/>
      <c r="J366" s="54"/>
      <c r="K366" s="54"/>
      <c r="L366" s="54"/>
      <c r="M366" s="6"/>
      <c r="N366" s="54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x14ac:dyDescent="0.25">
      <c r="A367" s="54"/>
      <c r="F367" s="54"/>
      <c r="G367" s="54"/>
      <c r="H367" s="54"/>
      <c r="I367" s="54"/>
      <c r="J367" s="54"/>
      <c r="K367" s="54"/>
      <c r="L367" s="54"/>
      <c r="M367" s="6"/>
      <c r="N367" s="54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x14ac:dyDescent="0.25">
      <c r="A368" s="54"/>
      <c r="F368" s="54"/>
      <c r="G368" s="54"/>
      <c r="H368" s="54"/>
      <c r="I368" s="54"/>
      <c r="J368" s="54"/>
      <c r="K368" s="54"/>
      <c r="L368" s="54"/>
      <c r="M368" s="6"/>
      <c r="N368" s="54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x14ac:dyDescent="0.25">
      <c r="A369" s="54"/>
      <c r="F369" s="54"/>
      <c r="G369" s="54"/>
      <c r="H369" s="54"/>
      <c r="I369" s="54"/>
      <c r="J369" s="54"/>
      <c r="K369" s="54"/>
      <c r="L369" s="54"/>
      <c r="M369" s="6"/>
      <c r="N369" s="54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x14ac:dyDescent="0.25">
      <c r="A370" s="54"/>
      <c r="F370" s="54"/>
      <c r="G370" s="54"/>
      <c r="H370" s="54"/>
      <c r="I370" s="54"/>
      <c r="J370" s="54"/>
      <c r="K370" s="54"/>
      <c r="L370" s="54"/>
      <c r="M370" s="6"/>
      <c r="N370" s="54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x14ac:dyDescent="0.25">
      <c r="A371" s="54"/>
      <c r="F371" s="54"/>
      <c r="G371" s="54"/>
      <c r="H371" s="54"/>
      <c r="I371" s="54"/>
      <c r="J371" s="54"/>
      <c r="K371" s="54"/>
      <c r="L371" s="54"/>
      <c r="M371" s="6"/>
      <c r="N371" s="54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x14ac:dyDescent="0.25">
      <c r="A372" s="54"/>
      <c r="F372" s="54"/>
      <c r="G372" s="54"/>
      <c r="H372" s="54"/>
      <c r="I372" s="54"/>
      <c r="J372" s="54"/>
      <c r="K372" s="54"/>
      <c r="L372" s="54"/>
      <c r="M372" s="6"/>
      <c r="N372" s="54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x14ac:dyDescent="0.25">
      <c r="A373" s="54"/>
      <c r="F373" s="54"/>
      <c r="G373" s="54"/>
      <c r="H373" s="54"/>
      <c r="I373" s="54"/>
      <c r="J373" s="54"/>
      <c r="K373" s="54"/>
      <c r="L373" s="54"/>
      <c r="M373" s="6"/>
      <c r="N373" s="54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x14ac:dyDescent="0.25">
      <c r="A374" s="54"/>
      <c r="F374" s="54"/>
      <c r="G374" s="54"/>
      <c r="H374" s="54"/>
      <c r="I374" s="54"/>
      <c r="J374" s="54"/>
      <c r="K374" s="54"/>
      <c r="L374" s="54"/>
      <c r="M374" s="6"/>
      <c r="N374" s="54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x14ac:dyDescent="0.25">
      <c r="A375" s="54"/>
      <c r="F375" s="54"/>
      <c r="G375" s="54"/>
      <c r="H375" s="54"/>
      <c r="I375" s="54"/>
      <c r="J375" s="54"/>
      <c r="K375" s="54"/>
      <c r="L375" s="54"/>
      <c r="M375" s="6"/>
      <c r="N375" s="54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x14ac:dyDescent="0.25">
      <c r="A376" s="54"/>
      <c r="F376" s="54"/>
      <c r="G376" s="54"/>
      <c r="H376" s="54"/>
      <c r="I376" s="54"/>
      <c r="J376" s="54"/>
      <c r="K376" s="54"/>
      <c r="L376" s="54"/>
      <c r="M376" s="6"/>
      <c r="N376" s="54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x14ac:dyDescent="0.25">
      <c r="A377" s="54"/>
      <c r="F377" s="54"/>
      <c r="G377" s="54"/>
      <c r="H377" s="54"/>
      <c r="I377" s="54"/>
      <c r="J377" s="54"/>
      <c r="K377" s="54"/>
      <c r="L377" s="54"/>
      <c r="M377" s="6"/>
      <c r="N377" s="54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x14ac:dyDescent="0.25">
      <c r="A378" s="54"/>
      <c r="F378" s="54"/>
      <c r="G378" s="54"/>
      <c r="H378" s="54"/>
      <c r="I378" s="54"/>
      <c r="J378" s="54"/>
      <c r="K378" s="54"/>
      <c r="L378" s="54"/>
      <c r="M378" s="6"/>
      <c r="N378" s="54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x14ac:dyDescent="0.25">
      <c r="A379" s="54"/>
      <c r="F379" s="54"/>
      <c r="G379" s="54"/>
      <c r="H379" s="54"/>
      <c r="I379" s="54"/>
      <c r="J379" s="54"/>
      <c r="K379" s="54"/>
      <c r="L379" s="54"/>
      <c r="M379" s="6"/>
      <c r="N379" s="54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x14ac:dyDescent="0.25">
      <c r="A380" s="54"/>
      <c r="F380" s="54"/>
      <c r="G380" s="54"/>
      <c r="H380" s="54"/>
      <c r="I380" s="54"/>
      <c r="J380" s="54"/>
      <c r="K380" s="54"/>
      <c r="L380" s="54"/>
      <c r="M380" s="6"/>
      <c r="N380" s="54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x14ac:dyDescent="0.25">
      <c r="A381" s="54"/>
      <c r="F381" s="54"/>
      <c r="G381" s="54"/>
      <c r="H381" s="54"/>
      <c r="I381" s="54"/>
      <c r="J381" s="54"/>
      <c r="K381" s="54"/>
      <c r="L381" s="54"/>
      <c r="M381" s="6"/>
      <c r="N381" s="54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x14ac:dyDescent="0.25">
      <c r="A382" s="54"/>
      <c r="F382" s="54"/>
      <c r="G382" s="54"/>
      <c r="H382" s="54"/>
      <c r="I382" s="54"/>
      <c r="J382" s="54"/>
      <c r="K382" s="54"/>
      <c r="L382" s="54"/>
      <c r="M382" s="6"/>
      <c r="N382" s="54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x14ac:dyDescent="0.25">
      <c r="A383" s="54"/>
      <c r="F383" s="54"/>
      <c r="G383" s="54"/>
      <c r="H383" s="54"/>
      <c r="I383" s="54"/>
      <c r="J383" s="54"/>
      <c r="K383" s="54"/>
      <c r="L383" s="54"/>
      <c r="M383" s="6"/>
      <c r="N383" s="54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x14ac:dyDescent="0.25">
      <c r="A384" s="54"/>
      <c r="F384" s="54"/>
      <c r="G384" s="54"/>
      <c r="H384" s="54"/>
      <c r="I384" s="54"/>
      <c r="J384" s="54"/>
      <c r="K384" s="54"/>
      <c r="L384" s="54"/>
      <c r="M384" s="6"/>
      <c r="N384" s="54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x14ac:dyDescent="0.25">
      <c r="A385" s="54"/>
      <c r="F385" s="54"/>
      <c r="G385" s="54"/>
      <c r="H385" s="54"/>
      <c r="I385" s="54"/>
      <c r="J385" s="54"/>
      <c r="K385" s="54"/>
      <c r="L385" s="54"/>
      <c r="M385" s="6"/>
      <c r="N385" s="54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x14ac:dyDescent="0.25">
      <c r="A386" s="54"/>
      <c r="F386" s="54"/>
      <c r="G386" s="54"/>
      <c r="H386" s="54"/>
      <c r="I386" s="54"/>
      <c r="J386" s="54"/>
      <c r="K386" s="54"/>
      <c r="L386" s="54"/>
      <c r="M386" s="6"/>
      <c r="N386" s="54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x14ac:dyDescent="0.25">
      <c r="A387" s="54"/>
      <c r="F387" s="54"/>
      <c r="G387" s="54"/>
      <c r="H387" s="54"/>
      <c r="I387" s="54"/>
      <c r="J387" s="54"/>
      <c r="K387" s="54"/>
      <c r="L387" s="54"/>
      <c r="M387" s="6"/>
      <c r="N387" s="54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x14ac:dyDescent="0.25">
      <c r="A388" s="54"/>
      <c r="F388" s="54"/>
      <c r="G388" s="54"/>
      <c r="H388" s="54"/>
      <c r="I388" s="54"/>
      <c r="J388" s="54"/>
      <c r="K388" s="54"/>
      <c r="L388" s="54"/>
      <c r="M388" s="6"/>
      <c r="N388" s="54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x14ac:dyDescent="0.25">
      <c r="A389" s="54"/>
      <c r="F389" s="54"/>
      <c r="G389" s="54"/>
      <c r="H389" s="54"/>
      <c r="I389" s="54"/>
      <c r="J389" s="54"/>
      <c r="K389" s="54"/>
      <c r="L389" s="54"/>
      <c r="M389" s="6"/>
      <c r="N389" s="54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x14ac:dyDescent="0.25">
      <c r="A390" s="54"/>
      <c r="F390" s="54"/>
      <c r="G390" s="54"/>
      <c r="H390" s="54"/>
      <c r="I390" s="54"/>
      <c r="J390" s="54"/>
      <c r="K390" s="54"/>
      <c r="L390" s="54"/>
      <c r="M390" s="6"/>
      <c r="N390" s="54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x14ac:dyDescent="0.25">
      <c r="A391" s="54"/>
      <c r="F391" s="54"/>
      <c r="G391" s="54"/>
      <c r="H391" s="54"/>
      <c r="I391" s="54"/>
      <c r="J391" s="54"/>
      <c r="K391" s="54"/>
      <c r="L391" s="54"/>
      <c r="M391" s="6"/>
      <c r="N391" s="54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x14ac:dyDescent="0.25">
      <c r="A392" s="54"/>
      <c r="F392" s="54"/>
      <c r="G392" s="54"/>
      <c r="H392" s="54"/>
      <c r="I392" s="54"/>
      <c r="J392" s="54"/>
      <c r="K392" s="54"/>
      <c r="L392" s="54"/>
      <c r="M392" s="6"/>
      <c r="N392" s="54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x14ac:dyDescent="0.25">
      <c r="A393" s="54"/>
      <c r="F393" s="54"/>
      <c r="G393" s="54"/>
      <c r="H393" s="54"/>
      <c r="I393" s="54"/>
      <c r="J393" s="54"/>
      <c r="K393" s="54"/>
      <c r="L393" s="54"/>
      <c r="M393" s="6"/>
      <c r="N393" s="54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x14ac:dyDescent="0.25">
      <c r="A394" s="54"/>
      <c r="F394" s="54"/>
      <c r="G394" s="54"/>
      <c r="H394" s="54"/>
      <c r="I394" s="54"/>
      <c r="J394" s="54"/>
      <c r="K394" s="54"/>
      <c r="L394" s="54"/>
      <c r="M394" s="6"/>
      <c r="N394" s="54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x14ac:dyDescent="0.25">
      <c r="A395" s="54"/>
      <c r="F395" s="54"/>
      <c r="G395" s="54"/>
      <c r="H395" s="54"/>
      <c r="I395" s="54"/>
      <c r="J395" s="54"/>
      <c r="K395" s="54"/>
      <c r="L395" s="54"/>
      <c r="M395" s="6"/>
      <c r="N395" s="54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x14ac:dyDescent="0.25">
      <c r="A396" s="54"/>
      <c r="F396" s="54"/>
      <c r="G396" s="54"/>
      <c r="H396" s="54"/>
      <c r="I396" s="54"/>
      <c r="J396" s="54"/>
      <c r="K396" s="54"/>
      <c r="L396" s="54"/>
      <c r="M396" s="6"/>
      <c r="N396" s="54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x14ac:dyDescent="0.25">
      <c r="A397" s="54"/>
      <c r="F397" s="54"/>
      <c r="G397" s="54"/>
      <c r="H397" s="54"/>
      <c r="I397" s="54"/>
      <c r="J397" s="54"/>
      <c r="K397" s="54"/>
      <c r="L397" s="54"/>
      <c r="M397" s="6"/>
      <c r="N397" s="54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x14ac:dyDescent="0.25">
      <c r="A398" s="54"/>
      <c r="F398" s="54"/>
      <c r="G398" s="54"/>
      <c r="H398" s="54"/>
      <c r="I398" s="54"/>
      <c r="J398" s="54"/>
      <c r="K398" s="54"/>
      <c r="L398" s="54"/>
      <c r="M398" s="6"/>
      <c r="N398" s="54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x14ac:dyDescent="0.25">
      <c r="A399" s="54"/>
      <c r="F399" s="54"/>
      <c r="G399" s="54"/>
      <c r="H399" s="54"/>
      <c r="I399" s="54"/>
      <c r="J399" s="54"/>
      <c r="K399" s="54"/>
      <c r="L399" s="54"/>
      <c r="M399" s="6"/>
      <c r="N399" s="54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x14ac:dyDescent="0.25">
      <c r="A400" s="54"/>
      <c r="F400" s="54"/>
      <c r="G400" s="54"/>
      <c r="H400" s="54"/>
      <c r="I400" s="54"/>
      <c r="J400" s="54"/>
      <c r="K400" s="54"/>
      <c r="L400" s="54"/>
      <c r="M400" s="6"/>
      <c r="N400" s="54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x14ac:dyDescent="0.25">
      <c r="A401" s="54"/>
      <c r="F401" s="54"/>
      <c r="G401" s="54"/>
      <c r="H401" s="54"/>
      <c r="I401" s="54"/>
      <c r="J401" s="54"/>
      <c r="K401" s="54"/>
      <c r="L401" s="54"/>
      <c r="M401" s="6"/>
      <c r="N401" s="54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x14ac:dyDescent="0.25">
      <c r="A402" s="54"/>
      <c r="F402" s="54"/>
      <c r="G402" s="54"/>
      <c r="H402" s="54"/>
      <c r="I402" s="54"/>
      <c r="J402" s="54"/>
      <c r="K402" s="54"/>
      <c r="L402" s="54"/>
      <c r="M402" s="6"/>
      <c r="N402" s="54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x14ac:dyDescent="0.25">
      <c r="A403" s="54"/>
      <c r="F403" s="54"/>
      <c r="G403" s="54"/>
      <c r="H403" s="54"/>
      <c r="I403" s="54"/>
      <c r="J403" s="54"/>
      <c r="K403" s="54"/>
      <c r="L403" s="54"/>
      <c r="M403" s="6"/>
      <c r="N403" s="54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x14ac:dyDescent="0.25">
      <c r="A404" s="54"/>
      <c r="F404" s="54"/>
      <c r="G404" s="54"/>
      <c r="H404" s="54"/>
      <c r="I404" s="54"/>
      <c r="J404" s="54"/>
      <c r="K404" s="54"/>
      <c r="L404" s="54"/>
      <c r="M404" s="6"/>
      <c r="N404" s="54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x14ac:dyDescent="0.25">
      <c r="A405" s="54"/>
      <c r="F405" s="54"/>
      <c r="G405" s="54"/>
      <c r="H405" s="54"/>
      <c r="I405" s="54"/>
      <c r="J405" s="54"/>
      <c r="K405" s="54"/>
      <c r="L405" s="54"/>
      <c r="M405" s="6"/>
      <c r="N405" s="54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x14ac:dyDescent="0.25">
      <c r="A406" s="54"/>
      <c r="F406" s="54"/>
      <c r="G406" s="54"/>
      <c r="H406" s="54"/>
      <c r="I406" s="54"/>
      <c r="J406" s="54"/>
      <c r="K406" s="54"/>
      <c r="L406" s="54"/>
      <c r="M406" s="6"/>
      <c r="N406" s="54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x14ac:dyDescent="0.25">
      <c r="A407" s="54"/>
      <c r="F407" s="54"/>
      <c r="G407" s="54"/>
      <c r="H407" s="54"/>
      <c r="I407" s="54"/>
      <c r="J407" s="54"/>
      <c r="K407" s="54"/>
      <c r="L407" s="54"/>
      <c r="M407" s="6"/>
      <c r="N407" s="54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x14ac:dyDescent="0.25">
      <c r="A408" s="54"/>
      <c r="F408" s="54"/>
      <c r="G408" s="54"/>
      <c r="H408" s="54"/>
      <c r="I408" s="54"/>
      <c r="J408" s="54"/>
      <c r="K408" s="54"/>
      <c r="L408" s="54"/>
      <c r="M408" s="6"/>
      <c r="N408" s="54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x14ac:dyDescent="0.25">
      <c r="A409" s="54"/>
      <c r="F409" s="54"/>
      <c r="G409" s="54"/>
      <c r="H409" s="54"/>
      <c r="I409" s="54"/>
      <c r="J409" s="54"/>
      <c r="K409" s="54"/>
      <c r="L409" s="54"/>
      <c r="M409" s="6"/>
      <c r="N409" s="54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x14ac:dyDescent="0.25">
      <c r="A410" s="54"/>
      <c r="F410" s="54"/>
      <c r="G410" s="54"/>
      <c r="H410" s="54"/>
      <c r="I410" s="54"/>
      <c r="J410" s="54"/>
      <c r="K410" s="54"/>
      <c r="L410" s="54"/>
      <c r="M410" s="6"/>
      <c r="N410" s="54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x14ac:dyDescent="0.25">
      <c r="A411" s="54"/>
      <c r="F411" s="54"/>
      <c r="G411" s="54"/>
      <c r="H411" s="54"/>
      <c r="I411" s="54"/>
      <c r="J411" s="54"/>
      <c r="K411" s="54"/>
      <c r="L411" s="54"/>
      <c r="M411" s="6"/>
      <c r="N411" s="54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x14ac:dyDescent="0.25">
      <c r="A412" s="54"/>
      <c r="F412" s="54"/>
      <c r="G412" s="54"/>
      <c r="H412" s="54"/>
      <c r="I412" s="54"/>
      <c r="J412" s="54"/>
      <c r="K412" s="54"/>
      <c r="L412" s="54"/>
      <c r="M412" s="6"/>
      <c r="N412" s="54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x14ac:dyDescent="0.25">
      <c r="A413" s="54"/>
      <c r="F413" s="54"/>
      <c r="G413" s="54"/>
      <c r="H413" s="54"/>
      <c r="I413" s="54"/>
      <c r="J413" s="54"/>
      <c r="K413" s="54"/>
      <c r="L413" s="54"/>
      <c r="M413" s="6"/>
      <c r="N413" s="54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x14ac:dyDescent="0.25">
      <c r="A414" s="54"/>
      <c r="F414" s="54"/>
      <c r="G414" s="54"/>
      <c r="H414" s="54"/>
      <c r="I414" s="54"/>
      <c r="J414" s="54"/>
      <c r="K414" s="54"/>
      <c r="L414" s="54"/>
      <c r="M414" s="6"/>
      <c r="N414" s="54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x14ac:dyDescent="0.25">
      <c r="A415" s="54"/>
      <c r="F415" s="54"/>
      <c r="G415" s="54"/>
      <c r="H415" s="54"/>
      <c r="I415" s="54"/>
      <c r="J415" s="54"/>
      <c r="K415" s="54"/>
      <c r="L415" s="54"/>
      <c r="M415" s="6"/>
      <c r="N415" s="54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x14ac:dyDescent="0.25">
      <c r="A416" s="54"/>
      <c r="F416" s="54"/>
      <c r="G416" s="54"/>
      <c r="H416" s="54"/>
      <c r="I416" s="54"/>
      <c r="J416" s="54"/>
      <c r="K416" s="54"/>
      <c r="L416" s="54"/>
      <c r="M416" s="6"/>
      <c r="N416" s="54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x14ac:dyDescent="0.25">
      <c r="A417" s="54"/>
      <c r="F417" s="54"/>
      <c r="G417" s="54"/>
      <c r="H417" s="54"/>
      <c r="I417" s="54"/>
      <c r="J417" s="54"/>
      <c r="K417" s="54"/>
      <c r="L417" s="54"/>
      <c r="M417" s="6"/>
      <c r="N417" s="54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x14ac:dyDescent="0.25">
      <c r="A418" s="54"/>
      <c r="F418" s="54"/>
      <c r="G418" s="54"/>
      <c r="H418" s="54"/>
      <c r="I418" s="54"/>
      <c r="J418" s="54"/>
      <c r="K418" s="54"/>
      <c r="L418" s="54"/>
      <c r="M418" s="6"/>
      <c r="N418" s="54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x14ac:dyDescent="0.25">
      <c r="A419" s="54"/>
      <c r="F419" s="54"/>
      <c r="G419" s="54"/>
      <c r="H419" s="54"/>
      <c r="I419" s="54"/>
      <c r="J419" s="54"/>
      <c r="K419" s="54"/>
      <c r="L419" s="54"/>
      <c r="M419" s="6"/>
      <c r="N419" s="54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x14ac:dyDescent="0.25">
      <c r="A420" s="54"/>
      <c r="F420" s="54"/>
      <c r="G420" s="54"/>
      <c r="H420" s="54"/>
      <c r="I420" s="54"/>
      <c r="J420" s="54"/>
      <c r="K420" s="54"/>
      <c r="L420" s="54"/>
      <c r="M420" s="6"/>
      <c r="N420" s="54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x14ac:dyDescent="0.25">
      <c r="A421" s="54"/>
      <c r="F421" s="54"/>
      <c r="G421" s="54"/>
      <c r="H421" s="54"/>
      <c r="I421" s="54"/>
      <c r="J421" s="54"/>
      <c r="K421" s="54"/>
      <c r="L421" s="54"/>
      <c r="M421" s="6"/>
      <c r="N421" s="54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x14ac:dyDescent="0.25">
      <c r="A422" s="54"/>
      <c r="F422" s="54"/>
      <c r="G422" s="54"/>
      <c r="H422" s="54"/>
      <c r="I422" s="54"/>
      <c r="J422" s="54"/>
      <c r="K422" s="54"/>
      <c r="L422" s="54"/>
      <c r="M422" s="6"/>
      <c r="N422" s="54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x14ac:dyDescent="0.25">
      <c r="A423" s="54"/>
      <c r="F423" s="54"/>
      <c r="G423" s="54"/>
      <c r="H423" s="54"/>
      <c r="I423" s="54"/>
      <c r="J423" s="54"/>
      <c r="K423" s="54"/>
      <c r="L423" s="54"/>
      <c r="M423" s="6"/>
      <c r="N423" s="54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x14ac:dyDescent="0.25">
      <c r="A424" s="54"/>
      <c r="F424" s="54"/>
      <c r="G424" s="54"/>
      <c r="H424" s="54"/>
      <c r="I424" s="54"/>
      <c r="J424" s="54"/>
      <c r="K424" s="54"/>
      <c r="L424" s="54"/>
      <c r="M424" s="6"/>
      <c r="N424" s="54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x14ac:dyDescent="0.25">
      <c r="A425" s="54"/>
      <c r="F425" s="54"/>
      <c r="G425" s="54"/>
      <c r="H425" s="54"/>
      <c r="I425" s="54"/>
      <c r="J425" s="54"/>
      <c r="K425" s="54"/>
      <c r="L425" s="54"/>
      <c r="M425" s="6"/>
      <c r="N425" s="54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x14ac:dyDescent="0.25">
      <c r="A426" s="54"/>
      <c r="F426" s="54"/>
      <c r="G426" s="54"/>
      <c r="H426" s="54"/>
      <c r="I426" s="54"/>
      <c r="J426" s="54"/>
      <c r="K426" s="54"/>
      <c r="L426" s="54"/>
      <c r="M426" s="6"/>
      <c r="N426" s="54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x14ac:dyDescent="0.25">
      <c r="A427" s="54"/>
      <c r="F427" s="54"/>
      <c r="G427" s="54"/>
      <c r="H427" s="54"/>
      <c r="I427" s="54"/>
      <c r="J427" s="54"/>
      <c r="K427" s="54"/>
      <c r="L427" s="54"/>
      <c r="M427" s="6"/>
      <c r="N427" s="54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x14ac:dyDescent="0.25">
      <c r="A428" s="54"/>
      <c r="F428" s="54"/>
      <c r="G428" s="54"/>
      <c r="H428" s="54"/>
      <c r="I428" s="54"/>
      <c r="J428" s="54"/>
      <c r="K428" s="54"/>
      <c r="L428" s="54"/>
      <c r="M428" s="6"/>
      <c r="N428" s="54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x14ac:dyDescent="0.25">
      <c r="A429" s="54"/>
      <c r="F429" s="54"/>
      <c r="G429" s="54"/>
      <c r="H429" s="54"/>
      <c r="I429" s="54"/>
      <c r="J429" s="54"/>
      <c r="K429" s="54"/>
      <c r="L429" s="54"/>
      <c r="M429" s="6"/>
      <c r="N429" s="54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x14ac:dyDescent="0.25">
      <c r="A430" s="54"/>
      <c r="F430" s="54"/>
      <c r="G430" s="54"/>
      <c r="H430" s="54"/>
      <c r="I430" s="54"/>
      <c r="J430" s="54"/>
      <c r="K430" s="54"/>
      <c r="L430" s="54"/>
      <c r="M430" s="6"/>
      <c r="N430" s="54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x14ac:dyDescent="0.25">
      <c r="A431" s="54"/>
      <c r="F431" s="54"/>
      <c r="G431" s="54"/>
      <c r="H431" s="54"/>
      <c r="I431" s="54"/>
      <c r="J431" s="54"/>
      <c r="K431" s="54"/>
      <c r="L431" s="54"/>
      <c r="M431" s="6"/>
      <c r="N431" s="54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x14ac:dyDescent="0.25">
      <c r="A432" s="54"/>
      <c r="F432" s="54"/>
      <c r="G432" s="54"/>
      <c r="H432" s="54"/>
      <c r="I432" s="54"/>
      <c r="J432" s="54"/>
      <c r="K432" s="54"/>
      <c r="L432" s="54"/>
      <c r="M432" s="6"/>
      <c r="N432" s="54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x14ac:dyDescent="0.25">
      <c r="A433" s="54"/>
      <c r="F433" s="54"/>
      <c r="G433" s="54"/>
      <c r="H433" s="54"/>
      <c r="I433" s="54"/>
      <c r="J433" s="54"/>
      <c r="K433" s="54"/>
      <c r="L433" s="54"/>
      <c r="M433" s="6"/>
      <c r="N433" s="54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x14ac:dyDescent="0.25">
      <c r="A434" s="54"/>
      <c r="F434" s="54"/>
      <c r="G434" s="54"/>
      <c r="H434" s="54"/>
      <c r="I434" s="54"/>
      <c r="J434" s="54"/>
      <c r="K434" s="54"/>
      <c r="L434" s="54"/>
      <c r="M434" s="6"/>
      <c r="N434" s="54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x14ac:dyDescent="0.25">
      <c r="A435" s="54"/>
      <c r="F435" s="54"/>
      <c r="G435" s="54"/>
      <c r="H435" s="54"/>
      <c r="I435" s="54"/>
      <c r="J435" s="54"/>
      <c r="K435" s="54"/>
      <c r="L435" s="54"/>
      <c r="M435" s="6"/>
      <c r="N435" s="54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x14ac:dyDescent="0.25">
      <c r="A436" s="54"/>
      <c r="F436" s="54"/>
      <c r="G436" s="54"/>
      <c r="H436" s="54"/>
      <c r="I436" s="54"/>
      <c r="J436" s="54"/>
      <c r="K436" s="54"/>
      <c r="L436" s="54"/>
      <c r="M436" s="6"/>
      <c r="N436" s="54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x14ac:dyDescent="0.25">
      <c r="A437" s="54"/>
      <c r="F437" s="54"/>
      <c r="G437" s="54"/>
      <c r="H437" s="54"/>
      <c r="I437" s="54"/>
      <c r="J437" s="54"/>
      <c r="K437" s="54"/>
      <c r="L437" s="54"/>
      <c r="M437" s="6"/>
      <c r="N437" s="54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x14ac:dyDescent="0.25">
      <c r="A438" s="54"/>
      <c r="F438" s="54"/>
      <c r="G438" s="54"/>
      <c r="H438" s="54"/>
      <c r="I438" s="54"/>
      <c r="J438" s="54"/>
      <c r="K438" s="54"/>
      <c r="L438" s="54"/>
      <c r="M438" s="6"/>
      <c r="N438" s="54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x14ac:dyDescent="0.25">
      <c r="A439" s="54"/>
      <c r="F439" s="54"/>
      <c r="G439" s="54"/>
      <c r="H439" s="54"/>
      <c r="I439" s="54"/>
      <c r="J439" s="54"/>
      <c r="K439" s="54"/>
      <c r="L439" s="54"/>
      <c r="M439" s="6"/>
      <c r="N439" s="54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x14ac:dyDescent="0.25">
      <c r="A440" s="54"/>
      <c r="F440" s="54"/>
      <c r="G440" s="54"/>
      <c r="H440" s="54"/>
      <c r="I440" s="54"/>
      <c r="J440" s="54"/>
      <c r="K440" s="54"/>
      <c r="L440" s="54"/>
      <c r="M440" s="6"/>
      <c r="N440" s="54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x14ac:dyDescent="0.25">
      <c r="A441" s="54"/>
      <c r="F441" s="54"/>
      <c r="G441" s="54"/>
      <c r="H441" s="54"/>
      <c r="I441" s="54"/>
      <c r="J441" s="54"/>
      <c r="K441" s="54"/>
      <c r="L441" s="54"/>
      <c r="M441" s="6"/>
      <c r="N441" s="54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x14ac:dyDescent="0.25">
      <c r="A442" s="54"/>
      <c r="F442" s="54"/>
      <c r="G442" s="54"/>
      <c r="H442" s="54"/>
      <c r="I442" s="54"/>
      <c r="J442" s="54"/>
      <c r="K442" s="54"/>
      <c r="L442" s="54"/>
      <c r="M442" s="6"/>
      <c r="N442" s="54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x14ac:dyDescent="0.25">
      <c r="A443" s="54"/>
      <c r="F443" s="54"/>
      <c r="G443" s="54"/>
      <c r="H443" s="54"/>
      <c r="I443" s="54"/>
      <c r="J443" s="54"/>
      <c r="K443" s="54"/>
      <c r="L443" s="54"/>
      <c r="M443" s="6"/>
      <c r="N443" s="54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x14ac:dyDescent="0.25">
      <c r="A444" s="54"/>
      <c r="F444" s="54"/>
      <c r="G444" s="54"/>
      <c r="H444" s="54"/>
      <c r="I444" s="54"/>
      <c r="J444" s="54"/>
      <c r="K444" s="54"/>
      <c r="L444" s="54"/>
      <c r="M444" s="6"/>
      <c r="N444" s="54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x14ac:dyDescent="0.25">
      <c r="A445" s="54"/>
      <c r="F445" s="54"/>
      <c r="G445" s="54"/>
      <c r="H445" s="54"/>
      <c r="I445" s="54"/>
      <c r="J445" s="54"/>
      <c r="K445" s="54"/>
      <c r="L445" s="54"/>
      <c r="M445" s="6"/>
      <c r="N445" s="54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x14ac:dyDescent="0.25">
      <c r="A446" s="54"/>
      <c r="F446" s="54"/>
      <c r="G446" s="54"/>
      <c r="H446" s="54"/>
      <c r="I446" s="54"/>
      <c r="J446" s="54"/>
      <c r="K446" s="54"/>
      <c r="L446" s="54"/>
      <c r="M446" s="6"/>
      <c r="N446" s="54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x14ac:dyDescent="0.25">
      <c r="A447" s="54"/>
      <c r="F447" s="54"/>
      <c r="G447" s="54"/>
      <c r="H447" s="54"/>
      <c r="I447" s="54"/>
      <c r="J447" s="54"/>
      <c r="K447" s="54"/>
      <c r="L447" s="54"/>
      <c r="M447" s="6"/>
      <c r="N447" s="54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x14ac:dyDescent="0.25">
      <c r="A448" s="54"/>
      <c r="F448" s="54"/>
      <c r="G448" s="54"/>
      <c r="H448" s="54"/>
      <c r="I448" s="54"/>
      <c r="J448" s="54"/>
      <c r="K448" s="54"/>
      <c r="L448" s="54"/>
      <c r="M448" s="6"/>
      <c r="N448" s="54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x14ac:dyDescent="0.25">
      <c r="A449" s="54"/>
      <c r="F449" s="54"/>
      <c r="G449" s="54"/>
      <c r="H449" s="54"/>
      <c r="I449" s="54"/>
      <c r="J449" s="54"/>
      <c r="K449" s="54"/>
      <c r="L449" s="54"/>
      <c r="M449" s="6"/>
      <c r="N449" s="54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x14ac:dyDescent="0.25">
      <c r="A450" s="54"/>
      <c r="F450" s="54"/>
      <c r="G450" s="54"/>
      <c r="H450" s="54"/>
      <c r="I450" s="54"/>
      <c r="J450" s="54"/>
      <c r="K450" s="54"/>
      <c r="L450" s="54"/>
      <c r="M450" s="6"/>
      <c r="N450" s="54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x14ac:dyDescent="0.25">
      <c r="A451" s="54"/>
      <c r="F451" s="54"/>
      <c r="G451" s="54"/>
      <c r="H451" s="54"/>
      <c r="I451" s="54"/>
      <c r="J451" s="54"/>
      <c r="K451" s="54"/>
      <c r="L451" s="54"/>
      <c r="M451" s="6"/>
      <c r="N451" s="54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x14ac:dyDescent="0.25">
      <c r="A452" s="54"/>
      <c r="F452" s="54"/>
      <c r="G452" s="54"/>
      <c r="H452" s="54"/>
      <c r="I452" s="54"/>
      <c r="J452" s="54"/>
      <c r="K452" s="54"/>
      <c r="L452" s="54"/>
      <c r="M452" s="6"/>
      <c r="N452" s="54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x14ac:dyDescent="0.25">
      <c r="A453" s="54"/>
      <c r="F453" s="54"/>
      <c r="G453" s="54"/>
      <c r="H453" s="54"/>
      <c r="I453" s="54"/>
      <c r="J453" s="54"/>
      <c r="K453" s="54"/>
      <c r="L453" s="54"/>
      <c r="M453" s="6"/>
      <c r="N453" s="54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x14ac:dyDescent="0.25">
      <c r="A454" s="54"/>
      <c r="F454" s="54"/>
      <c r="G454" s="54"/>
      <c r="H454" s="54"/>
      <c r="I454" s="54"/>
      <c r="J454" s="54"/>
      <c r="K454" s="54"/>
      <c r="L454" s="54"/>
      <c r="M454" s="6"/>
      <c r="N454" s="54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x14ac:dyDescent="0.25">
      <c r="A455" s="54"/>
      <c r="F455" s="54"/>
      <c r="G455" s="54"/>
      <c r="H455" s="54"/>
      <c r="I455" s="54"/>
      <c r="J455" s="54"/>
      <c r="K455" s="54"/>
      <c r="L455" s="54"/>
      <c r="M455" s="6"/>
      <c r="N455" s="54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x14ac:dyDescent="0.25">
      <c r="A456" s="54"/>
      <c r="F456" s="54"/>
      <c r="G456" s="54"/>
      <c r="H456" s="54"/>
      <c r="I456" s="54"/>
      <c r="J456" s="54"/>
      <c r="K456" s="54"/>
      <c r="L456" s="54"/>
      <c r="M456" s="6"/>
      <c r="N456" s="54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x14ac:dyDescent="0.25">
      <c r="A457" s="54"/>
      <c r="F457" s="54"/>
      <c r="G457" s="54"/>
      <c r="H457" s="54"/>
      <c r="I457" s="54"/>
      <c r="J457" s="54"/>
      <c r="K457" s="54"/>
      <c r="L457" s="54"/>
      <c r="M457" s="6"/>
      <c r="N457" s="54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x14ac:dyDescent="0.25">
      <c r="A458" s="54"/>
      <c r="F458" s="54"/>
      <c r="G458" s="54"/>
      <c r="H458" s="54"/>
      <c r="I458" s="54"/>
      <c r="J458" s="54"/>
      <c r="K458" s="54"/>
      <c r="L458" s="54"/>
      <c r="M458" s="6"/>
      <c r="N458" s="54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x14ac:dyDescent="0.25">
      <c r="A459" s="54"/>
      <c r="F459" s="54"/>
      <c r="G459" s="54"/>
      <c r="H459" s="54"/>
      <c r="I459" s="54"/>
      <c r="J459" s="54"/>
      <c r="K459" s="54"/>
      <c r="L459" s="54"/>
      <c r="M459" s="6"/>
      <c r="N459" s="54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x14ac:dyDescent="0.25">
      <c r="A460" s="54"/>
      <c r="F460" s="54"/>
      <c r="G460" s="54"/>
      <c r="H460" s="54"/>
      <c r="I460" s="54"/>
      <c r="J460" s="54"/>
      <c r="K460" s="54"/>
      <c r="L460" s="54"/>
      <c r="M460" s="6"/>
      <c r="N460" s="54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x14ac:dyDescent="0.25">
      <c r="A461" s="54"/>
      <c r="F461" s="54"/>
      <c r="G461" s="54"/>
      <c r="H461" s="54"/>
      <c r="I461" s="54"/>
      <c r="J461" s="54"/>
      <c r="K461" s="54"/>
      <c r="L461" s="54"/>
      <c r="M461" s="6"/>
      <c r="N461" s="54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x14ac:dyDescent="0.25">
      <c r="A462" s="54"/>
      <c r="F462" s="54"/>
      <c r="G462" s="54"/>
      <c r="H462" s="54"/>
      <c r="I462" s="54"/>
      <c r="J462" s="54"/>
      <c r="K462" s="54"/>
      <c r="L462" s="54"/>
      <c r="M462" s="6"/>
      <c r="N462" s="54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x14ac:dyDescent="0.25">
      <c r="A463" s="54"/>
      <c r="F463" s="54"/>
      <c r="G463" s="54"/>
      <c r="H463" s="54"/>
      <c r="I463" s="54"/>
      <c r="J463" s="54"/>
      <c r="K463" s="54"/>
      <c r="L463" s="54"/>
      <c r="M463" s="6"/>
      <c r="N463" s="54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x14ac:dyDescent="0.25">
      <c r="A464" s="54"/>
      <c r="F464" s="54"/>
      <c r="G464" s="54"/>
      <c r="H464" s="54"/>
      <c r="I464" s="54"/>
      <c r="J464" s="54"/>
      <c r="K464" s="54"/>
      <c r="L464" s="54"/>
      <c r="M464" s="6"/>
      <c r="N464" s="54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x14ac:dyDescent="0.25">
      <c r="A465" s="54"/>
      <c r="F465" s="54"/>
      <c r="G465" s="54"/>
      <c r="H465" s="54"/>
      <c r="I465" s="54"/>
      <c r="J465" s="54"/>
      <c r="K465" s="54"/>
      <c r="L465" s="54"/>
      <c r="M465" s="6"/>
      <c r="N465" s="54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x14ac:dyDescent="0.25">
      <c r="A466" s="54"/>
      <c r="F466" s="54"/>
      <c r="G466" s="54"/>
      <c r="H466" s="54"/>
      <c r="I466" s="54"/>
      <c r="J466" s="54"/>
      <c r="K466" s="54"/>
      <c r="L466" s="54"/>
      <c r="M466" s="6"/>
      <c r="N466" s="54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x14ac:dyDescent="0.25">
      <c r="A467" s="54"/>
      <c r="F467" s="54"/>
      <c r="G467" s="54"/>
      <c r="H467" s="54"/>
      <c r="I467" s="54"/>
      <c r="J467" s="54"/>
      <c r="K467" s="54"/>
      <c r="L467" s="54"/>
      <c r="M467" s="6"/>
      <c r="N467" s="54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x14ac:dyDescent="0.25">
      <c r="A468" s="54"/>
      <c r="F468" s="54"/>
      <c r="G468" s="54"/>
      <c r="H468" s="54"/>
      <c r="I468" s="54"/>
      <c r="J468" s="54"/>
      <c r="K468" s="54"/>
      <c r="L468" s="54"/>
      <c r="M468" s="6"/>
      <c r="N468" s="54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x14ac:dyDescent="0.25">
      <c r="A469" s="54"/>
      <c r="F469" s="54"/>
      <c r="G469" s="54"/>
      <c r="H469" s="54"/>
      <c r="I469" s="54"/>
      <c r="J469" s="54"/>
      <c r="K469" s="54"/>
      <c r="L469" s="54"/>
      <c r="M469" s="6"/>
      <c r="N469" s="54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x14ac:dyDescent="0.25">
      <c r="A470" s="54"/>
      <c r="F470" s="54"/>
      <c r="G470" s="54"/>
      <c r="H470" s="54"/>
      <c r="I470" s="54"/>
      <c r="J470" s="54"/>
      <c r="K470" s="54"/>
      <c r="L470" s="54"/>
      <c r="M470" s="6"/>
      <c r="N470" s="54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x14ac:dyDescent="0.25">
      <c r="A471" s="54"/>
      <c r="F471" s="54"/>
      <c r="G471" s="54"/>
      <c r="H471" s="54"/>
      <c r="I471" s="54"/>
      <c r="J471" s="54"/>
      <c r="K471" s="54"/>
      <c r="L471" s="54"/>
      <c r="M471" s="6"/>
      <c r="N471" s="54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x14ac:dyDescent="0.25">
      <c r="A472" s="54"/>
      <c r="F472" s="54"/>
      <c r="G472" s="54"/>
      <c r="H472" s="54"/>
      <c r="I472" s="54"/>
      <c r="J472" s="54"/>
      <c r="K472" s="54"/>
      <c r="L472" s="54"/>
      <c r="M472" s="6"/>
      <c r="N472" s="54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x14ac:dyDescent="0.25">
      <c r="A473" s="54"/>
      <c r="F473" s="54"/>
      <c r="G473" s="54"/>
      <c r="H473" s="54"/>
      <c r="I473" s="54"/>
      <c r="J473" s="54"/>
      <c r="K473" s="54"/>
      <c r="L473" s="54"/>
      <c r="M473" s="6"/>
      <c r="N473" s="54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x14ac:dyDescent="0.25">
      <c r="A474" s="54"/>
      <c r="F474" s="54"/>
      <c r="G474" s="54"/>
      <c r="H474" s="54"/>
      <c r="I474" s="54"/>
      <c r="J474" s="54"/>
      <c r="K474" s="54"/>
      <c r="L474" s="54"/>
      <c r="M474" s="6"/>
      <c r="N474" s="54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x14ac:dyDescent="0.25">
      <c r="A475" s="54"/>
      <c r="F475" s="54"/>
      <c r="G475" s="54"/>
      <c r="H475" s="54"/>
      <c r="I475" s="54"/>
      <c r="J475" s="54"/>
      <c r="K475" s="54"/>
      <c r="L475" s="54"/>
      <c r="M475" s="6"/>
      <c r="N475" s="54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x14ac:dyDescent="0.25">
      <c r="A476" s="54"/>
      <c r="F476" s="54"/>
      <c r="G476" s="54"/>
      <c r="H476" s="54"/>
      <c r="I476" s="54"/>
      <c r="J476" s="54"/>
      <c r="K476" s="54"/>
      <c r="L476" s="54"/>
      <c r="M476" s="6"/>
      <c r="N476" s="54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x14ac:dyDescent="0.25">
      <c r="A477" s="54"/>
      <c r="F477" s="54"/>
      <c r="G477" s="54"/>
      <c r="H477" s="54"/>
      <c r="I477" s="54"/>
      <c r="J477" s="54"/>
      <c r="K477" s="54"/>
      <c r="L477" s="54"/>
      <c r="M477" s="6"/>
      <c r="N477" s="54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x14ac:dyDescent="0.25">
      <c r="A478" s="54"/>
      <c r="F478" s="54"/>
      <c r="G478" s="54"/>
      <c r="H478" s="54"/>
      <c r="I478" s="54"/>
      <c r="J478" s="54"/>
      <c r="K478" s="54"/>
      <c r="L478" s="54"/>
      <c r="M478" s="6"/>
      <c r="N478" s="54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x14ac:dyDescent="0.25">
      <c r="A479" s="54"/>
      <c r="F479" s="54"/>
      <c r="G479" s="54"/>
      <c r="H479" s="54"/>
      <c r="I479" s="54"/>
      <c r="J479" s="54"/>
      <c r="K479" s="54"/>
      <c r="L479" s="54"/>
      <c r="M479" s="6"/>
      <c r="N479" s="54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x14ac:dyDescent="0.25">
      <c r="A480" s="54"/>
      <c r="F480" s="54"/>
      <c r="G480" s="54"/>
      <c r="H480" s="54"/>
      <c r="I480" s="54"/>
      <c r="J480" s="54"/>
      <c r="K480" s="54"/>
      <c r="L480" s="54"/>
      <c r="M480" s="6"/>
      <c r="N480" s="54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x14ac:dyDescent="0.25">
      <c r="A481" s="54"/>
      <c r="F481" s="54"/>
      <c r="G481" s="54"/>
      <c r="H481" s="54"/>
      <c r="I481" s="54"/>
      <c r="J481" s="54"/>
      <c r="K481" s="54"/>
      <c r="L481" s="54"/>
      <c r="M481" s="6"/>
      <c r="N481" s="54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x14ac:dyDescent="0.25">
      <c r="A482" s="54"/>
      <c r="F482" s="54"/>
      <c r="G482" s="54"/>
      <c r="H482" s="54"/>
      <c r="I482" s="54"/>
      <c r="J482" s="54"/>
      <c r="K482" s="54"/>
      <c r="L482" s="54"/>
      <c r="M482" s="6"/>
      <c r="N482" s="54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x14ac:dyDescent="0.25">
      <c r="A483" s="54"/>
      <c r="F483" s="54"/>
      <c r="G483" s="54"/>
      <c r="H483" s="54"/>
      <c r="I483" s="54"/>
      <c r="J483" s="54"/>
      <c r="K483" s="54"/>
      <c r="L483" s="54"/>
      <c r="M483" s="6"/>
      <c r="N483" s="54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x14ac:dyDescent="0.25">
      <c r="A484" s="54"/>
      <c r="F484" s="54"/>
      <c r="G484" s="54"/>
      <c r="H484" s="54"/>
      <c r="I484" s="54"/>
      <c r="J484" s="54"/>
      <c r="K484" s="54"/>
      <c r="L484" s="54"/>
      <c r="M484" s="6"/>
      <c r="N484" s="54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x14ac:dyDescent="0.25">
      <c r="A485" s="54"/>
      <c r="F485" s="54"/>
      <c r="G485" s="54"/>
      <c r="H485" s="54"/>
      <c r="I485" s="54"/>
      <c r="J485" s="54"/>
      <c r="K485" s="54"/>
      <c r="L485" s="54"/>
      <c r="M485" s="6"/>
      <c r="N485" s="54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x14ac:dyDescent="0.25">
      <c r="A486" s="54"/>
      <c r="F486" s="54"/>
      <c r="G486" s="54"/>
      <c r="H486" s="54"/>
      <c r="I486" s="54"/>
      <c r="J486" s="54"/>
      <c r="K486" s="54"/>
      <c r="L486" s="54"/>
      <c r="M486" s="6"/>
      <c r="N486" s="54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x14ac:dyDescent="0.25">
      <c r="A487" s="54"/>
      <c r="F487" s="54"/>
      <c r="G487" s="54"/>
      <c r="H487" s="54"/>
      <c r="I487" s="54"/>
      <c r="J487" s="54"/>
      <c r="K487" s="54"/>
      <c r="L487" s="54"/>
      <c r="M487" s="6"/>
      <c r="N487" s="54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x14ac:dyDescent="0.25">
      <c r="A488" s="54"/>
      <c r="F488" s="54"/>
      <c r="G488" s="54"/>
      <c r="H488" s="54"/>
      <c r="I488" s="54"/>
      <c r="J488" s="54"/>
      <c r="K488" s="54"/>
      <c r="L488" s="54"/>
      <c r="M488" s="6"/>
      <c r="N488" s="54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x14ac:dyDescent="0.25">
      <c r="A489" s="54"/>
      <c r="F489" s="54"/>
      <c r="G489" s="54"/>
      <c r="H489" s="54"/>
      <c r="I489" s="54"/>
      <c r="J489" s="54"/>
      <c r="K489" s="54"/>
      <c r="L489" s="54"/>
      <c r="M489" s="6"/>
      <c r="N489" s="54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x14ac:dyDescent="0.25">
      <c r="A490" s="54"/>
      <c r="F490" s="54"/>
      <c r="G490" s="54"/>
      <c r="H490" s="54"/>
      <c r="I490" s="54"/>
      <c r="J490" s="54"/>
      <c r="K490" s="54"/>
      <c r="L490" s="54"/>
      <c r="M490" s="6"/>
      <c r="N490" s="54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x14ac:dyDescent="0.25">
      <c r="A491" s="54"/>
      <c r="F491" s="54"/>
      <c r="G491" s="54"/>
      <c r="H491" s="54"/>
      <c r="I491" s="54"/>
      <c r="J491" s="54"/>
      <c r="K491" s="54"/>
      <c r="L491" s="54"/>
      <c r="M491" s="6"/>
      <c r="N491" s="54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x14ac:dyDescent="0.25">
      <c r="A492" s="54"/>
      <c r="F492" s="54"/>
      <c r="G492" s="54"/>
      <c r="H492" s="54"/>
      <c r="I492" s="54"/>
      <c r="J492" s="54"/>
      <c r="K492" s="54"/>
      <c r="L492" s="54"/>
      <c r="M492" s="6"/>
      <c r="N492" s="54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x14ac:dyDescent="0.25">
      <c r="A493" s="54"/>
      <c r="F493" s="54"/>
      <c r="G493" s="54"/>
      <c r="H493" s="54"/>
      <c r="I493" s="54"/>
      <c r="J493" s="54"/>
      <c r="K493" s="54"/>
      <c r="L493" s="54"/>
      <c r="M493" s="6"/>
      <c r="N493" s="54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x14ac:dyDescent="0.25">
      <c r="A494" s="54"/>
      <c r="F494" s="54"/>
      <c r="G494" s="54"/>
      <c r="H494" s="54"/>
      <c r="I494" s="54"/>
      <c r="J494" s="54"/>
      <c r="K494" s="54"/>
      <c r="L494" s="54"/>
      <c r="M494" s="6"/>
      <c r="N494" s="54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x14ac:dyDescent="0.25">
      <c r="A495" s="54"/>
      <c r="F495" s="54"/>
      <c r="G495" s="54"/>
      <c r="H495" s="54"/>
      <c r="I495" s="54"/>
      <c r="J495" s="54"/>
      <c r="K495" s="54"/>
      <c r="L495" s="54"/>
      <c r="M495" s="6"/>
      <c r="N495" s="54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x14ac:dyDescent="0.25">
      <c r="A496" s="54"/>
      <c r="F496" s="54"/>
      <c r="G496" s="54"/>
      <c r="H496" s="54"/>
      <c r="I496" s="54"/>
      <c r="J496" s="54"/>
      <c r="K496" s="54"/>
      <c r="L496" s="54"/>
      <c r="M496" s="6"/>
      <c r="N496" s="54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x14ac:dyDescent="0.25">
      <c r="A497" s="54"/>
      <c r="F497" s="54"/>
      <c r="G497" s="54"/>
      <c r="H497" s="54"/>
      <c r="I497" s="54"/>
      <c r="J497" s="54"/>
      <c r="K497" s="54"/>
      <c r="L497" s="54"/>
      <c r="M497" s="6"/>
      <c r="N497" s="54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x14ac:dyDescent="0.25">
      <c r="A498" s="54"/>
      <c r="F498" s="54"/>
      <c r="G498" s="54"/>
      <c r="H498" s="54"/>
      <c r="I498" s="54"/>
      <c r="J498" s="54"/>
      <c r="K498" s="54"/>
      <c r="L498" s="54"/>
      <c r="M498" s="6"/>
      <c r="N498" s="54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x14ac:dyDescent="0.25">
      <c r="A499" s="54"/>
      <c r="F499" s="54"/>
      <c r="G499" s="54"/>
      <c r="H499" s="54"/>
      <c r="I499" s="54"/>
      <c r="J499" s="54"/>
      <c r="K499" s="54"/>
      <c r="L499" s="54"/>
      <c r="M499" s="6"/>
      <c r="N499" s="54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x14ac:dyDescent="0.25">
      <c r="A500" s="54"/>
      <c r="F500" s="54"/>
      <c r="G500" s="54"/>
      <c r="H500" s="54"/>
      <c r="I500" s="54"/>
      <c r="J500" s="54"/>
      <c r="K500" s="54"/>
      <c r="L500" s="54"/>
      <c r="M500" s="6"/>
      <c r="N500" s="54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x14ac:dyDescent="0.25">
      <c r="A501" s="54"/>
      <c r="F501" s="54"/>
      <c r="G501" s="54"/>
      <c r="H501" s="54"/>
      <c r="I501" s="54"/>
      <c r="J501" s="54"/>
      <c r="K501" s="54"/>
      <c r="L501" s="54"/>
      <c r="M501" s="6"/>
      <c r="N501" s="54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x14ac:dyDescent="0.25">
      <c r="A502" s="54"/>
      <c r="F502" s="54"/>
      <c r="G502" s="54"/>
      <c r="H502" s="54"/>
      <c r="I502" s="54"/>
      <c r="J502" s="54"/>
      <c r="K502" s="54"/>
      <c r="L502" s="54"/>
      <c r="M502" s="6"/>
      <c r="N502" s="54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x14ac:dyDescent="0.25">
      <c r="A503" s="54"/>
      <c r="F503" s="54"/>
      <c r="G503" s="54"/>
      <c r="H503" s="54"/>
      <c r="I503" s="54"/>
      <c r="J503" s="54"/>
      <c r="K503" s="54"/>
      <c r="L503" s="54"/>
      <c r="M503" s="6"/>
      <c r="N503" s="54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x14ac:dyDescent="0.25">
      <c r="A504" s="54"/>
      <c r="F504" s="54"/>
      <c r="G504" s="54"/>
      <c r="H504" s="54"/>
      <c r="I504" s="54"/>
      <c r="J504" s="54"/>
      <c r="K504" s="54"/>
      <c r="L504" s="54"/>
      <c r="M504" s="6"/>
      <c r="N504" s="54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x14ac:dyDescent="0.25">
      <c r="A505" s="54"/>
      <c r="F505" s="54"/>
      <c r="G505" s="54"/>
      <c r="H505" s="54"/>
      <c r="I505" s="54"/>
      <c r="J505" s="54"/>
      <c r="K505" s="54"/>
      <c r="L505" s="54"/>
      <c r="M505" s="6"/>
      <c r="N505" s="54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x14ac:dyDescent="0.25">
      <c r="A506" s="54"/>
      <c r="F506" s="54"/>
      <c r="G506" s="54"/>
      <c r="H506" s="54"/>
      <c r="I506" s="54"/>
      <c r="J506" s="54"/>
      <c r="K506" s="54"/>
      <c r="L506" s="54"/>
      <c r="M506" s="6"/>
      <c r="N506" s="54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x14ac:dyDescent="0.25">
      <c r="A507" s="54"/>
      <c r="F507" s="54"/>
      <c r="G507" s="54"/>
      <c r="H507" s="54"/>
      <c r="I507" s="54"/>
      <c r="J507" s="54"/>
      <c r="K507" s="54"/>
      <c r="L507" s="54"/>
      <c r="M507" s="6"/>
      <c r="N507" s="54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x14ac:dyDescent="0.25">
      <c r="A508" s="54"/>
      <c r="F508" s="54"/>
      <c r="G508" s="54"/>
      <c r="H508" s="54"/>
      <c r="I508" s="54"/>
      <c r="J508" s="54"/>
      <c r="K508" s="54"/>
      <c r="L508" s="54"/>
      <c r="M508" s="6"/>
      <c r="N508" s="54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x14ac:dyDescent="0.25">
      <c r="A509" s="54"/>
      <c r="F509" s="54"/>
      <c r="G509" s="54"/>
      <c r="H509" s="54"/>
      <c r="I509" s="54"/>
      <c r="J509" s="54"/>
      <c r="K509" s="54"/>
      <c r="L509" s="54"/>
      <c r="M509" s="6"/>
      <c r="N509" s="54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x14ac:dyDescent="0.25">
      <c r="A510" s="54"/>
      <c r="F510" s="54"/>
      <c r="G510" s="54"/>
      <c r="H510" s="54"/>
      <c r="I510" s="54"/>
      <c r="J510" s="54"/>
      <c r="K510" s="54"/>
      <c r="L510" s="54"/>
      <c r="M510" s="6"/>
      <c r="N510" s="54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x14ac:dyDescent="0.25">
      <c r="A511" s="54"/>
      <c r="F511" s="54"/>
      <c r="G511" s="54"/>
      <c r="H511" s="54"/>
      <c r="I511" s="54"/>
      <c r="J511" s="54"/>
      <c r="K511" s="54"/>
      <c r="L511" s="54"/>
      <c r="M511" s="6"/>
      <c r="N511" s="54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x14ac:dyDescent="0.25">
      <c r="A512" s="54"/>
      <c r="F512" s="54"/>
      <c r="G512" s="54"/>
      <c r="H512" s="54"/>
      <c r="I512" s="54"/>
      <c r="J512" s="54"/>
      <c r="K512" s="54"/>
      <c r="L512" s="54"/>
      <c r="M512" s="6"/>
      <c r="N512" s="54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x14ac:dyDescent="0.25">
      <c r="A513" s="54"/>
      <c r="F513" s="54"/>
      <c r="G513" s="54"/>
      <c r="H513" s="54"/>
      <c r="I513" s="54"/>
      <c r="J513" s="54"/>
      <c r="K513" s="54"/>
      <c r="L513" s="54"/>
      <c r="M513" s="6"/>
      <c r="N513" s="54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x14ac:dyDescent="0.25">
      <c r="A514" s="54"/>
      <c r="F514" s="54"/>
      <c r="G514" s="54"/>
      <c r="H514" s="54"/>
      <c r="I514" s="54"/>
      <c r="J514" s="54"/>
      <c r="K514" s="54"/>
      <c r="L514" s="54"/>
      <c r="M514" s="6"/>
      <c r="N514" s="54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x14ac:dyDescent="0.25">
      <c r="A515" s="54"/>
      <c r="F515" s="54"/>
      <c r="G515" s="54"/>
      <c r="H515" s="54"/>
      <c r="I515" s="54"/>
      <c r="J515" s="54"/>
      <c r="K515" s="54"/>
      <c r="L515" s="54"/>
      <c r="M515" s="6"/>
      <c r="N515" s="54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x14ac:dyDescent="0.25">
      <c r="A516" s="54"/>
      <c r="F516" s="54"/>
      <c r="G516" s="54"/>
      <c r="H516" s="54"/>
      <c r="I516" s="54"/>
      <c r="J516" s="54"/>
      <c r="K516" s="54"/>
      <c r="L516" s="54"/>
      <c r="M516" s="6"/>
      <c r="N516" s="54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x14ac:dyDescent="0.25">
      <c r="A517" s="54"/>
      <c r="F517" s="54"/>
      <c r="G517" s="54"/>
      <c r="H517" s="54"/>
      <c r="I517" s="54"/>
      <c r="J517" s="54"/>
      <c r="K517" s="54"/>
      <c r="L517" s="54"/>
      <c r="M517" s="6"/>
      <c r="N517" s="54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x14ac:dyDescent="0.25">
      <c r="A518" s="54"/>
      <c r="F518" s="54"/>
      <c r="G518" s="54"/>
      <c r="H518" s="54"/>
      <c r="I518" s="54"/>
      <c r="J518" s="54"/>
      <c r="K518" s="54"/>
      <c r="L518" s="54"/>
      <c r="M518" s="6"/>
      <c r="N518" s="54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x14ac:dyDescent="0.25">
      <c r="A519" s="54"/>
      <c r="F519" s="54"/>
      <c r="G519" s="54"/>
      <c r="H519" s="54"/>
      <c r="I519" s="54"/>
      <c r="J519" s="54"/>
      <c r="K519" s="54"/>
      <c r="L519" s="54"/>
      <c r="M519" s="6"/>
      <c r="N519" s="54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x14ac:dyDescent="0.25">
      <c r="A520" s="54"/>
      <c r="F520" s="54"/>
      <c r="G520" s="54"/>
      <c r="H520" s="54"/>
      <c r="I520" s="54"/>
      <c r="J520" s="54"/>
      <c r="K520" s="54"/>
      <c r="L520" s="54"/>
      <c r="M520" s="6"/>
      <c r="N520" s="54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x14ac:dyDescent="0.25">
      <c r="A521" s="54"/>
      <c r="F521" s="54"/>
      <c r="G521" s="54"/>
      <c r="H521" s="54"/>
      <c r="I521" s="54"/>
      <c r="J521" s="54"/>
      <c r="K521" s="54"/>
      <c r="L521" s="54"/>
      <c r="M521" s="6"/>
      <c r="N521" s="54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x14ac:dyDescent="0.25">
      <c r="A522" s="54"/>
      <c r="F522" s="54"/>
      <c r="G522" s="54"/>
      <c r="H522" s="54"/>
      <c r="I522" s="54"/>
      <c r="J522" s="54"/>
      <c r="K522" s="54"/>
      <c r="L522" s="54"/>
      <c r="M522" s="6"/>
      <c r="N522" s="54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x14ac:dyDescent="0.25">
      <c r="A523" s="54"/>
      <c r="F523" s="54"/>
      <c r="G523" s="54"/>
      <c r="H523" s="54"/>
      <c r="I523" s="54"/>
      <c r="J523" s="54"/>
      <c r="K523" s="54"/>
      <c r="L523" s="54"/>
      <c r="M523" s="6"/>
      <c r="N523" s="54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x14ac:dyDescent="0.25">
      <c r="A524" s="54"/>
      <c r="F524" s="54"/>
      <c r="G524" s="54"/>
      <c r="H524" s="54"/>
      <c r="I524" s="54"/>
      <c r="J524" s="54"/>
      <c r="K524" s="54"/>
      <c r="L524" s="54"/>
      <c r="M524" s="6"/>
      <c r="N524" s="54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x14ac:dyDescent="0.25">
      <c r="A525" s="54"/>
      <c r="F525" s="54"/>
      <c r="G525" s="54"/>
      <c r="H525" s="54"/>
      <c r="I525" s="54"/>
      <c r="J525" s="54"/>
      <c r="K525" s="54"/>
      <c r="L525" s="54"/>
      <c r="M525" s="6"/>
      <c r="N525" s="54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x14ac:dyDescent="0.25">
      <c r="A526" s="54"/>
      <c r="F526" s="54"/>
      <c r="G526" s="54"/>
      <c r="H526" s="54"/>
      <c r="I526" s="54"/>
      <c r="J526" s="54"/>
      <c r="K526" s="54"/>
      <c r="L526" s="54"/>
      <c r="M526" s="6"/>
      <c r="N526" s="54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x14ac:dyDescent="0.25">
      <c r="A527" s="54"/>
      <c r="F527" s="54"/>
      <c r="G527" s="54"/>
      <c r="H527" s="54"/>
      <c r="I527" s="54"/>
      <c r="J527" s="54"/>
      <c r="K527" s="54"/>
      <c r="L527" s="54"/>
      <c r="M527" s="6"/>
      <c r="N527" s="54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x14ac:dyDescent="0.25">
      <c r="A528" s="54"/>
      <c r="F528" s="54"/>
      <c r="G528" s="54"/>
      <c r="H528" s="54"/>
      <c r="I528" s="54"/>
      <c r="J528" s="54"/>
      <c r="K528" s="54"/>
      <c r="L528" s="54"/>
      <c r="M528" s="6"/>
      <c r="N528" s="54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x14ac:dyDescent="0.25">
      <c r="A529" s="54"/>
      <c r="F529" s="54"/>
      <c r="G529" s="54"/>
      <c r="H529" s="54"/>
      <c r="I529" s="54"/>
      <c r="J529" s="54"/>
      <c r="K529" s="54"/>
      <c r="L529" s="54"/>
      <c r="M529" s="6"/>
      <c r="N529" s="54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x14ac:dyDescent="0.25">
      <c r="A530" s="54"/>
      <c r="F530" s="54"/>
      <c r="G530" s="54"/>
      <c r="H530" s="54"/>
      <c r="I530" s="54"/>
      <c r="J530" s="54"/>
      <c r="K530" s="54"/>
      <c r="L530" s="54"/>
      <c r="M530" s="6"/>
      <c r="N530" s="54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x14ac:dyDescent="0.25">
      <c r="A531" s="54"/>
      <c r="F531" s="54"/>
      <c r="G531" s="54"/>
      <c r="H531" s="54"/>
      <c r="I531" s="54"/>
      <c r="J531" s="54"/>
      <c r="K531" s="54"/>
      <c r="L531" s="54"/>
      <c r="M531" s="6"/>
      <c r="N531" s="54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x14ac:dyDescent="0.25">
      <c r="A532" s="54"/>
      <c r="F532" s="54"/>
      <c r="G532" s="54"/>
      <c r="H532" s="54"/>
      <c r="I532" s="54"/>
      <c r="J532" s="54"/>
      <c r="K532" s="54"/>
      <c r="L532" s="54"/>
      <c r="M532" s="6"/>
      <c r="N532" s="54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x14ac:dyDescent="0.25">
      <c r="A533" s="54"/>
      <c r="F533" s="54"/>
      <c r="G533" s="54"/>
      <c r="H533" s="54"/>
      <c r="I533" s="54"/>
      <c r="J533" s="54"/>
      <c r="K533" s="54"/>
      <c r="L533" s="54"/>
      <c r="M533" s="6"/>
      <c r="N533" s="54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x14ac:dyDescent="0.25">
      <c r="A534" s="54"/>
      <c r="F534" s="54"/>
      <c r="G534" s="54"/>
      <c r="H534" s="54"/>
      <c r="I534" s="54"/>
      <c r="J534" s="54"/>
      <c r="K534" s="54"/>
      <c r="L534" s="54"/>
      <c r="M534" s="6"/>
      <c r="N534" s="54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x14ac:dyDescent="0.25">
      <c r="A535" s="54"/>
      <c r="F535" s="54"/>
      <c r="G535" s="54"/>
      <c r="H535" s="54"/>
      <c r="I535" s="54"/>
      <c r="J535" s="54"/>
      <c r="K535" s="54"/>
      <c r="L535" s="54"/>
      <c r="M535" s="6"/>
      <c r="N535" s="54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x14ac:dyDescent="0.25">
      <c r="A536" s="54"/>
      <c r="F536" s="54"/>
      <c r="G536" s="54"/>
      <c r="H536" s="54"/>
      <c r="I536" s="54"/>
      <c r="J536" s="54"/>
      <c r="K536" s="54"/>
      <c r="L536" s="54"/>
      <c r="M536" s="6"/>
      <c r="N536" s="54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x14ac:dyDescent="0.25">
      <c r="A537" s="54"/>
      <c r="F537" s="54"/>
      <c r="G537" s="54"/>
      <c r="H537" s="54"/>
      <c r="I537" s="54"/>
      <c r="J537" s="54"/>
      <c r="K537" s="54"/>
      <c r="L537" s="54"/>
      <c r="M537" s="6"/>
      <c r="N537" s="54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x14ac:dyDescent="0.25">
      <c r="A538" s="54"/>
      <c r="F538" s="54"/>
      <c r="G538" s="54"/>
      <c r="H538" s="54"/>
      <c r="I538" s="54"/>
      <c r="J538" s="54"/>
      <c r="K538" s="54"/>
      <c r="L538" s="54"/>
      <c r="M538" s="6"/>
      <c r="N538" s="54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x14ac:dyDescent="0.25">
      <c r="A539" s="54"/>
      <c r="F539" s="54"/>
      <c r="G539" s="54"/>
      <c r="H539" s="54"/>
      <c r="I539" s="54"/>
      <c r="J539" s="54"/>
      <c r="K539" s="54"/>
      <c r="L539" s="54"/>
      <c r="M539" s="6"/>
      <c r="N539" s="54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x14ac:dyDescent="0.25">
      <c r="A540" s="54"/>
      <c r="F540" s="54"/>
      <c r="G540" s="54"/>
      <c r="H540" s="54"/>
      <c r="I540" s="54"/>
      <c r="J540" s="54"/>
      <c r="K540" s="54"/>
      <c r="L540" s="54"/>
      <c r="M540" s="6"/>
      <c r="N540" s="54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x14ac:dyDescent="0.25">
      <c r="A541" s="54"/>
      <c r="F541" s="54"/>
      <c r="G541" s="54"/>
      <c r="H541" s="54"/>
      <c r="I541" s="54"/>
      <c r="J541" s="54"/>
      <c r="K541" s="54"/>
      <c r="L541" s="54"/>
      <c r="M541" s="6"/>
      <c r="N541" s="54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x14ac:dyDescent="0.25">
      <c r="A542" s="54"/>
      <c r="F542" s="54"/>
      <c r="G542" s="54"/>
      <c r="H542" s="54"/>
      <c r="I542" s="54"/>
      <c r="J542" s="54"/>
      <c r="K542" s="54"/>
      <c r="L542" s="54"/>
      <c r="M542" s="6"/>
      <c r="N542" s="54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x14ac:dyDescent="0.25">
      <c r="A543" s="54"/>
      <c r="F543" s="54"/>
      <c r="G543" s="54"/>
      <c r="H543" s="54"/>
      <c r="I543" s="54"/>
      <c r="J543" s="54"/>
      <c r="K543" s="54"/>
      <c r="L543" s="54"/>
      <c r="M543" s="6"/>
      <c r="N543" s="54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x14ac:dyDescent="0.25">
      <c r="A544" s="54"/>
      <c r="F544" s="54"/>
      <c r="G544" s="54"/>
      <c r="H544" s="54"/>
      <c r="I544" s="54"/>
      <c r="J544" s="54"/>
      <c r="K544" s="54"/>
      <c r="L544" s="54"/>
      <c r="M544" s="6"/>
      <c r="N544" s="54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x14ac:dyDescent="0.25">
      <c r="A545" s="54"/>
      <c r="F545" s="54"/>
      <c r="G545" s="54"/>
      <c r="H545" s="54"/>
      <c r="I545" s="54"/>
      <c r="J545" s="54"/>
      <c r="K545" s="54"/>
      <c r="L545" s="54"/>
      <c r="M545" s="6"/>
      <c r="N545" s="54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x14ac:dyDescent="0.25">
      <c r="A546" s="54"/>
      <c r="F546" s="54"/>
      <c r="G546" s="54"/>
      <c r="H546" s="54"/>
      <c r="I546" s="54"/>
      <c r="J546" s="54"/>
      <c r="K546" s="54"/>
      <c r="L546" s="54"/>
      <c r="M546" s="6"/>
      <c r="N546" s="54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x14ac:dyDescent="0.25">
      <c r="A547" s="54"/>
      <c r="F547" s="54"/>
      <c r="G547" s="54"/>
      <c r="H547" s="54"/>
      <c r="I547" s="54"/>
      <c r="J547" s="54"/>
      <c r="K547" s="54"/>
      <c r="L547" s="54"/>
      <c r="M547" s="6"/>
      <c r="N547" s="54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x14ac:dyDescent="0.25">
      <c r="A548" s="54"/>
      <c r="F548" s="54"/>
      <c r="G548" s="54"/>
      <c r="H548" s="54"/>
      <c r="I548" s="54"/>
      <c r="J548" s="54"/>
      <c r="K548" s="54"/>
      <c r="L548" s="54"/>
      <c r="M548" s="6"/>
      <c r="N548" s="54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x14ac:dyDescent="0.25">
      <c r="A549" s="54"/>
      <c r="F549" s="54"/>
      <c r="G549" s="54"/>
      <c r="H549" s="54"/>
      <c r="I549" s="54"/>
      <c r="J549" s="54"/>
      <c r="K549" s="54"/>
      <c r="L549" s="54"/>
      <c r="M549" s="6"/>
      <c r="N549" s="54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x14ac:dyDescent="0.25">
      <c r="A550" s="54"/>
      <c r="F550" s="54"/>
      <c r="G550" s="54"/>
      <c r="H550" s="54"/>
      <c r="I550" s="54"/>
      <c r="J550" s="54"/>
      <c r="K550" s="54"/>
      <c r="L550" s="54"/>
      <c r="M550" s="6"/>
      <c r="N550" s="54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x14ac:dyDescent="0.25">
      <c r="A551" s="54"/>
      <c r="F551" s="54"/>
      <c r="G551" s="54"/>
      <c r="H551" s="54"/>
      <c r="I551" s="54"/>
      <c r="J551" s="54"/>
      <c r="K551" s="54"/>
      <c r="L551" s="54"/>
      <c r="M551" s="6"/>
      <c r="N551" s="54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x14ac:dyDescent="0.25">
      <c r="A552" s="54"/>
      <c r="F552" s="54"/>
      <c r="G552" s="54"/>
      <c r="H552" s="54"/>
      <c r="I552" s="54"/>
      <c r="J552" s="54"/>
      <c r="K552" s="54"/>
      <c r="L552" s="54"/>
      <c r="M552" s="6"/>
      <c r="N552" s="54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x14ac:dyDescent="0.25">
      <c r="A553" s="54"/>
      <c r="F553" s="54"/>
      <c r="G553" s="54"/>
      <c r="H553" s="54"/>
      <c r="I553" s="54"/>
      <c r="J553" s="54"/>
      <c r="K553" s="54"/>
      <c r="L553" s="54"/>
      <c r="M553" s="6"/>
      <c r="N553" s="54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x14ac:dyDescent="0.25">
      <c r="A554" s="54"/>
      <c r="F554" s="54"/>
      <c r="G554" s="54"/>
      <c r="H554" s="54"/>
      <c r="I554" s="54"/>
      <c r="J554" s="54"/>
      <c r="K554" s="54"/>
      <c r="L554" s="54"/>
      <c r="M554" s="6"/>
      <c r="N554" s="54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x14ac:dyDescent="0.25">
      <c r="A555" s="54"/>
      <c r="F555" s="54"/>
      <c r="G555" s="54"/>
      <c r="H555" s="54"/>
      <c r="I555" s="54"/>
      <c r="J555" s="54"/>
      <c r="K555" s="54"/>
      <c r="L555" s="54"/>
      <c r="M555" s="6"/>
      <c r="N555" s="54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x14ac:dyDescent="0.25">
      <c r="A556" s="54"/>
      <c r="F556" s="54"/>
      <c r="G556" s="54"/>
      <c r="H556" s="54"/>
      <c r="I556" s="54"/>
      <c r="J556" s="54"/>
      <c r="K556" s="54"/>
      <c r="L556" s="54"/>
      <c r="M556" s="6"/>
      <c r="N556" s="54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x14ac:dyDescent="0.25">
      <c r="A557" s="54"/>
      <c r="F557" s="54"/>
      <c r="G557" s="54"/>
      <c r="H557" s="54"/>
      <c r="I557" s="54"/>
      <c r="J557" s="54"/>
      <c r="K557" s="54"/>
      <c r="L557" s="54"/>
      <c r="M557" s="6"/>
      <c r="N557" s="54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x14ac:dyDescent="0.25">
      <c r="A558" s="54"/>
      <c r="F558" s="54"/>
      <c r="G558" s="54"/>
      <c r="H558" s="54"/>
      <c r="I558" s="54"/>
      <c r="J558" s="54"/>
      <c r="K558" s="54"/>
      <c r="L558" s="54"/>
      <c r="M558" s="6"/>
      <c r="N558" s="54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x14ac:dyDescent="0.25">
      <c r="A559" s="54"/>
      <c r="F559" s="54"/>
      <c r="G559" s="54"/>
      <c r="H559" s="54"/>
      <c r="I559" s="54"/>
      <c r="J559" s="54"/>
      <c r="K559" s="54"/>
      <c r="L559" s="54"/>
      <c r="M559" s="6"/>
      <c r="N559" s="54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x14ac:dyDescent="0.25">
      <c r="A560" s="54"/>
      <c r="F560" s="54"/>
      <c r="G560" s="54"/>
      <c r="H560" s="54"/>
      <c r="I560" s="54"/>
      <c r="J560" s="54"/>
      <c r="K560" s="54"/>
      <c r="L560" s="54"/>
      <c r="M560" s="6"/>
      <c r="N560" s="54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x14ac:dyDescent="0.25">
      <c r="A561" s="54"/>
      <c r="F561" s="54"/>
      <c r="G561" s="54"/>
      <c r="H561" s="54"/>
      <c r="I561" s="54"/>
      <c r="J561" s="54"/>
      <c r="K561" s="54"/>
      <c r="L561" s="54"/>
      <c r="M561" s="6"/>
      <c r="N561" s="54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x14ac:dyDescent="0.25">
      <c r="A562" s="54"/>
      <c r="F562" s="54"/>
      <c r="G562" s="54"/>
      <c r="H562" s="54"/>
      <c r="I562" s="54"/>
      <c r="J562" s="54"/>
      <c r="K562" s="54"/>
      <c r="L562" s="54"/>
      <c r="M562" s="6"/>
      <c r="N562" s="54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x14ac:dyDescent="0.25">
      <c r="A563" s="54"/>
      <c r="F563" s="54"/>
      <c r="G563" s="54"/>
      <c r="H563" s="54"/>
      <c r="I563" s="54"/>
      <c r="J563" s="54"/>
      <c r="K563" s="54"/>
      <c r="L563" s="54"/>
      <c r="M563" s="6"/>
      <c r="N563" s="54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x14ac:dyDescent="0.25">
      <c r="A564" s="54"/>
      <c r="F564" s="54"/>
      <c r="G564" s="54"/>
      <c r="H564" s="54"/>
      <c r="I564" s="54"/>
      <c r="J564" s="54"/>
      <c r="K564" s="54"/>
      <c r="L564" s="54"/>
      <c r="M564" s="6"/>
      <c r="N564" s="54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x14ac:dyDescent="0.25">
      <c r="A565" s="54"/>
      <c r="F565" s="54"/>
      <c r="G565" s="54"/>
      <c r="H565" s="54"/>
      <c r="I565" s="54"/>
      <c r="J565" s="54"/>
      <c r="K565" s="54"/>
      <c r="L565" s="54"/>
      <c r="M565" s="6"/>
      <c r="N565" s="54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x14ac:dyDescent="0.25">
      <c r="A566" s="54"/>
      <c r="F566" s="54"/>
      <c r="G566" s="54"/>
      <c r="H566" s="54"/>
      <c r="I566" s="54"/>
      <c r="J566" s="54"/>
      <c r="K566" s="54"/>
      <c r="L566" s="54"/>
      <c r="M566" s="6"/>
      <c r="N566" s="54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x14ac:dyDescent="0.25">
      <c r="A567" s="54"/>
      <c r="F567" s="54"/>
      <c r="G567" s="54"/>
      <c r="H567" s="54"/>
      <c r="I567" s="54"/>
      <c r="J567" s="54"/>
      <c r="K567" s="54"/>
      <c r="L567" s="54"/>
      <c r="M567" s="6"/>
      <c r="N567" s="54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x14ac:dyDescent="0.25">
      <c r="A568" s="54"/>
      <c r="F568" s="54"/>
      <c r="G568" s="54"/>
      <c r="H568" s="54"/>
      <c r="I568" s="54"/>
      <c r="J568" s="54"/>
      <c r="K568" s="54"/>
      <c r="L568" s="54"/>
      <c r="M568" s="6"/>
      <c r="N568" s="54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x14ac:dyDescent="0.25">
      <c r="A569" s="54"/>
      <c r="F569" s="54"/>
      <c r="G569" s="54"/>
      <c r="H569" s="54"/>
      <c r="I569" s="54"/>
      <c r="J569" s="54"/>
      <c r="K569" s="54"/>
      <c r="L569" s="54"/>
      <c r="M569" s="6"/>
      <c r="N569" s="54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x14ac:dyDescent="0.25">
      <c r="A570" s="54"/>
      <c r="F570" s="54"/>
      <c r="G570" s="54"/>
      <c r="H570" s="54"/>
      <c r="I570" s="54"/>
      <c r="J570" s="54"/>
      <c r="K570" s="54"/>
      <c r="L570" s="54"/>
      <c r="M570" s="6"/>
      <c r="N570" s="54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x14ac:dyDescent="0.25">
      <c r="A571" s="54"/>
      <c r="F571" s="54"/>
      <c r="G571" s="54"/>
      <c r="H571" s="54"/>
      <c r="I571" s="54"/>
      <c r="J571" s="54"/>
      <c r="K571" s="54"/>
      <c r="L571" s="54"/>
      <c r="M571" s="6"/>
      <c r="N571" s="54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x14ac:dyDescent="0.25">
      <c r="A572" s="54"/>
      <c r="F572" s="54"/>
      <c r="G572" s="54"/>
      <c r="H572" s="54"/>
      <c r="I572" s="54"/>
      <c r="J572" s="54"/>
      <c r="K572" s="54"/>
      <c r="L572" s="54"/>
      <c r="M572" s="6"/>
      <c r="N572" s="54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x14ac:dyDescent="0.25">
      <c r="A573" s="54"/>
      <c r="F573" s="54"/>
      <c r="G573" s="54"/>
      <c r="H573" s="54"/>
      <c r="I573" s="54"/>
      <c r="J573" s="54"/>
      <c r="K573" s="54"/>
      <c r="L573" s="54"/>
      <c r="M573" s="6"/>
      <c r="N573" s="54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x14ac:dyDescent="0.25">
      <c r="A574" s="54"/>
      <c r="F574" s="54"/>
      <c r="G574" s="54"/>
      <c r="H574" s="54"/>
      <c r="I574" s="54"/>
      <c r="J574" s="54"/>
      <c r="K574" s="54"/>
      <c r="L574" s="54"/>
      <c r="M574" s="6"/>
      <c r="N574" s="54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x14ac:dyDescent="0.25">
      <c r="A575" s="54"/>
      <c r="F575" s="54"/>
      <c r="G575" s="54"/>
      <c r="H575" s="54"/>
      <c r="I575" s="54"/>
      <c r="J575" s="54"/>
      <c r="K575" s="54"/>
      <c r="L575" s="54"/>
      <c r="M575" s="6"/>
      <c r="N575" s="54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x14ac:dyDescent="0.25">
      <c r="A576" s="54"/>
      <c r="F576" s="54"/>
      <c r="G576" s="54"/>
      <c r="H576" s="54"/>
      <c r="I576" s="54"/>
      <c r="J576" s="54"/>
      <c r="K576" s="54"/>
      <c r="L576" s="54"/>
      <c r="M576" s="6"/>
      <c r="N576" s="54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x14ac:dyDescent="0.25">
      <c r="A577" s="54"/>
      <c r="F577" s="54"/>
      <c r="G577" s="54"/>
      <c r="H577" s="54"/>
      <c r="I577" s="54"/>
      <c r="J577" s="54"/>
      <c r="K577" s="54"/>
      <c r="L577" s="54"/>
      <c r="M577" s="6"/>
      <c r="N577" s="54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x14ac:dyDescent="0.25">
      <c r="A578" s="54"/>
      <c r="F578" s="54"/>
      <c r="G578" s="54"/>
      <c r="H578" s="54"/>
      <c r="I578" s="54"/>
      <c r="J578" s="54"/>
      <c r="K578" s="54"/>
      <c r="L578" s="54"/>
      <c r="M578" s="6"/>
      <c r="N578" s="54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x14ac:dyDescent="0.25">
      <c r="A579" s="54"/>
      <c r="F579" s="54"/>
      <c r="G579" s="54"/>
      <c r="H579" s="54"/>
      <c r="I579" s="54"/>
      <c r="J579" s="54"/>
      <c r="K579" s="54"/>
      <c r="L579" s="54"/>
      <c r="M579" s="6"/>
      <c r="N579" s="54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x14ac:dyDescent="0.25">
      <c r="A580" s="54"/>
      <c r="F580" s="54"/>
      <c r="G580" s="54"/>
      <c r="H580" s="54"/>
      <c r="I580" s="54"/>
      <c r="J580" s="54"/>
      <c r="K580" s="54"/>
      <c r="L580" s="54"/>
      <c r="M580" s="6"/>
      <c r="N580" s="54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x14ac:dyDescent="0.25">
      <c r="A581" s="54"/>
      <c r="F581" s="54"/>
      <c r="G581" s="54"/>
      <c r="H581" s="54"/>
      <c r="I581" s="54"/>
      <c r="J581" s="54"/>
      <c r="K581" s="54"/>
      <c r="L581" s="54"/>
      <c r="M581" s="6"/>
      <c r="N581" s="54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x14ac:dyDescent="0.25">
      <c r="A582" s="54"/>
      <c r="F582" s="54"/>
      <c r="G582" s="54"/>
      <c r="H582" s="54"/>
      <c r="I582" s="54"/>
      <c r="J582" s="54"/>
      <c r="K582" s="54"/>
      <c r="L582" s="54"/>
      <c r="M582" s="6"/>
      <c r="N582" s="54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x14ac:dyDescent="0.25">
      <c r="A583" s="54"/>
      <c r="F583" s="54"/>
      <c r="G583" s="54"/>
      <c r="H583" s="54"/>
      <c r="I583" s="54"/>
      <c r="J583" s="54"/>
      <c r="K583" s="54"/>
      <c r="L583" s="54"/>
      <c r="M583" s="6"/>
      <c r="N583" s="54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x14ac:dyDescent="0.25">
      <c r="A584" s="54"/>
      <c r="F584" s="54"/>
      <c r="G584" s="54"/>
      <c r="H584" s="54"/>
      <c r="I584" s="54"/>
      <c r="J584" s="54"/>
      <c r="K584" s="54"/>
      <c r="L584" s="54"/>
      <c r="M584" s="6"/>
      <c r="N584" s="54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x14ac:dyDescent="0.25">
      <c r="A585" s="54"/>
      <c r="F585" s="54"/>
      <c r="G585" s="54"/>
      <c r="H585" s="54"/>
      <c r="I585" s="54"/>
      <c r="J585" s="54"/>
      <c r="K585" s="54"/>
      <c r="L585" s="54"/>
      <c r="M585" s="6"/>
      <c r="N585" s="54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x14ac:dyDescent="0.25">
      <c r="A586" s="54"/>
      <c r="F586" s="54"/>
      <c r="G586" s="54"/>
      <c r="H586" s="54"/>
      <c r="I586" s="54"/>
      <c r="J586" s="54"/>
      <c r="K586" s="54"/>
      <c r="L586" s="54"/>
      <c r="M586" s="6"/>
      <c r="N586" s="54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x14ac:dyDescent="0.25">
      <c r="A587" s="54"/>
      <c r="F587" s="54"/>
      <c r="G587" s="54"/>
      <c r="H587" s="54"/>
      <c r="I587" s="54"/>
      <c r="J587" s="54"/>
      <c r="K587" s="54"/>
      <c r="L587" s="54"/>
      <c r="M587" s="6"/>
      <c r="N587" s="54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x14ac:dyDescent="0.25">
      <c r="A588" s="54"/>
      <c r="F588" s="54"/>
      <c r="G588" s="54"/>
      <c r="H588" s="54"/>
      <c r="I588" s="54"/>
      <c r="J588" s="54"/>
      <c r="K588" s="54"/>
      <c r="L588" s="54"/>
      <c r="M588" s="6"/>
      <c r="N588" s="54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x14ac:dyDescent="0.25">
      <c r="A589" s="54"/>
      <c r="F589" s="54"/>
      <c r="G589" s="54"/>
      <c r="H589" s="54"/>
      <c r="I589" s="54"/>
      <c r="J589" s="54"/>
      <c r="K589" s="54"/>
      <c r="L589" s="54"/>
      <c r="M589" s="6"/>
      <c r="N589" s="54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x14ac:dyDescent="0.25">
      <c r="A590" s="54"/>
      <c r="F590" s="54"/>
      <c r="G590" s="54"/>
      <c r="H590" s="54"/>
      <c r="I590" s="54"/>
      <c r="J590" s="54"/>
      <c r="K590" s="54"/>
      <c r="L590" s="54"/>
      <c r="M590" s="6"/>
      <c r="N590" s="54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x14ac:dyDescent="0.25">
      <c r="A591" s="54"/>
      <c r="F591" s="54"/>
      <c r="G591" s="54"/>
      <c r="H591" s="54"/>
      <c r="I591" s="54"/>
      <c r="J591" s="54"/>
      <c r="K591" s="54"/>
      <c r="L591" s="54"/>
      <c r="M591" s="6"/>
      <c r="N591" s="54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x14ac:dyDescent="0.25">
      <c r="A592" s="54"/>
      <c r="F592" s="54"/>
      <c r="G592" s="54"/>
      <c r="H592" s="54"/>
      <c r="I592" s="54"/>
      <c r="J592" s="54"/>
      <c r="K592" s="54"/>
      <c r="L592" s="54"/>
      <c r="M592" s="6"/>
      <c r="N592" s="54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x14ac:dyDescent="0.25">
      <c r="A593" s="54"/>
      <c r="F593" s="54"/>
      <c r="G593" s="54"/>
      <c r="H593" s="54"/>
      <c r="I593" s="54"/>
      <c r="J593" s="54"/>
      <c r="K593" s="54"/>
      <c r="L593" s="54"/>
      <c r="M593" s="6"/>
      <c r="N593" s="54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x14ac:dyDescent="0.25">
      <c r="A594" s="54"/>
      <c r="F594" s="54"/>
      <c r="G594" s="54"/>
      <c r="H594" s="54"/>
      <c r="I594" s="54"/>
      <c r="J594" s="54"/>
      <c r="K594" s="54"/>
      <c r="L594" s="54"/>
      <c r="M594" s="6"/>
      <c r="N594" s="54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x14ac:dyDescent="0.25">
      <c r="A595" s="54"/>
      <c r="F595" s="54"/>
      <c r="G595" s="54"/>
      <c r="H595" s="54"/>
      <c r="I595" s="54"/>
      <c r="J595" s="54"/>
      <c r="K595" s="54"/>
      <c r="L595" s="54"/>
      <c r="M595" s="6"/>
      <c r="N595" s="54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x14ac:dyDescent="0.25">
      <c r="A596" s="54"/>
      <c r="F596" s="54"/>
      <c r="G596" s="54"/>
      <c r="H596" s="54"/>
      <c r="I596" s="54"/>
      <c r="J596" s="54"/>
      <c r="K596" s="54"/>
      <c r="L596" s="54"/>
      <c r="M596" s="6"/>
      <c r="N596" s="54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x14ac:dyDescent="0.25">
      <c r="A597" s="54"/>
      <c r="F597" s="54"/>
      <c r="G597" s="54"/>
      <c r="H597" s="54"/>
      <c r="I597" s="54"/>
      <c r="J597" s="54"/>
      <c r="K597" s="54"/>
      <c r="L597" s="54"/>
      <c r="M597" s="6"/>
      <c r="N597" s="54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x14ac:dyDescent="0.25">
      <c r="A598" s="54"/>
      <c r="F598" s="54"/>
      <c r="G598" s="54"/>
      <c r="H598" s="54"/>
      <c r="I598" s="54"/>
      <c r="J598" s="54"/>
      <c r="K598" s="54"/>
      <c r="L598" s="54"/>
      <c r="M598" s="6"/>
      <c r="N598" s="54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x14ac:dyDescent="0.25">
      <c r="A599" s="54"/>
      <c r="F599" s="54"/>
      <c r="G599" s="54"/>
      <c r="H599" s="54"/>
      <c r="I599" s="54"/>
      <c r="J599" s="54"/>
      <c r="K599" s="54"/>
      <c r="L599" s="54"/>
      <c r="M599" s="6"/>
      <c r="N599" s="54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x14ac:dyDescent="0.25">
      <c r="A600" s="54"/>
      <c r="F600" s="54"/>
      <c r="G600" s="54"/>
      <c r="H600" s="54"/>
      <c r="I600" s="54"/>
      <c r="J600" s="54"/>
      <c r="K600" s="54"/>
      <c r="L600" s="54"/>
      <c r="M600" s="6"/>
      <c r="N600" s="54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x14ac:dyDescent="0.25">
      <c r="A601" s="54"/>
      <c r="F601" s="54"/>
      <c r="G601" s="54"/>
      <c r="H601" s="54"/>
      <c r="I601" s="54"/>
      <c r="J601" s="54"/>
      <c r="K601" s="54"/>
      <c r="L601" s="54"/>
      <c r="M601" s="6"/>
      <c r="N601" s="54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x14ac:dyDescent="0.25">
      <c r="A602" s="54"/>
      <c r="F602" s="54"/>
      <c r="G602" s="54"/>
      <c r="H602" s="54"/>
      <c r="I602" s="54"/>
      <c r="J602" s="54"/>
      <c r="K602" s="54"/>
      <c r="L602" s="54"/>
      <c r="M602" s="6"/>
      <c r="N602" s="54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x14ac:dyDescent="0.25">
      <c r="A603" s="54"/>
      <c r="F603" s="54"/>
      <c r="G603" s="54"/>
      <c r="H603" s="54"/>
      <c r="I603" s="54"/>
      <c r="J603" s="54"/>
      <c r="K603" s="54"/>
      <c r="L603" s="54"/>
      <c r="M603" s="6"/>
      <c r="N603" s="54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x14ac:dyDescent="0.25">
      <c r="A604" s="54"/>
      <c r="F604" s="54"/>
      <c r="G604" s="54"/>
      <c r="H604" s="54"/>
      <c r="I604" s="54"/>
      <c r="J604" s="54"/>
      <c r="K604" s="54"/>
      <c r="L604" s="54"/>
      <c r="M604" s="6"/>
      <c r="N604" s="54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x14ac:dyDescent="0.25">
      <c r="A605" s="54"/>
      <c r="F605" s="54"/>
      <c r="G605" s="54"/>
      <c r="H605" s="54"/>
      <c r="I605" s="54"/>
      <c r="J605" s="54"/>
      <c r="K605" s="54"/>
      <c r="L605" s="54"/>
      <c r="M605" s="6"/>
      <c r="N605" s="54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x14ac:dyDescent="0.25">
      <c r="A606" s="54"/>
      <c r="F606" s="54"/>
      <c r="G606" s="54"/>
      <c r="H606" s="54"/>
      <c r="I606" s="54"/>
      <c r="J606" s="54"/>
      <c r="K606" s="54"/>
      <c r="L606" s="54"/>
      <c r="M606" s="6"/>
      <c r="N606" s="54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x14ac:dyDescent="0.25">
      <c r="A607" s="54"/>
      <c r="F607" s="54"/>
      <c r="G607" s="54"/>
      <c r="H607" s="54"/>
      <c r="I607" s="54"/>
      <c r="J607" s="54"/>
      <c r="K607" s="54"/>
      <c r="L607" s="54"/>
      <c r="M607" s="6"/>
      <c r="N607" s="54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x14ac:dyDescent="0.25">
      <c r="A608" s="54"/>
      <c r="F608" s="54"/>
      <c r="G608" s="54"/>
      <c r="H608" s="54"/>
      <c r="I608" s="54"/>
      <c r="J608" s="54"/>
      <c r="K608" s="54"/>
      <c r="L608" s="54"/>
      <c r="M608" s="6"/>
      <c r="N608" s="54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x14ac:dyDescent="0.25">
      <c r="A609" s="54"/>
      <c r="F609" s="54"/>
      <c r="G609" s="54"/>
      <c r="H609" s="54"/>
      <c r="I609" s="54"/>
      <c r="J609" s="54"/>
      <c r="K609" s="54"/>
      <c r="L609" s="54"/>
      <c r="M609" s="6"/>
      <c r="N609" s="54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x14ac:dyDescent="0.25">
      <c r="A610" s="54"/>
      <c r="F610" s="54"/>
      <c r="G610" s="54"/>
      <c r="H610" s="54"/>
      <c r="I610" s="54"/>
      <c r="J610" s="54"/>
      <c r="K610" s="54"/>
      <c r="L610" s="54"/>
      <c r="M610" s="6"/>
      <c r="N610" s="54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x14ac:dyDescent="0.25">
      <c r="A611" s="54"/>
      <c r="F611" s="54"/>
      <c r="G611" s="54"/>
      <c r="H611" s="54"/>
      <c r="I611" s="54"/>
      <c r="J611" s="54"/>
      <c r="K611" s="54"/>
      <c r="L611" s="54"/>
      <c r="M611" s="6"/>
      <c r="N611" s="54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x14ac:dyDescent="0.25">
      <c r="A612" s="54"/>
      <c r="F612" s="54"/>
      <c r="G612" s="54"/>
      <c r="H612" s="54"/>
      <c r="I612" s="54"/>
      <c r="J612" s="54"/>
      <c r="K612" s="54"/>
      <c r="L612" s="54"/>
      <c r="M612" s="6"/>
      <c r="N612" s="54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x14ac:dyDescent="0.25">
      <c r="A613" s="54"/>
      <c r="F613" s="54"/>
      <c r="G613" s="54"/>
      <c r="H613" s="54"/>
      <c r="I613" s="54"/>
      <c r="J613" s="54"/>
      <c r="K613" s="54"/>
      <c r="L613" s="54"/>
      <c r="M613" s="6"/>
      <c r="N613" s="54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x14ac:dyDescent="0.25">
      <c r="A614" s="54"/>
      <c r="F614" s="54"/>
      <c r="G614" s="54"/>
      <c r="H614" s="54"/>
      <c r="I614" s="54"/>
      <c r="J614" s="54"/>
      <c r="K614" s="54"/>
      <c r="L614" s="54"/>
      <c r="M614" s="6"/>
      <c r="N614" s="54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x14ac:dyDescent="0.25">
      <c r="A615" s="54"/>
      <c r="F615" s="54"/>
      <c r="G615" s="54"/>
      <c r="H615" s="54"/>
      <c r="I615" s="54"/>
      <c r="J615" s="54"/>
      <c r="K615" s="54"/>
      <c r="L615" s="54"/>
      <c r="M615" s="6"/>
      <c r="N615" s="54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x14ac:dyDescent="0.25">
      <c r="A616" s="54"/>
      <c r="F616" s="54"/>
      <c r="G616" s="54"/>
      <c r="H616" s="54"/>
      <c r="I616" s="54"/>
      <c r="J616" s="54"/>
      <c r="K616" s="54"/>
      <c r="L616" s="54"/>
      <c r="M616" s="6"/>
      <c r="N616" s="54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x14ac:dyDescent="0.25">
      <c r="A617" s="54"/>
      <c r="F617" s="54"/>
      <c r="G617" s="54"/>
      <c r="H617" s="54"/>
      <c r="I617" s="54"/>
      <c r="J617" s="54"/>
      <c r="K617" s="54"/>
      <c r="L617" s="54"/>
      <c r="M617" s="6"/>
      <c r="N617" s="54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x14ac:dyDescent="0.25">
      <c r="A618" s="54"/>
      <c r="F618" s="54"/>
      <c r="G618" s="54"/>
      <c r="H618" s="54"/>
      <c r="I618" s="54"/>
      <c r="J618" s="54"/>
      <c r="K618" s="54"/>
      <c r="L618" s="54"/>
      <c r="M618" s="6"/>
      <c r="N618" s="54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x14ac:dyDescent="0.25">
      <c r="A619" s="54"/>
      <c r="F619" s="54"/>
      <c r="G619" s="54"/>
      <c r="H619" s="54"/>
      <c r="I619" s="54"/>
      <c r="J619" s="54"/>
      <c r="K619" s="54"/>
      <c r="L619" s="54"/>
      <c r="M619" s="6"/>
      <c r="N619" s="54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x14ac:dyDescent="0.25">
      <c r="A620" s="54"/>
      <c r="F620" s="54"/>
      <c r="G620" s="54"/>
      <c r="H620" s="54"/>
      <c r="I620" s="54"/>
      <c r="J620" s="54"/>
      <c r="K620" s="54"/>
      <c r="L620" s="54"/>
      <c r="M620" s="6"/>
      <c r="N620" s="54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x14ac:dyDescent="0.25">
      <c r="A621" s="54"/>
      <c r="F621" s="54"/>
      <c r="G621" s="54"/>
      <c r="H621" s="54"/>
      <c r="I621" s="54"/>
      <c r="J621" s="54"/>
      <c r="K621" s="54"/>
      <c r="L621" s="54"/>
      <c r="M621" s="6"/>
      <c r="N621" s="54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x14ac:dyDescent="0.25">
      <c r="A622" s="54"/>
      <c r="F622" s="54"/>
      <c r="G622" s="54"/>
      <c r="H622" s="54"/>
      <c r="I622" s="54"/>
      <c r="J622" s="54"/>
      <c r="K622" s="54"/>
      <c r="L622" s="54"/>
      <c r="M622" s="6"/>
      <c r="N622" s="54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x14ac:dyDescent="0.25">
      <c r="A623" s="54"/>
      <c r="F623" s="54"/>
      <c r="G623" s="54"/>
      <c r="H623" s="54"/>
      <c r="I623" s="54"/>
      <c r="J623" s="54"/>
      <c r="K623" s="54"/>
      <c r="L623" s="54"/>
      <c r="M623" s="6"/>
      <c r="N623" s="54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x14ac:dyDescent="0.25">
      <c r="A624" s="54"/>
      <c r="F624" s="54"/>
      <c r="G624" s="54"/>
      <c r="H624" s="54"/>
      <c r="I624" s="54"/>
      <c r="J624" s="54"/>
      <c r="K624" s="54"/>
      <c r="L624" s="54"/>
      <c r="M624" s="6"/>
      <c r="N624" s="54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x14ac:dyDescent="0.25">
      <c r="A625" s="54"/>
      <c r="F625" s="54"/>
      <c r="G625" s="54"/>
      <c r="H625" s="54"/>
      <c r="I625" s="54"/>
      <c r="J625" s="54"/>
      <c r="K625" s="54"/>
      <c r="L625" s="54"/>
      <c r="M625" s="6"/>
      <c r="N625" s="54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x14ac:dyDescent="0.25">
      <c r="A626" s="54"/>
      <c r="F626" s="54"/>
      <c r="G626" s="54"/>
      <c r="H626" s="54"/>
      <c r="I626" s="54"/>
      <c r="J626" s="54"/>
      <c r="K626" s="54"/>
      <c r="L626" s="54"/>
      <c r="M626" s="6"/>
      <c r="N626" s="54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x14ac:dyDescent="0.25">
      <c r="A627" s="54"/>
      <c r="F627" s="54"/>
      <c r="G627" s="54"/>
      <c r="H627" s="54"/>
      <c r="I627" s="54"/>
      <c r="J627" s="54"/>
      <c r="K627" s="54"/>
      <c r="L627" s="54"/>
      <c r="M627" s="6"/>
      <c r="N627" s="54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x14ac:dyDescent="0.25">
      <c r="A628" s="54"/>
      <c r="F628" s="54"/>
      <c r="G628" s="54"/>
      <c r="H628" s="54"/>
      <c r="I628" s="54"/>
      <c r="J628" s="54"/>
      <c r="K628" s="54"/>
      <c r="L628" s="54"/>
      <c r="M628" s="6"/>
      <c r="N628" s="54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x14ac:dyDescent="0.25">
      <c r="A629" s="54"/>
      <c r="F629" s="54"/>
      <c r="G629" s="54"/>
      <c r="H629" s="54"/>
      <c r="I629" s="54"/>
      <c r="J629" s="54"/>
      <c r="K629" s="54"/>
      <c r="L629" s="54"/>
      <c r="M629" s="6"/>
      <c r="N629" s="54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x14ac:dyDescent="0.25">
      <c r="A630" s="54"/>
      <c r="F630" s="54"/>
      <c r="G630" s="54"/>
      <c r="H630" s="54"/>
      <c r="I630" s="54"/>
      <c r="J630" s="54"/>
      <c r="K630" s="54"/>
      <c r="L630" s="54"/>
      <c r="M630" s="6"/>
      <c r="N630" s="54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x14ac:dyDescent="0.25">
      <c r="A631" s="54"/>
      <c r="F631" s="54"/>
      <c r="G631" s="54"/>
      <c r="H631" s="54"/>
      <c r="I631" s="54"/>
      <c r="J631" s="54"/>
      <c r="K631" s="54"/>
      <c r="L631" s="54"/>
      <c r="M631" s="6"/>
      <c r="N631" s="54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x14ac:dyDescent="0.25">
      <c r="A632" s="54"/>
      <c r="F632" s="54"/>
      <c r="G632" s="54"/>
      <c r="H632" s="54"/>
      <c r="I632" s="54"/>
      <c r="J632" s="54"/>
      <c r="K632" s="54"/>
      <c r="L632" s="54"/>
      <c r="M632" s="6"/>
      <c r="N632" s="54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x14ac:dyDescent="0.25">
      <c r="A633" s="54"/>
      <c r="F633" s="54"/>
      <c r="G633" s="54"/>
      <c r="H633" s="54"/>
      <c r="I633" s="54"/>
      <c r="J633" s="54"/>
      <c r="K633" s="54"/>
      <c r="L633" s="54"/>
      <c r="M633" s="6"/>
      <c r="N633" s="54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x14ac:dyDescent="0.25">
      <c r="A634" s="54"/>
      <c r="F634" s="54"/>
      <c r="G634" s="54"/>
      <c r="H634" s="54"/>
      <c r="I634" s="54"/>
      <c r="J634" s="54"/>
      <c r="K634" s="54"/>
      <c r="L634" s="54"/>
      <c r="M634" s="6"/>
      <c r="N634" s="54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x14ac:dyDescent="0.25">
      <c r="A635" s="54"/>
      <c r="F635" s="54"/>
      <c r="G635" s="54"/>
      <c r="H635" s="54"/>
      <c r="I635" s="54"/>
      <c r="J635" s="54"/>
      <c r="K635" s="54"/>
      <c r="L635" s="54"/>
      <c r="M635" s="6"/>
      <c r="N635" s="54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x14ac:dyDescent="0.25">
      <c r="A636" s="54"/>
      <c r="F636" s="54"/>
      <c r="G636" s="54"/>
      <c r="H636" s="54"/>
      <c r="I636" s="54"/>
      <c r="J636" s="54"/>
      <c r="K636" s="54"/>
      <c r="L636" s="54"/>
      <c r="M636" s="6"/>
      <c r="N636" s="54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x14ac:dyDescent="0.25">
      <c r="A637" s="54"/>
      <c r="F637" s="54"/>
      <c r="G637" s="54"/>
      <c r="H637" s="54"/>
      <c r="I637" s="54"/>
      <c r="J637" s="54"/>
      <c r="K637" s="54"/>
      <c r="L637" s="54"/>
      <c r="M637" s="6"/>
      <c r="N637" s="54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x14ac:dyDescent="0.25">
      <c r="A638" s="54"/>
      <c r="F638" s="54"/>
      <c r="G638" s="54"/>
      <c r="H638" s="54"/>
      <c r="I638" s="54"/>
      <c r="J638" s="54"/>
      <c r="K638" s="54"/>
      <c r="L638" s="54"/>
      <c r="M638" s="6"/>
      <c r="N638" s="54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x14ac:dyDescent="0.25">
      <c r="A639" s="54"/>
      <c r="F639" s="54"/>
      <c r="G639" s="54"/>
      <c r="H639" s="54"/>
      <c r="I639" s="54"/>
      <c r="J639" s="54"/>
      <c r="K639" s="54"/>
      <c r="L639" s="54"/>
      <c r="M639" s="6"/>
      <c r="N639" s="54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x14ac:dyDescent="0.25">
      <c r="A640" s="54"/>
      <c r="F640" s="54"/>
      <c r="G640" s="54"/>
      <c r="H640" s="54"/>
      <c r="I640" s="54"/>
      <c r="J640" s="54"/>
      <c r="K640" s="54"/>
      <c r="L640" s="54"/>
      <c r="M640" s="6"/>
      <c r="N640" s="54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x14ac:dyDescent="0.25">
      <c r="A641" s="54"/>
      <c r="F641" s="54"/>
      <c r="G641" s="54"/>
      <c r="H641" s="54"/>
      <c r="I641" s="54"/>
      <c r="J641" s="54"/>
      <c r="K641" s="54"/>
      <c r="L641" s="54"/>
      <c r="M641" s="6"/>
      <c r="N641" s="54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x14ac:dyDescent="0.25">
      <c r="A642" s="54"/>
      <c r="F642" s="54"/>
      <c r="G642" s="54"/>
      <c r="H642" s="54"/>
      <c r="I642" s="54"/>
      <c r="J642" s="54"/>
      <c r="K642" s="54"/>
      <c r="L642" s="54"/>
      <c r="M642" s="6"/>
      <c r="N642" s="54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x14ac:dyDescent="0.25">
      <c r="A643" s="54"/>
      <c r="F643" s="54"/>
      <c r="G643" s="54"/>
      <c r="H643" s="54"/>
      <c r="I643" s="54"/>
      <c r="J643" s="54"/>
      <c r="K643" s="54"/>
      <c r="L643" s="54"/>
      <c r="M643" s="6"/>
      <c r="N643" s="54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x14ac:dyDescent="0.25">
      <c r="A644" s="54"/>
      <c r="F644" s="54"/>
      <c r="G644" s="54"/>
      <c r="H644" s="54"/>
      <c r="I644" s="54"/>
      <c r="J644" s="54"/>
      <c r="K644" s="54"/>
      <c r="L644" s="54"/>
      <c r="M644" s="6"/>
      <c r="N644" s="54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x14ac:dyDescent="0.25">
      <c r="A645" s="54"/>
      <c r="F645" s="54"/>
      <c r="G645" s="54"/>
      <c r="H645" s="54"/>
      <c r="I645" s="54"/>
      <c r="J645" s="54"/>
      <c r="K645" s="54"/>
      <c r="L645" s="54"/>
      <c r="M645" s="6"/>
      <c r="N645" s="54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x14ac:dyDescent="0.25">
      <c r="A646" s="54"/>
      <c r="F646" s="54"/>
      <c r="G646" s="54"/>
      <c r="H646" s="54"/>
      <c r="I646" s="54"/>
      <c r="J646" s="54"/>
      <c r="K646" s="54"/>
      <c r="L646" s="54"/>
      <c r="M646" s="6"/>
      <c r="N646" s="54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x14ac:dyDescent="0.25">
      <c r="A647" s="54"/>
      <c r="F647" s="54"/>
      <c r="G647" s="54"/>
      <c r="H647" s="54"/>
      <c r="I647" s="54"/>
      <c r="J647" s="54"/>
      <c r="K647" s="54"/>
      <c r="L647" s="54"/>
      <c r="M647" s="6"/>
      <c r="N647" s="54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x14ac:dyDescent="0.25">
      <c r="A648" s="54"/>
      <c r="F648" s="54"/>
      <c r="G648" s="54"/>
      <c r="H648" s="54"/>
      <c r="I648" s="54"/>
      <c r="J648" s="54"/>
      <c r="K648" s="54"/>
      <c r="L648" s="54"/>
      <c r="M648" s="6"/>
      <c r="N648" s="54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x14ac:dyDescent="0.25">
      <c r="A649" s="54"/>
      <c r="F649" s="54"/>
      <c r="G649" s="54"/>
      <c r="H649" s="54"/>
      <c r="I649" s="54"/>
      <c r="J649" s="54"/>
      <c r="K649" s="54"/>
      <c r="L649" s="54"/>
      <c r="M649" s="6"/>
      <c r="N649" s="54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x14ac:dyDescent="0.25">
      <c r="A650" s="54"/>
      <c r="F650" s="54"/>
      <c r="G650" s="54"/>
      <c r="H650" s="54"/>
      <c r="I650" s="54"/>
      <c r="J650" s="54"/>
      <c r="K650" s="54"/>
      <c r="L650" s="54"/>
      <c r="M650" s="6"/>
      <c r="N650" s="54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x14ac:dyDescent="0.25">
      <c r="A651" s="54"/>
      <c r="F651" s="54"/>
      <c r="G651" s="54"/>
      <c r="H651" s="54"/>
      <c r="I651" s="54"/>
      <c r="J651" s="54"/>
      <c r="K651" s="54"/>
      <c r="L651" s="54"/>
      <c r="M651" s="6"/>
      <c r="N651" s="54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x14ac:dyDescent="0.25">
      <c r="A652" s="54"/>
      <c r="F652" s="54"/>
      <c r="G652" s="54"/>
      <c r="H652" s="54"/>
      <c r="I652" s="54"/>
      <c r="J652" s="54"/>
      <c r="K652" s="54"/>
      <c r="L652" s="54"/>
      <c r="M652" s="6"/>
      <c r="N652" s="54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x14ac:dyDescent="0.25">
      <c r="A653" s="54"/>
      <c r="F653" s="54"/>
      <c r="G653" s="54"/>
      <c r="H653" s="54"/>
      <c r="I653" s="54"/>
      <c r="J653" s="54"/>
      <c r="K653" s="54"/>
      <c r="L653" s="54"/>
      <c r="M653" s="6"/>
      <c r="N653" s="54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x14ac:dyDescent="0.25">
      <c r="A654" s="54"/>
      <c r="F654" s="54"/>
      <c r="G654" s="54"/>
      <c r="H654" s="54"/>
      <c r="I654" s="54"/>
      <c r="J654" s="54"/>
      <c r="K654" s="54"/>
      <c r="L654" s="54"/>
      <c r="M654" s="6"/>
      <c r="N654" s="54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x14ac:dyDescent="0.25">
      <c r="A655" s="54"/>
      <c r="F655" s="54"/>
      <c r="G655" s="54"/>
      <c r="H655" s="54"/>
      <c r="I655" s="54"/>
      <c r="J655" s="54"/>
      <c r="K655" s="54"/>
      <c r="L655" s="54"/>
      <c r="M655" s="6"/>
      <c r="N655" s="54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x14ac:dyDescent="0.25">
      <c r="A656" s="54"/>
      <c r="F656" s="54"/>
      <c r="G656" s="54"/>
      <c r="H656" s="54"/>
      <c r="I656" s="54"/>
      <c r="J656" s="54"/>
      <c r="K656" s="54"/>
      <c r="L656" s="54"/>
      <c r="M656" s="6"/>
      <c r="N656" s="54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x14ac:dyDescent="0.25">
      <c r="A657" s="54"/>
      <c r="F657" s="54"/>
      <c r="G657" s="54"/>
      <c r="H657" s="54"/>
      <c r="I657" s="54"/>
      <c r="J657" s="54"/>
      <c r="K657" s="54"/>
      <c r="L657" s="54"/>
      <c r="M657" s="6"/>
      <c r="N657" s="54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x14ac:dyDescent="0.25">
      <c r="A658" s="54"/>
      <c r="F658" s="54"/>
      <c r="G658" s="54"/>
      <c r="H658" s="54"/>
      <c r="I658" s="54"/>
      <c r="J658" s="54"/>
      <c r="K658" s="54"/>
      <c r="L658" s="54"/>
      <c r="M658" s="6"/>
      <c r="N658" s="54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x14ac:dyDescent="0.25">
      <c r="A659" s="54"/>
      <c r="F659" s="54"/>
      <c r="G659" s="54"/>
      <c r="H659" s="54"/>
      <c r="I659" s="54"/>
      <c r="J659" s="54"/>
      <c r="K659" s="54"/>
      <c r="L659" s="54"/>
      <c r="M659" s="6"/>
      <c r="N659" s="54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x14ac:dyDescent="0.25">
      <c r="A660" s="54"/>
      <c r="F660" s="54"/>
      <c r="G660" s="54"/>
      <c r="H660" s="54"/>
      <c r="I660" s="54"/>
      <c r="J660" s="54"/>
      <c r="K660" s="54"/>
      <c r="L660" s="54"/>
      <c r="M660" s="6"/>
      <c r="N660" s="54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x14ac:dyDescent="0.25">
      <c r="A661" s="54"/>
      <c r="F661" s="54"/>
      <c r="G661" s="54"/>
      <c r="H661" s="54"/>
      <c r="I661" s="54"/>
      <c r="J661" s="54"/>
      <c r="K661" s="54"/>
      <c r="L661" s="54"/>
      <c r="M661" s="6"/>
      <c r="N661" s="54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x14ac:dyDescent="0.25">
      <c r="A662" s="54"/>
      <c r="F662" s="54"/>
      <c r="G662" s="54"/>
      <c r="H662" s="54"/>
      <c r="I662" s="54"/>
      <c r="J662" s="54"/>
      <c r="K662" s="54"/>
      <c r="L662" s="54"/>
      <c r="M662" s="6"/>
      <c r="N662" s="54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x14ac:dyDescent="0.25">
      <c r="A663" s="54"/>
      <c r="F663" s="54"/>
      <c r="G663" s="54"/>
      <c r="H663" s="54"/>
      <c r="I663" s="54"/>
      <c r="J663" s="54"/>
      <c r="K663" s="54"/>
      <c r="L663" s="54"/>
      <c r="M663" s="6"/>
      <c r="N663" s="54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x14ac:dyDescent="0.25">
      <c r="A664" s="54"/>
      <c r="F664" s="54"/>
      <c r="G664" s="54"/>
      <c r="H664" s="54"/>
      <c r="I664" s="54"/>
      <c r="J664" s="54"/>
      <c r="K664" s="54"/>
      <c r="L664" s="54"/>
      <c r="M664" s="6"/>
      <c r="N664" s="54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x14ac:dyDescent="0.25">
      <c r="A665" s="54"/>
      <c r="F665" s="54"/>
      <c r="G665" s="54"/>
      <c r="H665" s="54"/>
      <c r="I665" s="54"/>
      <c r="J665" s="54"/>
      <c r="K665" s="54"/>
      <c r="L665" s="54"/>
      <c r="M665" s="6"/>
      <c r="N665" s="54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x14ac:dyDescent="0.25">
      <c r="A666" s="54"/>
      <c r="F666" s="54"/>
      <c r="G666" s="54"/>
      <c r="H666" s="54"/>
      <c r="I666" s="54"/>
      <c r="J666" s="54"/>
      <c r="K666" s="54"/>
      <c r="L666" s="54"/>
      <c r="M666" s="6"/>
      <c r="N666" s="54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x14ac:dyDescent="0.25">
      <c r="A667" s="54"/>
      <c r="F667" s="54"/>
      <c r="G667" s="54"/>
      <c r="H667" s="54"/>
      <c r="I667" s="54"/>
      <c r="J667" s="54"/>
      <c r="K667" s="54"/>
      <c r="L667" s="54"/>
      <c r="M667" s="6"/>
      <c r="N667" s="54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x14ac:dyDescent="0.25">
      <c r="A668" s="54"/>
      <c r="F668" s="54"/>
      <c r="G668" s="54"/>
      <c r="H668" s="54"/>
      <c r="I668" s="54"/>
      <c r="J668" s="54"/>
      <c r="K668" s="54"/>
      <c r="L668" s="54"/>
      <c r="M668" s="6"/>
      <c r="N668" s="54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x14ac:dyDescent="0.25">
      <c r="A669" s="54"/>
      <c r="F669" s="54"/>
      <c r="G669" s="54"/>
      <c r="H669" s="54"/>
      <c r="I669" s="54"/>
      <c r="J669" s="54"/>
      <c r="K669" s="54"/>
      <c r="L669" s="54"/>
      <c r="M669" s="6"/>
      <c r="N669" s="54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x14ac:dyDescent="0.25">
      <c r="A670" s="54"/>
      <c r="F670" s="54"/>
      <c r="G670" s="54"/>
      <c r="H670" s="54"/>
      <c r="I670" s="54"/>
      <c r="J670" s="54"/>
      <c r="K670" s="54"/>
      <c r="L670" s="54"/>
      <c r="M670" s="6"/>
      <c r="N670" s="54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x14ac:dyDescent="0.25">
      <c r="A671" s="54"/>
      <c r="F671" s="54"/>
      <c r="G671" s="54"/>
      <c r="H671" s="54"/>
      <c r="I671" s="54"/>
      <c r="J671" s="54"/>
      <c r="K671" s="54"/>
      <c r="L671" s="54"/>
      <c r="M671" s="6"/>
      <c r="N671" s="54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x14ac:dyDescent="0.25">
      <c r="A672" s="54"/>
      <c r="F672" s="54"/>
      <c r="G672" s="54"/>
      <c r="H672" s="54"/>
      <c r="I672" s="54"/>
      <c r="J672" s="54"/>
      <c r="K672" s="54"/>
      <c r="L672" s="54"/>
      <c r="M672" s="6"/>
      <c r="N672" s="54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x14ac:dyDescent="0.25">
      <c r="A673" s="54"/>
      <c r="F673" s="54"/>
      <c r="G673" s="54"/>
      <c r="H673" s="54"/>
      <c r="I673" s="54"/>
      <c r="J673" s="54"/>
      <c r="K673" s="54"/>
      <c r="L673" s="54"/>
      <c r="M673" s="6"/>
      <c r="N673" s="54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x14ac:dyDescent="0.25">
      <c r="A674" s="54"/>
      <c r="F674" s="54"/>
      <c r="G674" s="54"/>
      <c r="H674" s="54"/>
      <c r="I674" s="54"/>
      <c r="J674" s="54"/>
      <c r="K674" s="54"/>
      <c r="L674" s="54"/>
      <c r="M674" s="6"/>
      <c r="N674" s="54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x14ac:dyDescent="0.25">
      <c r="A675" s="54"/>
      <c r="F675" s="54"/>
      <c r="G675" s="54"/>
      <c r="H675" s="54"/>
      <c r="I675" s="54"/>
      <c r="J675" s="54"/>
      <c r="K675" s="54"/>
      <c r="L675" s="54"/>
      <c r="M675" s="6"/>
      <c r="N675" s="54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x14ac:dyDescent="0.25">
      <c r="A676" s="54"/>
      <c r="F676" s="54"/>
      <c r="G676" s="54"/>
      <c r="H676" s="54"/>
      <c r="I676" s="54"/>
      <c r="J676" s="54"/>
      <c r="K676" s="54"/>
      <c r="L676" s="54"/>
      <c r="M676" s="6"/>
      <c r="N676" s="54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x14ac:dyDescent="0.25">
      <c r="A677" s="54"/>
      <c r="F677" s="54"/>
      <c r="G677" s="54"/>
      <c r="H677" s="54"/>
      <c r="I677" s="54"/>
      <c r="J677" s="54"/>
      <c r="K677" s="54"/>
      <c r="L677" s="54"/>
      <c r="M677" s="6"/>
      <c r="N677" s="54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x14ac:dyDescent="0.25">
      <c r="A678" s="54"/>
      <c r="F678" s="54"/>
      <c r="G678" s="54"/>
      <c r="H678" s="54"/>
      <c r="I678" s="54"/>
      <c r="J678" s="54"/>
      <c r="K678" s="54"/>
      <c r="L678" s="54"/>
      <c r="M678" s="6"/>
      <c r="N678" s="54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x14ac:dyDescent="0.25">
      <c r="A679" s="54"/>
      <c r="F679" s="54"/>
      <c r="G679" s="54"/>
      <c r="H679" s="54"/>
      <c r="I679" s="54"/>
      <c r="J679" s="54"/>
      <c r="K679" s="54"/>
      <c r="L679" s="54"/>
      <c r="M679" s="6"/>
      <c r="N679" s="54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x14ac:dyDescent="0.25">
      <c r="A680" s="54"/>
      <c r="F680" s="54"/>
      <c r="G680" s="54"/>
      <c r="H680" s="54"/>
      <c r="I680" s="54"/>
      <c r="J680" s="54"/>
      <c r="K680" s="54"/>
      <c r="L680" s="54"/>
      <c r="M680" s="6"/>
      <c r="N680" s="54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x14ac:dyDescent="0.25">
      <c r="A681" s="54"/>
      <c r="F681" s="54"/>
      <c r="G681" s="54"/>
      <c r="H681" s="54"/>
      <c r="I681" s="54"/>
      <c r="J681" s="54"/>
      <c r="K681" s="54"/>
      <c r="L681" s="54"/>
      <c r="M681" s="6"/>
      <c r="N681" s="54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x14ac:dyDescent="0.25">
      <c r="A682" s="54"/>
      <c r="F682" s="54"/>
      <c r="G682" s="54"/>
      <c r="H682" s="54"/>
      <c r="I682" s="54"/>
      <c r="J682" s="54"/>
      <c r="K682" s="54"/>
      <c r="L682" s="54"/>
      <c r="M682" s="6"/>
      <c r="N682" s="54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x14ac:dyDescent="0.25">
      <c r="A683" s="54"/>
      <c r="F683" s="54"/>
      <c r="G683" s="54"/>
      <c r="H683" s="54"/>
      <c r="I683" s="54"/>
      <c r="J683" s="54"/>
      <c r="K683" s="54"/>
      <c r="L683" s="54"/>
      <c r="M683" s="6"/>
      <c r="N683" s="54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x14ac:dyDescent="0.25">
      <c r="A684" s="54"/>
      <c r="F684" s="54"/>
      <c r="G684" s="54"/>
      <c r="H684" s="54"/>
      <c r="I684" s="54"/>
      <c r="J684" s="54"/>
      <c r="K684" s="54"/>
      <c r="L684" s="54"/>
      <c r="M684" s="6"/>
      <c r="N684" s="54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x14ac:dyDescent="0.25">
      <c r="A685" s="54"/>
      <c r="F685" s="54"/>
      <c r="G685" s="54"/>
      <c r="H685" s="54"/>
      <c r="I685" s="54"/>
      <c r="J685" s="54"/>
      <c r="K685" s="54"/>
      <c r="L685" s="54"/>
      <c r="M685" s="6"/>
      <c r="N685" s="54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x14ac:dyDescent="0.25">
      <c r="A686" s="54"/>
      <c r="F686" s="54"/>
      <c r="G686" s="54"/>
      <c r="H686" s="54"/>
      <c r="I686" s="54"/>
      <c r="J686" s="54"/>
      <c r="K686" s="54"/>
      <c r="L686" s="54"/>
      <c r="M686" s="6"/>
      <c r="N686" s="54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x14ac:dyDescent="0.25">
      <c r="A687" s="54"/>
      <c r="F687" s="54"/>
      <c r="G687" s="54"/>
      <c r="H687" s="54"/>
      <c r="I687" s="54"/>
      <c r="J687" s="54"/>
      <c r="K687" s="54"/>
      <c r="L687" s="54"/>
      <c r="M687" s="6"/>
      <c r="N687" s="54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x14ac:dyDescent="0.25">
      <c r="A688" s="54"/>
      <c r="F688" s="54"/>
      <c r="G688" s="54"/>
      <c r="H688" s="54"/>
      <c r="I688" s="54"/>
      <c r="J688" s="54"/>
      <c r="K688" s="54"/>
      <c r="L688" s="54"/>
      <c r="M688" s="6"/>
      <c r="N688" s="54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x14ac:dyDescent="0.25">
      <c r="A689" s="54"/>
      <c r="F689" s="54"/>
      <c r="G689" s="54"/>
      <c r="H689" s="54"/>
      <c r="I689" s="54"/>
      <c r="J689" s="54"/>
      <c r="K689" s="54"/>
      <c r="L689" s="54"/>
      <c r="M689" s="6"/>
      <c r="N689" s="54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x14ac:dyDescent="0.25">
      <c r="A690" s="54"/>
      <c r="F690" s="54"/>
      <c r="G690" s="54"/>
      <c r="H690" s="54"/>
      <c r="I690" s="54"/>
      <c r="J690" s="54"/>
      <c r="K690" s="54"/>
      <c r="L690" s="54"/>
      <c r="M690" s="6"/>
      <c r="N690" s="54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x14ac:dyDescent="0.25">
      <c r="A691" s="54"/>
      <c r="F691" s="54"/>
      <c r="G691" s="54"/>
      <c r="H691" s="54"/>
      <c r="I691" s="54"/>
      <c r="J691" s="54"/>
      <c r="K691" s="54"/>
      <c r="L691" s="54"/>
      <c r="M691" s="6"/>
      <c r="N691" s="54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x14ac:dyDescent="0.25">
      <c r="A692" s="54"/>
      <c r="F692" s="54"/>
      <c r="G692" s="54"/>
      <c r="H692" s="54"/>
      <c r="I692" s="54"/>
      <c r="J692" s="54"/>
      <c r="K692" s="54"/>
      <c r="L692" s="54"/>
      <c r="M692" s="6"/>
      <c r="N692" s="54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x14ac:dyDescent="0.25">
      <c r="A693" s="54"/>
      <c r="F693" s="54"/>
      <c r="G693" s="54"/>
      <c r="H693" s="54"/>
      <c r="I693" s="54"/>
      <c r="J693" s="54"/>
      <c r="K693" s="54"/>
      <c r="L693" s="54"/>
      <c r="M693" s="6"/>
      <c r="N693" s="54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x14ac:dyDescent="0.25">
      <c r="A694" s="54"/>
      <c r="F694" s="54"/>
      <c r="G694" s="54"/>
      <c r="H694" s="54"/>
      <c r="I694" s="54"/>
      <c r="J694" s="54"/>
      <c r="K694" s="54"/>
      <c r="L694" s="54"/>
      <c r="M694" s="6"/>
      <c r="N694" s="54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x14ac:dyDescent="0.25">
      <c r="A695" s="54"/>
      <c r="F695" s="54"/>
      <c r="G695" s="54"/>
      <c r="H695" s="54"/>
      <c r="I695" s="54"/>
      <c r="J695" s="54"/>
      <c r="K695" s="54"/>
      <c r="L695" s="54"/>
      <c r="M695" s="6"/>
      <c r="N695" s="54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x14ac:dyDescent="0.25">
      <c r="A696" s="54"/>
      <c r="F696" s="54"/>
      <c r="G696" s="54"/>
      <c r="H696" s="54"/>
      <c r="I696" s="54"/>
      <c r="J696" s="54"/>
      <c r="K696" s="54"/>
      <c r="L696" s="54"/>
      <c r="M696" s="6"/>
      <c r="N696" s="54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x14ac:dyDescent="0.25">
      <c r="A697" s="54"/>
      <c r="F697" s="54"/>
      <c r="G697" s="54"/>
      <c r="H697" s="54"/>
      <c r="I697" s="54"/>
      <c r="J697" s="54"/>
      <c r="K697" s="54"/>
      <c r="L697" s="54"/>
      <c r="M697" s="6"/>
      <c r="N697" s="54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x14ac:dyDescent="0.25">
      <c r="A698" s="54"/>
      <c r="F698" s="54"/>
      <c r="G698" s="54"/>
      <c r="H698" s="54"/>
      <c r="I698" s="54"/>
      <c r="J698" s="54"/>
      <c r="K698" s="54"/>
      <c r="L698" s="54"/>
      <c r="M698" s="6"/>
      <c r="N698" s="54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x14ac:dyDescent="0.25">
      <c r="A699" s="54"/>
      <c r="F699" s="54"/>
      <c r="G699" s="54"/>
      <c r="H699" s="54"/>
      <c r="I699" s="54"/>
      <c r="J699" s="54"/>
      <c r="K699" s="54"/>
      <c r="L699" s="54"/>
      <c r="M699" s="6"/>
      <c r="N699" s="54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x14ac:dyDescent="0.25">
      <c r="A700" s="54"/>
      <c r="F700" s="54"/>
      <c r="G700" s="54"/>
      <c r="H700" s="54"/>
      <c r="I700" s="54"/>
      <c r="J700" s="54"/>
      <c r="K700" s="54"/>
      <c r="L700" s="54"/>
      <c r="M700" s="6"/>
      <c r="N700" s="54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x14ac:dyDescent="0.25">
      <c r="A701" s="54"/>
      <c r="F701" s="54"/>
      <c r="G701" s="54"/>
      <c r="H701" s="54"/>
      <c r="I701" s="54"/>
      <c r="J701" s="54"/>
      <c r="K701" s="54"/>
      <c r="L701" s="54"/>
      <c r="M701" s="6"/>
      <c r="N701" s="54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x14ac:dyDescent="0.25">
      <c r="A702" s="54"/>
      <c r="F702" s="54"/>
      <c r="G702" s="54"/>
      <c r="H702" s="54"/>
      <c r="I702" s="54"/>
      <c r="J702" s="54"/>
      <c r="K702" s="54"/>
      <c r="L702" s="54"/>
      <c r="M702" s="6"/>
      <c r="N702" s="54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x14ac:dyDescent="0.25">
      <c r="A703" s="54"/>
      <c r="F703" s="54"/>
      <c r="G703" s="54"/>
      <c r="H703" s="54"/>
      <c r="I703" s="54"/>
      <c r="J703" s="54"/>
      <c r="K703" s="54"/>
      <c r="L703" s="54"/>
      <c r="M703" s="6"/>
      <c r="N703" s="54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x14ac:dyDescent="0.25">
      <c r="A704" s="54"/>
      <c r="F704" s="54"/>
      <c r="G704" s="54"/>
      <c r="H704" s="54"/>
      <c r="I704" s="54"/>
      <c r="J704" s="54"/>
      <c r="K704" s="54"/>
      <c r="L704" s="54"/>
      <c r="M704" s="6"/>
      <c r="N704" s="54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x14ac:dyDescent="0.25">
      <c r="A705" s="54"/>
      <c r="F705" s="54"/>
      <c r="G705" s="54"/>
      <c r="H705" s="54"/>
      <c r="I705" s="54"/>
      <c r="J705" s="54"/>
      <c r="K705" s="54"/>
      <c r="L705" s="54"/>
      <c r="M705" s="6"/>
      <c r="N705" s="54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x14ac:dyDescent="0.25">
      <c r="A706" s="54"/>
      <c r="F706" s="54"/>
      <c r="G706" s="54"/>
      <c r="H706" s="54"/>
      <c r="I706" s="54"/>
      <c r="J706" s="54"/>
      <c r="K706" s="54"/>
      <c r="L706" s="54"/>
      <c r="M706" s="6"/>
      <c r="N706" s="54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x14ac:dyDescent="0.25">
      <c r="A707" s="54"/>
      <c r="F707" s="54"/>
      <c r="G707" s="54"/>
      <c r="H707" s="54"/>
      <c r="I707" s="54"/>
      <c r="J707" s="54"/>
      <c r="K707" s="54"/>
      <c r="L707" s="54"/>
      <c r="M707" s="6"/>
      <c r="N707" s="54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x14ac:dyDescent="0.25">
      <c r="A708" s="54"/>
      <c r="F708" s="54"/>
      <c r="G708" s="54"/>
      <c r="H708" s="54"/>
      <c r="I708" s="54"/>
      <c r="J708" s="54"/>
      <c r="K708" s="54"/>
      <c r="L708" s="54"/>
      <c r="M708" s="6"/>
      <c r="N708" s="54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x14ac:dyDescent="0.25">
      <c r="A709" s="54"/>
      <c r="F709" s="54"/>
      <c r="G709" s="54"/>
      <c r="H709" s="54"/>
      <c r="I709" s="54"/>
      <c r="J709" s="54"/>
      <c r="K709" s="54"/>
      <c r="L709" s="54"/>
      <c r="M709" s="6"/>
      <c r="N709" s="54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x14ac:dyDescent="0.25">
      <c r="A710" s="54"/>
      <c r="F710" s="54"/>
      <c r="G710" s="54"/>
      <c r="H710" s="54"/>
      <c r="I710" s="54"/>
      <c r="J710" s="54"/>
      <c r="K710" s="54"/>
      <c r="L710" s="54"/>
      <c r="M710" s="6"/>
      <c r="N710" s="54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x14ac:dyDescent="0.25">
      <c r="A711" s="54"/>
      <c r="F711" s="54"/>
      <c r="G711" s="54"/>
      <c r="H711" s="54"/>
      <c r="I711" s="54"/>
      <c r="J711" s="54"/>
      <c r="K711" s="54"/>
      <c r="L711" s="54"/>
      <c r="M711" s="6"/>
      <c r="N711" s="54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x14ac:dyDescent="0.25">
      <c r="A712" s="54"/>
      <c r="F712" s="54"/>
      <c r="G712" s="54"/>
      <c r="H712" s="54"/>
      <c r="I712" s="54"/>
      <c r="J712" s="54"/>
      <c r="K712" s="54"/>
      <c r="L712" s="54"/>
      <c r="M712" s="6"/>
      <c r="N712" s="54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x14ac:dyDescent="0.25">
      <c r="A713" s="54"/>
      <c r="F713" s="54"/>
      <c r="G713" s="54"/>
      <c r="H713" s="54"/>
      <c r="I713" s="54"/>
      <c r="J713" s="54"/>
      <c r="K713" s="54"/>
      <c r="L713" s="54"/>
      <c r="M713" s="6"/>
      <c r="N713" s="54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x14ac:dyDescent="0.25">
      <c r="A714" s="54"/>
      <c r="F714" s="54"/>
      <c r="G714" s="54"/>
      <c r="H714" s="54"/>
      <c r="I714" s="54"/>
      <c r="J714" s="54"/>
      <c r="K714" s="54"/>
      <c r="L714" s="54"/>
      <c r="M714" s="6"/>
      <c r="N714" s="54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x14ac:dyDescent="0.25">
      <c r="A715" s="54"/>
      <c r="F715" s="54"/>
      <c r="G715" s="54"/>
      <c r="H715" s="54"/>
      <c r="I715" s="54"/>
      <c r="J715" s="54"/>
      <c r="K715" s="54"/>
      <c r="L715" s="54"/>
      <c r="M715" s="6"/>
      <c r="N715" s="54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x14ac:dyDescent="0.25">
      <c r="A716" s="54"/>
      <c r="F716" s="54"/>
      <c r="G716" s="54"/>
      <c r="H716" s="54"/>
      <c r="I716" s="54"/>
      <c r="J716" s="54"/>
      <c r="K716" s="54"/>
      <c r="L716" s="54"/>
      <c r="M716" s="6"/>
      <c r="N716" s="54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x14ac:dyDescent="0.25">
      <c r="A717" s="54"/>
      <c r="F717" s="54"/>
      <c r="G717" s="54"/>
      <c r="H717" s="54"/>
      <c r="I717" s="54"/>
      <c r="J717" s="54"/>
      <c r="K717" s="54"/>
      <c r="L717" s="54"/>
      <c r="M717" s="6"/>
      <c r="N717" s="54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x14ac:dyDescent="0.25">
      <c r="A718" s="54"/>
      <c r="F718" s="54"/>
      <c r="G718" s="54"/>
      <c r="H718" s="54"/>
      <c r="I718" s="54"/>
      <c r="J718" s="54"/>
      <c r="K718" s="54"/>
      <c r="L718" s="54"/>
      <c r="M718" s="6"/>
      <c r="N718" s="54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x14ac:dyDescent="0.25">
      <c r="A719" s="54"/>
      <c r="F719" s="54"/>
      <c r="G719" s="54"/>
      <c r="H719" s="54"/>
      <c r="I719" s="54"/>
      <c r="J719" s="54"/>
      <c r="K719" s="54"/>
      <c r="L719" s="54"/>
      <c r="M719" s="6"/>
      <c r="N719" s="54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x14ac:dyDescent="0.25">
      <c r="A720" s="54"/>
      <c r="F720" s="54"/>
      <c r="G720" s="54"/>
      <c r="H720" s="54"/>
      <c r="I720" s="54"/>
      <c r="J720" s="54"/>
      <c r="K720" s="54"/>
      <c r="L720" s="54"/>
      <c r="M720" s="6"/>
      <c r="N720" s="54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x14ac:dyDescent="0.25">
      <c r="A721" s="54"/>
      <c r="F721" s="54"/>
      <c r="G721" s="54"/>
      <c r="H721" s="54"/>
      <c r="I721" s="54"/>
      <c r="J721" s="54"/>
      <c r="K721" s="54"/>
      <c r="L721" s="54"/>
      <c r="M721" s="6"/>
      <c r="N721" s="54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x14ac:dyDescent="0.25">
      <c r="A722" s="54"/>
      <c r="F722" s="54"/>
      <c r="G722" s="54"/>
      <c r="H722" s="54"/>
      <c r="I722" s="54"/>
      <c r="J722" s="54"/>
      <c r="K722" s="54"/>
      <c r="L722" s="54"/>
      <c r="M722" s="6"/>
      <c r="N722" s="54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x14ac:dyDescent="0.25">
      <c r="A723" s="54"/>
      <c r="F723" s="54"/>
      <c r="G723" s="54"/>
      <c r="H723" s="54"/>
      <c r="I723" s="54"/>
      <c r="J723" s="54"/>
      <c r="K723" s="54"/>
      <c r="L723" s="54"/>
      <c r="M723" s="6"/>
      <c r="N723" s="54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x14ac:dyDescent="0.25">
      <c r="A724" s="54"/>
      <c r="F724" s="54"/>
      <c r="G724" s="54"/>
      <c r="H724" s="54"/>
      <c r="I724" s="54"/>
      <c r="J724" s="54"/>
      <c r="K724" s="54"/>
      <c r="L724" s="54"/>
      <c r="M724" s="6"/>
      <c r="N724" s="54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x14ac:dyDescent="0.25">
      <c r="A725" s="54"/>
      <c r="F725" s="54"/>
      <c r="G725" s="54"/>
      <c r="H725" s="54"/>
      <c r="I725" s="54"/>
      <c r="J725" s="54"/>
      <c r="K725" s="54"/>
      <c r="L725" s="54"/>
      <c r="M725" s="6"/>
      <c r="N725" s="54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x14ac:dyDescent="0.25">
      <c r="A726" s="54"/>
      <c r="F726" s="54"/>
      <c r="G726" s="54"/>
      <c r="H726" s="54"/>
      <c r="I726" s="54"/>
      <c r="J726" s="54"/>
      <c r="K726" s="54"/>
      <c r="L726" s="54"/>
      <c r="M726" s="6"/>
      <c r="N726" s="54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x14ac:dyDescent="0.25">
      <c r="A727" s="54"/>
      <c r="F727" s="54"/>
      <c r="G727" s="54"/>
      <c r="H727" s="54"/>
      <c r="I727" s="54"/>
      <c r="J727" s="54"/>
      <c r="K727" s="54"/>
      <c r="L727" s="54"/>
      <c r="M727" s="6"/>
      <c r="N727" s="54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x14ac:dyDescent="0.25">
      <c r="A728" s="54"/>
      <c r="F728" s="54"/>
      <c r="G728" s="54"/>
      <c r="H728" s="54"/>
      <c r="I728" s="54"/>
      <c r="J728" s="54"/>
      <c r="K728" s="54"/>
      <c r="L728" s="54"/>
      <c r="M728" s="6"/>
      <c r="N728" s="54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x14ac:dyDescent="0.25">
      <c r="A729" s="54"/>
      <c r="F729" s="54"/>
      <c r="G729" s="54"/>
      <c r="H729" s="54"/>
      <c r="I729" s="54"/>
      <c r="J729" s="54"/>
      <c r="K729" s="54"/>
      <c r="L729" s="54"/>
      <c r="M729" s="6"/>
      <c r="N729" s="54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x14ac:dyDescent="0.25">
      <c r="A730" s="54"/>
      <c r="F730" s="54"/>
      <c r="G730" s="54"/>
      <c r="H730" s="54"/>
      <c r="I730" s="54"/>
      <c r="J730" s="54"/>
      <c r="K730" s="54"/>
      <c r="L730" s="54"/>
      <c r="M730" s="6"/>
      <c r="N730" s="54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x14ac:dyDescent="0.25">
      <c r="A731" s="54"/>
      <c r="F731" s="54"/>
      <c r="G731" s="54"/>
      <c r="H731" s="54"/>
      <c r="I731" s="54"/>
      <c r="J731" s="54"/>
      <c r="K731" s="54"/>
      <c r="L731" s="54"/>
      <c r="M731" s="6"/>
      <c r="N731" s="54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x14ac:dyDescent="0.25">
      <c r="A732" s="54"/>
      <c r="F732" s="54"/>
      <c r="G732" s="54"/>
      <c r="H732" s="54"/>
      <c r="I732" s="54"/>
      <c r="J732" s="54"/>
      <c r="K732" s="54"/>
      <c r="L732" s="54"/>
      <c r="M732" s="6"/>
      <c r="N732" s="54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x14ac:dyDescent="0.25">
      <c r="A733" s="54"/>
      <c r="F733" s="54"/>
      <c r="G733" s="54"/>
      <c r="H733" s="54"/>
      <c r="I733" s="54"/>
      <c r="J733" s="54"/>
      <c r="K733" s="54"/>
      <c r="L733" s="54"/>
      <c r="M733" s="6"/>
      <c r="N733" s="54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x14ac:dyDescent="0.25">
      <c r="A734" s="54"/>
      <c r="F734" s="54"/>
      <c r="G734" s="54"/>
      <c r="H734" s="54"/>
      <c r="I734" s="54"/>
      <c r="J734" s="54"/>
      <c r="K734" s="54"/>
      <c r="L734" s="54"/>
      <c r="M734" s="6"/>
      <c r="N734" s="54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x14ac:dyDescent="0.25">
      <c r="A735" s="54"/>
      <c r="F735" s="54"/>
      <c r="G735" s="54"/>
      <c r="H735" s="54"/>
      <c r="I735" s="54"/>
      <c r="J735" s="54"/>
      <c r="K735" s="54"/>
      <c r="L735" s="54"/>
      <c r="M735" s="6"/>
      <c r="N735" s="54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x14ac:dyDescent="0.25">
      <c r="A736" s="54"/>
      <c r="F736" s="54"/>
      <c r="G736" s="54"/>
      <c r="H736" s="54"/>
      <c r="I736" s="54"/>
      <c r="J736" s="54"/>
      <c r="K736" s="54"/>
      <c r="L736" s="54"/>
      <c r="M736" s="6"/>
      <c r="N736" s="54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x14ac:dyDescent="0.25">
      <c r="A737" s="54"/>
      <c r="F737" s="54"/>
      <c r="G737" s="54"/>
      <c r="H737" s="54"/>
      <c r="I737" s="54"/>
      <c r="J737" s="54"/>
      <c r="K737" s="54"/>
      <c r="L737" s="54"/>
      <c r="M737" s="6"/>
      <c r="N737" s="54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x14ac:dyDescent="0.25">
      <c r="A738" s="54"/>
      <c r="F738" s="54"/>
      <c r="G738" s="54"/>
      <c r="H738" s="54"/>
      <c r="I738" s="54"/>
      <c r="J738" s="54"/>
      <c r="K738" s="54"/>
      <c r="L738" s="54"/>
      <c r="M738" s="6"/>
      <c r="N738" s="54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x14ac:dyDescent="0.25">
      <c r="A739" s="54"/>
      <c r="F739" s="54"/>
      <c r="G739" s="54"/>
      <c r="H739" s="54"/>
      <c r="I739" s="54"/>
      <c r="J739" s="54"/>
      <c r="K739" s="54"/>
      <c r="L739" s="54"/>
      <c r="M739" s="6"/>
      <c r="N739" s="54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x14ac:dyDescent="0.25">
      <c r="A740" s="54"/>
      <c r="F740" s="54"/>
      <c r="G740" s="54"/>
      <c r="H740" s="54"/>
      <c r="I740" s="54"/>
      <c r="J740" s="54"/>
      <c r="K740" s="54"/>
      <c r="L740" s="54"/>
      <c r="M740" s="6"/>
      <c r="N740" s="54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x14ac:dyDescent="0.25">
      <c r="A741" s="54"/>
      <c r="F741" s="54"/>
      <c r="G741" s="54"/>
      <c r="H741" s="54"/>
      <c r="I741" s="54"/>
      <c r="J741" s="54"/>
      <c r="K741" s="54"/>
      <c r="L741" s="54"/>
      <c r="M741" s="6"/>
      <c r="N741" s="54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x14ac:dyDescent="0.25">
      <c r="A742" s="54"/>
      <c r="F742" s="54"/>
      <c r="G742" s="54"/>
      <c r="H742" s="54"/>
      <c r="I742" s="54"/>
      <c r="J742" s="54"/>
      <c r="K742" s="54"/>
      <c r="L742" s="54"/>
      <c r="M742" s="6"/>
      <c r="N742" s="54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x14ac:dyDescent="0.25">
      <c r="A743" s="54"/>
      <c r="F743" s="54"/>
      <c r="G743" s="54"/>
      <c r="H743" s="54"/>
      <c r="I743" s="54"/>
      <c r="J743" s="54"/>
      <c r="K743" s="54"/>
      <c r="L743" s="54"/>
      <c r="M743" s="6"/>
      <c r="N743" s="54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x14ac:dyDescent="0.25">
      <c r="A744" s="54"/>
      <c r="F744" s="54"/>
      <c r="G744" s="54"/>
      <c r="H744" s="54"/>
      <c r="I744" s="54"/>
      <c r="J744" s="54"/>
      <c r="K744" s="54"/>
      <c r="L744" s="54"/>
      <c r="M744" s="6"/>
      <c r="N744" s="54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x14ac:dyDescent="0.25">
      <c r="A745" s="54"/>
      <c r="F745" s="54"/>
      <c r="G745" s="54"/>
      <c r="H745" s="54"/>
      <c r="I745" s="54"/>
      <c r="J745" s="54"/>
      <c r="K745" s="54"/>
      <c r="L745" s="54"/>
      <c r="M745" s="6"/>
      <c r="N745" s="54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x14ac:dyDescent="0.25">
      <c r="A746" s="54"/>
      <c r="F746" s="54"/>
      <c r="G746" s="54"/>
      <c r="H746" s="54"/>
      <c r="I746" s="54"/>
      <c r="J746" s="54"/>
      <c r="K746" s="54"/>
      <c r="L746" s="54"/>
      <c r="M746" s="6"/>
      <c r="N746" s="54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x14ac:dyDescent="0.25">
      <c r="A747" s="54"/>
      <c r="F747" s="54"/>
      <c r="G747" s="54"/>
      <c r="H747" s="54"/>
      <c r="I747" s="54"/>
      <c r="J747" s="54"/>
      <c r="K747" s="54"/>
      <c r="L747" s="54"/>
      <c r="M747" s="6"/>
      <c r="N747" s="54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x14ac:dyDescent="0.25">
      <c r="A748" s="54"/>
      <c r="F748" s="54"/>
      <c r="G748" s="54"/>
      <c r="H748" s="54"/>
      <c r="I748" s="54"/>
      <c r="J748" s="54"/>
      <c r="K748" s="54"/>
      <c r="L748" s="54"/>
      <c r="M748" s="6"/>
      <c r="N748" s="54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x14ac:dyDescent="0.25">
      <c r="A749" s="54"/>
      <c r="F749" s="54"/>
      <c r="G749" s="54"/>
      <c r="H749" s="54"/>
      <c r="I749" s="54"/>
      <c r="J749" s="54"/>
      <c r="K749" s="54"/>
      <c r="L749" s="54"/>
      <c r="M749" s="6"/>
      <c r="N749" s="54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x14ac:dyDescent="0.25">
      <c r="A750" s="54"/>
      <c r="F750" s="54"/>
      <c r="G750" s="54"/>
      <c r="H750" s="54"/>
      <c r="I750" s="54"/>
      <c r="J750" s="54"/>
      <c r="K750" s="54"/>
      <c r="L750" s="54"/>
      <c r="M750" s="6"/>
      <c r="N750" s="54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x14ac:dyDescent="0.25">
      <c r="A751" s="54"/>
      <c r="F751" s="54"/>
      <c r="G751" s="54"/>
      <c r="H751" s="54"/>
      <c r="I751" s="54"/>
      <c r="J751" s="54"/>
      <c r="K751" s="54"/>
      <c r="L751" s="54"/>
      <c r="M751" s="6"/>
      <c r="N751" s="54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x14ac:dyDescent="0.25">
      <c r="A752" s="54"/>
      <c r="F752" s="54"/>
      <c r="G752" s="54"/>
      <c r="H752" s="54"/>
      <c r="I752" s="54"/>
      <c r="J752" s="54"/>
      <c r="K752" s="54"/>
      <c r="L752" s="54"/>
      <c r="M752" s="6"/>
      <c r="N752" s="54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x14ac:dyDescent="0.25">
      <c r="A753" s="54"/>
      <c r="F753" s="54"/>
      <c r="G753" s="54"/>
      <c r="H753" s="54"/>
      <c r="I753" s="54"/>
      <c r="J753" s="54"/>
      <c r="K753" s="54"/>
      <c r="L753" s="54"/>
      <c r="M753" s="6"/>
      <c r="N753" s="54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x14ac:dyDescent="0.25">
      <c r="A754" s="54"/>
      <c r="F754" s="54"/>
      <c r="G754" s="54"/>
      <c r="H754" s="54"/>
      <c r="I754" s="54"/>
      <c r="J754" s="54"/>
      <c r="K754" s="54"/>
      <c r="L754" s="54"/>
      <c r="M754" s="6"/>
      <c r="N754" s="54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x14ac:dyDescent="0.25">
      <c r="A755" s="54"/>
      <c r="F755" s="54"/>
      <c r="G755" s="54"/>
      <c r="H755" s="54"/>
      <c r="I755" s="54"/>
      <c r="J755" s="54"/>
      <c r="K755" s="54"/>
      <c r="L755" s="54"/>
      <c r="M755" s="6"/>
      <c r="N755" s="54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x14ac:dyDescent="0.25">
      <c r="A756" s="54"/>
      <c r="F756" s="54"/>
      <c r="G756" s="54"/>
      <c r="H756" s="54"/>
      <c r="I756" s="54"/>
      <c r="J756" s="54"/>
      <c r="K756" s="54"/>
      <c r="L756" s="54"/>
      <c r="M756" s="6"/>
      <c r="N756" s="54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x14ac:dyDescent="0.25">
      <c r="A757" s="54"/>
      <c r="F757" s="54"/>
      <c r="G757" s="54"/>
      <c r="H757" s="54"/>
      <c r="I757" s="54"/>
      <c r="J757" s="54"/>
      <c r="K757" s="54"/>
      <c r="L757" s="54"/>
      <c r="M757" s="6"/>
      <c r="N757" s="54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x14ac:dyDescent="0.25">
      <c r="A758" s="54"/>
      <c r="F758" s="54"/>
      <c r="G758" s="54"/>
      <c r="H758" s="54"/>
      <c r="I758" s="54"/>
      <c r="J758" s="54"/>
      <c r="K758" s="54"/>
      <c r="L758" s="54"/>
      <c r="M758" s="6"/>
      <c r="N758" s="54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x14ac:dyDescent="0.25">
      <c r="A759" s="54"/>
      <c r="F759" s="54"/>
      <c r="G759" s="54"/>
      <c r="H759" s="54"/>
      <c r="I759" s="54"/>
      <c r="J759" s="54"/>
      <c r="K759" s="54"/>
      <c r="L759" s="54"/>
      <c r="M759" s="6"/>
      <c r="N759" s="54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x14ac:dyDescent="0.25">
      <c r="A760" s="54"/>
      <c r="F760" s="54"/>
      <c r="G760" s="54"/>
      <c r="H760" s="54"/>
      <c r="I760" s="54"/>
      <c r="J760" s="54"/>
      <c r="K760" s="54"/>
      <c r="L760" s="54"/>
      <c r="M760" s="6"/>
      <c r="N760" s="54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x14ac:dyDescent="0.25">
      <c r="A761" s="54"/>
      <c r="F761" s="54"/>
      <c r="G761" s="54"/>
      <c r="H761" s="54"/>
      <c r="I761" s="54"/>
      <c r="J761" s="54"/>
      <c r="K761" s="54"/>
      <c r="L761" s="54"/>
      <c r="M761" s="6"/>
      <c r="N761" s="54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x14ac:dyDescent="0.25">
      <c r="A762" s="54"/>
      <c r="F762" s="54"/>
      <c r="G762" s="54"/>
      <c r="H762" s="54"/>
      <c r="I762" s="54"/>
      <c r="J762" s="54"/>
      <c r="K762" s="54"/>
      <c r="L762" s="54"/>
      <c r="M762" s="6"/>
      <c r="N762" s="54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x14ac:dyDescent="0.25">
      <c r="A763" s="54"/>
      <c r="F763" s="54"/>
      <c r="G763" s="54"/>
      <c r="H763" s="54"/>
      <c r="I763" s="54"/>
      <c r="J763" s="54"/>
      <c r="K763" s="54"/>
      <c r="L763" s="54"/>
      <c r="M763" s="6"/>
      <c r="N763" s="54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x14ac:dyDescent="0.25">
      <c r="A764" s="54"/>
      <c r="F764" s="54"/>
      <c r="G764" s="54"/>
      <c r="H764" s="54"/>
      <c r="I764" s="54"/>
      <c r="J764" s="54"/>
      <c r="K764" s="54"/>
      <c r="L764" s="54"/>
      <c r="M764" s="6"/>
      <c r="N764" s="54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x14ac:dyDescent="0.25">
      <c r="A765" s="54"/>
      <c r="F765" s="54"/>
      <c r="G765" s="54"/>
      <c r="H765" s="54"/>
      <c r="I765" s="54"/>
      <c r="J765" s="54"/>
      <c r="K765" s="54"/>
      <c r="L765" s="54"/>
      <c r="M765" s="6"/>
      <c r="N765" s="54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x14ac:dyDescent="0.25">
      <c r="A766" s="54"/>
      <c r="F766" s="54"/>
      <c r="G766" s="54"/>
      <c r="H766" s="54"/>
      <c r="I766" s="54"/>
      <c r="J766" s="54"/>
      <c r="K766" s="54"/>
      <c r="L766" s="54"/>
      <c r="M766" s="6"/>
      <c r="N766" s="54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x14ac:dyDescent="0.25">
      <c r="A767" s="54"/>
      <c r="F767" s="54"/>
      <c r="G767" s="54"/>
      <c r="H767" s="54"/>
      <c r="I767" s="54"/>
      <c r="J767" s="54"/>
      <c r="K767" s="54"/>
      <c r="L767" s="54"/>
      <c r="M767" s="6"/>
      <c r="N767" s="54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x14ac:dyDescent="0.25">
      <c r="A768" s="54"/>
      <c r="F768" s="54"/>
      <c r="G768" s="54"/>
      <c r="H768" s="54"/>
      <c r="I768" s="54"/>
      <c r="J768" s="54"/>
      <c r="K768" s="54"/>
      <c r="L768" s="54"/>
      <c r="M768" s="6"/>
      <c r="N768" s="54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x14ac:dyDescent="0.25">
      <c r="A769" s="54"/>
      <c r="F769" s="54"/>
      <c r="G769" s="54"/>
      <c r="H769" s="54"/>
      <c r="I769" s="54"/>
      <c r="J769" s="54"/>
      <c r="K769" s="54"/>
      <c r="L769" s="54"/>
      <c r="M769" s="6"/>
      <c r="N769" s="54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x14ac:dyDescent="0.25">
      <c r="A770" s="54"/>
      <c r="F770" s="54"/>
      <c r="G770" s="54"/>
      <c r="H770" s="54"/>
      <c r="I770" s="54"/>
      <c r="J770" s="54"/>
      <c r="K770" s="54"/>
      <c r="L770" s="54"/>
      <c r="M770" s="6"/>
      <c r="N770" s="54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x14ac:dyDescent="0.25">
      <c r="A771" s="54"/>
      <c r="F771" s="54"/>
      <c r="G771" s="54"/>
      <c r="H771" s="54"/>
      <c r="I771" s="54"/>
      <c r="J771" s="54"/>
      <c r="K771" s="54"/>
      <c r="L771" s="54"/>
      <c r="M771" s="6"/>
      <c r="N771" s="54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x14ac:dyDescent="0.25">
      <c r="A772" s="54"/>
      <c r="F772" s="54"/>
      <c r="G772" s="54"/>
      <c r="H772" s="54"/>
      <c r="I772" s="54"/>
      <c r="J772" s="54"/>
      <c r="K772" s="54"/>
      <c r="L772" s="54"/>
      <c r="M772" s="6"/>
      <c r="N772" s="54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x14ac:dyDescent="0.25">
      <c r="A773" s="54"/>
      <c r="F773" s="54"/>
      <c r="G773" s="54"/>
      <c r="H773" s="54"/>
      <c r="I773" s="54"/>
      <c r="J773" s="54"/>
      <c r="K773" s="54"/>
      <c r="L773" s="54"/>
      <c r="M773" s="6"/>
      <c r="N773" s="54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x14ac:dyDescent="0.25">
      <c r="A774" s="54"/>
      <c r="F774" s="54"/>
      <c r="G774" s="54"/>
      <c r="H774" s="54"/>
      <c r="I774" s="54"/>
      <c r="J774" s="54"/>
      <c r="K774" s="54"/>
      <c r="L774" s="54"/>
      <c r="M774" s="6"/>
      <c r="N774" s="54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x14ac:dyDescent="0.25">
      <c r="A775" s="54"/>
      <c r="F775" s="54"/>
      <c r="G775" s="54"/>
      <c r="H775" s="54"/>
      <c r="I775" s="54"/>
      <c r="J775" s="54"/>
      <c r="K775" s="54"/>
      <c r="L775" s="54"/>
      <c r="M775" s="6"/>
      <c r="N775" s="54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x14ac:dyDescent="0.25">
      <c r="A776" s="54"/>
      <c r="F776" s="54"/>
      <c r="G776" s="54"/>
      <c r="H776" s="54"/>
      <c r="I776" s="54"/>
      <c r="J776" s="54"/>
      <c r="K776" s="54"/>
      <c r="L776" s="54"/>
      <c r="M776" s="6"/>
      <c r="N776" s="54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x14ac:dyDescent="0.25">
      <c r="A777" s="54"/>
      <c r="F777" s="54"/>
      <c r="G777" s="54"/>
      <c r="H777" s="54"/>
      <c r="I777" s="54"/>
      <c r="J777" s="54"/>
      <c r="K777" s="54"/>
      <c r="L777" s="54"/>
      <c r="M777" s="6"/>
      <c r="N777" s="54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x14ac:dyDescent="0.25">
      <c r="A778" s="54"/>
      <c r="F778" s="54"/>
      <c r="G778" s="54"/>
      <c r="H778" s="54"/>
      <c r="I778" s="54"/>
      <c r="J778" s="54"/>
      <c r="K778" s="54"/>
      <c r="L778" s="54"/>
      <c r="M778" s="6"/>
      <c r="N778" s="54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x14ac:dyDescent="0.25">
      <c r="A779" s="54"/>
      <c r="F779" s="54"/>
      <c r="G779" s="54"/>
      <c r="H779" s="54"/>
      <c r="I779" s="54"/>
      <c r="J779" s="54"/>
      <c r="K779" s="54"/>
      <c r="L779" s="54"/>
      <c r="M779" s="6"/>
      <c r="N779" s="54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x14ac:dyDescent="0.25">
      <c r="A780" s="54"/>
      <c r="F780" s="54"/>
      <c r="G780" s="54"/>
      <c r="H780" s="54"/>
      <c r="I780" s="54"/>
      <c r="J780" s="54"/>
      <c r="K780" s="54"/>
      <c r="L780" s="54"/>
      <c r="M780" s="6"/>
      <c r="N780" s="54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x14ac:dyDescent="0.25">
      <c r="A781" s="54"/>
      <c r="F781" s="54"/>
      <c r="G781" s="54"/>
      <c r="H781" s="54"/>
      <c r="I781" s="54"/>
      <c r="J781" s="54"/>
      <c r="K781" s="54"/>
      <c r="L781" s="54"/>
      <c r="M781" s="6"/>
      <c r="N781" s="54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x14ac:dyDescent="0.25">
      <c r="A782" s="54"/>
      <c r="F782" s="54"/>
      <c r="G782" s="54"/>
      <c r="H782" s="54"/>
      <c r="I782" s="54"/>
      <c r="J782" s="54"/>
      <c r="K782" s="54"/>
      <c r="L782" s="54"/>
      <c r="M782" s="6"/>
      <c r="N782" s="54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x14ac:dyDescent="0.25">
      <c r="A783" s="54"/>
      <c r="F783" s="54"/>
      <c r="G783" s="54"/>
      <c r="H783" s="54"/>
      <c r="I783" s="54"/>
      <c r="J783" s="54"/>
      <c r="K783" s="54"/>
      <c r="L783" s="54"/>
      <c r="M783" s="6"/>
      <c r="N783" s="54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x14ac:dyDescent="0.25">
      <c r="A784" s="54"/>
      <c r="F784" s="54"/>
      <c r="G784" s="54"/>
      <c r="H784" s="54"/>
      <c r="I784" s="54"/>
      <c r="J784" s="54"/>
      <c r="K784" s="54"/>
      <c r="L784" s="54"/>
      <c r="M784" s="6"/>
      <c r="N784" s="54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x14ac:dyDescent="0.25">
      <c r="A785" s="54"/>
      <c r="F785" s="54"/>
      <c r="G785" s="54"/>
      <c r="H785" s="54"/>
      <c r="I785" s="54"/>
      <c r="J785" s="54"/>
      <c r="K785" s="54"/>
      <c r="L785" s="54"/>
      <c r="M785" s="6"/>
      <c r="N785" s="54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x14ac:dyDescent="0.25">
      <c r="A786" s="54"/>
      <c r="F786" s="54"/>
      <c r="G786" s="54"/>
      <c r="H786" s="54"/>
      <c r="I786" s="54"/>
      <c r="J786" s="54"/>
      <c r="K786" s="54"/>
      <c r="L786" s="54"/>
      <c r="M786" s="6"/>
      <c r="N786" s="54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x14ac:dyDescent="0.25">
      <c r="A787" s="54"/>
      <c r="F787" s="54"/>
      <c r="G787" s="54"/>
      <c r="H787" s="54"/>
      <c r="I787" s="54"/>
      <c r="J787" s="54"/>
      <c r="K787" s="54"/>
      <c r="L787" s="54"/>
      <c r="M787" s="6"/>
      <c r="N787" s="54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x14ac:dyDescent="0.25">
      <c r="A788" s="54"/>
      <c r="F788" s="54"/>
      <c r="G788" s="54"/>
      <c r="H788" s="54"/>
      <c r="I788" s="54"/>
      <c r="J788" s="54"/>
      <c r="K788" s="54"/>
      <c r="L788" s="54"/>
      <c r="M788" s="6"/>
      <c r="N788" s="54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x14ac:dyDescent="0.25">
      <c r="A789" s="54"/>
      <c r="F789" s="54"/>
      <c r="G789" s="54"/>
      <c r="H789" s="54"/>
      <c r="I789" s="54"/>
      <c r="J789" s="54"/>
      <c r="K789" s="54"/>
      <c r="L789" s="54"/>
      <c r="M789" s="6"/>
      <c r="N789" s="54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x14ac:dyDescent="0.25">
      <c r="A790" s="54"/>
      <c r="F790" s="54"/>
      <c r="G790" s="54"/>
      <c r="H790" s="54"/>
      <c r="I790" s="54"/>
      <c r="J790" s="54"/>
      <c r="K790" s="54"/>
      <c r="L790" s="54"/>
      <c r="M790" s="6"/>
      <c r="N790" s="54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x14ac:dyDescent="0.25">
      <c r="A791" s="54"/>
      <c r="F791" s="54"/>
      <c r="G791" s="54"/>
      <c r="H791" s="54"/>
      <c r="I791" s="54"/>
      <c r="J791" s="54"/>
      <c r="K791" s="54"/>
      <c r="L791" s="54"/>
      <c r="M791" s="6"/>
      <c r="N791" s="54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x14ac:dyDescent="0.25">
      <c r="A792" s="54"/>
      <c r="F792" s="54"/>
      <c r="G792" s="54"/>
      <c r="H792" s="54"/>
      <c r="I792" s="54"/>
      <c r="J792" s="54"/>
      <c r="K792" s="54"/>
      <c r="L792" s="54"/>
      <c r="M792" s="6"/>
      <c r="N792" s="54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x14ac:dyDescent="0.25">
      <c r="A793" s="54"/>
      <c r="F793" s="54"/>
      <c r="G793" s="54"/>
      <c r="H793" s="54"/>
      <c r="I793" s="54"/>
      <c r="J793" s="54"/>
      <c r="K793" s="54"/>
      <c r="L793" s="54"/>
      <c r="M793" s="6"/>
      <c r="N793" s="54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x14ac:dyDescent="0.25">
      <c r="A794" s="54"/>
      <c r="F794" s="54"/>
      <c r="G794" s="54"/>
      <c r="H794" s="54"/>
      <c r="I794" s="54"/>
      <c r="J794" s="54"/>
      <c r="K794" s="54"/>
      <c r="L794" s="54"/>
      <c r="M794" s="6"/>
      <c r="N794" s="54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x14ac:dyDescent="0.25">
      <c r="A795" s="54"/>
      <c r="F795" s="54"/>
      <c r="G795" s="54"/>
      <c r="H795" s="54"/>
      <c r="I795" s="54"/>
      <c r="J795" s="54"/>
      <c r="K795" s="54"/>
      <c r="L795" s="54"/>
      <c r="M795" s="6"/>
      <c r="N795" s="54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x14ac:dyDescent="0.25">
      <c r="A796" s="54"/>
      <c r="F796" s="54"/>
      <c r="G796" s="54"/>
      <c r="H796" s="54"/>
      <c r="I796" s="54"/>
      <c r="J796" s="54"/>
      <c r="K796" s="54"/>
      <c r="L796" s="54"/>
      <c r="M796" s="6"/>
      <c r="N796" s="54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x14ac:dyDescent="0.25">
      <c r="A797" s="54"/>
      <c r="F797" s="54"/>
      <c r="G797" s="54"/>
      <c r="H797" s="54"/>
      <c r="I797" s="54"/>
      <c r="J797" s="54"/>
      <c r="K797" s="54"/>
      <c r="L797" s="54"/>
      <c r="M797" s="6"/>
      <c r="N797" s="54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x14ac:dyDescent="0.25">
      <c r="A798" s="54"/>
      <c r="F798" s="54"/>
      <c r="G798" s="54"/>
      <c r="H798" s="54"/>
      <c r="I798" s="54"/>
      <c r="J798" s="54"/>
      <c r="K798" s="54"/>
      <c r="L798" s="54"/>
      <c r="M798" s="6"/>
      <c r="N798" s="54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x14ac:dyDescent="0.25">
      <c r="A799" s="54"/>
      <c r="F799" s="54"/>
      <c r="G799" s="54"/>
      <c r="H799" s="54"/>
      <c r="I799" s="54"/>
      <c r="J799" s="54"/>
      <c r="K799" s="54"/>
      <c r="L799" s="54"/>
      <c r="M799" s="6"/>
      <c r="N799" s="54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x14ac:dyDescent="0.25">
      <c r="A800" s="54"/>
      <c r="F800" s="54"/>
      <c r="G800" s="54"/>
      <c r="H800" s="54"/>
      <c r="I800" s="54"/>
      <c r="J800" s="54"/>
      <c r="K800" s="54"/>
      <c r="L800" s="54"/>
      <c r="M800" s="6"/>
      <c r="N800" s="54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x14ac:dyDescent="0.25">
      <c r="A801" s="54"/>
      <c r="F801" s="54"/>
      <c r="G801" s="54"/>
      <c r="H801" s="54"/>
      <c r="I801" s="54"/>
      <c r="J801" s="54"/>
      <c r="K801" s="54"/>
      <c r="L801" s="54"/>
      <c r="M801" s="6"/>
      <c r="N801" s="54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x14ac:dyDescent="0.25">
      <c r="A802" s="54"/>
      <c r="F802" s="54"/>
      <c r="G802" s="54"/>
      <c r="H802" s="54"/>
      <c r="I802" s="54"/>
      <c r="J802" s="54"/>
      <c r="K802" s="54"/>
      <c r="L802" s="54"/>
      <c r="M802" s="6"/>
      <c r="N802" s="54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x14ac:dyDescent="0.25">
      <c r="A803" s="54"/>
      <c r="F803" s="54"/>
      <c r="G803" s="54"/>
      <c r="H803" s="54"/>
      <c r="I803" s="54"/>
      <c r="J803" s="54"/>
      <c r="K803" s="54"/>
      <c r="L803" s="54"/>
      <c r="M803" s="6"/>
      <c r="N803" s="54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x14ac:dyDescent="0.25">
      <c r="A804" s="54"/>
      <c r="F804" s="54"/>
      <c r="G804" s="54"/>
      <c r="H804" s="54"/>
      <c r="I804" s="54"/>
      <c r="J804" s="54"/>
      <c r="K804" s="54"/>
      <c r="L804" s="54"/>
      <c r="M804" s="6"/>
      <c r="N804" s="54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x14ac:dyDescent="0.25">
      <c r="A805" s="54"/>
      <c r="F805" s="54"/>
      <c r="G805" s="54"/>
      <c r="H805" s="54"/>
      <c r="I805" s="54"/>
      <c r="J805" s="54"/>
      <c r="K805" s="54"/>
      <c r="L805" s="54"/>
      <c r="M805" s="6"/>
      <c r="N805" s="54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x14ac:dyDescent="0.25">
      <c r="A806" s="54"/>
      <c r="F806" s="54"/>
      <c r="G806" s="54"/>
      <c r="H806" s="54"/>
      <c r="I806" s="54"/>
      <c r="J806" s="54"/>
      <c r="K806" s="54"/>
      <c r="L806" s="54"/>
      <c r="M806" s="6"/>
      <c r="N806" s="54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x14ac:dyDescent="0.25">
      <c r="A807" s="54"/>
      <c r="F807" s="54"/>
      <c r="G807" s="54"/>
      <c r="H807" s="54"/>
      <c r="I807" s="54"/>
      <c r="J807" s="54"/>
      <c r="K807" s="54"/>
      <c r="L807" s="54"/>
      <c r="M807" s="6"/>
      <c r="N807" s="54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x14ac:dyDescent="0.25">
      <c r="A808" s="54"/>
      <c r="F808" s="54"/>
      <c r="G808" s="54"/>
      <c r="H808" s="54"/>
      <c r="I808" s="54"/>
      <c r="J808" s="54"/>
      <c r="K808" s="54"/>
      <c r="L808" s="54"/>
      <c r="M808" s="6"/>
      <c r="N808" s="54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x14ac:dyDescent="0.25">
      <c r="A809" s="54"/>
      <c r="F809" s="54"/>
      <c r="G809" s="54"/>
      <c r="H809" s="54"/>
      <c r="I809" s="54"/>
      <c r="J809" s="54"/>
      <c r="K809" s="54"/>
      <c r="L809" s="54"/>
      <c r="M809" s="6"/>
      <c r="N809" s="54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x14ac:dyDescent="0.25">
      <c r="A810" s="54"/>
      <c r="F810" s="54"/>
      <c r="G810" s="54"/>
      <c r="H810" s="54"/>
      <c r="I810" s="54"/>
      <c r="J810" s="54"/>
      <c r="K810" s="54"/>
      <c r="L810" s="54"/>
      <c r="M810" s="6"/>
      <c r="N810" s="54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x14ac:dyDescent="0.25">
      <c r="A811" s="54"/>
      <c r="F811" s="54"/>
      <c r="G811" s="54"/>
      <c r="H811" s="54"/>
      <c r="I811" s="54"/>
      <c r="J811" s="54"/>
      <c r="K811" s="54"/>
      <c r="L811" s="54"/>
      <c r="M811" s="6"/>
      <c r="N811" s="54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x14ac:dyDescent="0.25">
      <c r="A812" s="54"/>
      <c r="F812" s="54"/>
      <c r="G812" s="54"/>
      <c r="H812" s="54"/>
      <c r="I812" s="54"/>
      <c r="J812" s="54"/>
      <c r="K812" s="54"/>
      <c r="L812" s="54"/>
      <c r="M812" s="6"/>
      <c r="N812" s="54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x14ac:dyDescent="0.25">
      <c r="A813" s="54"/>
      <c r="F813" s="54"/>
      <c r="G813" s="54"/>
      <c r="H813" s="54"/>
      <c r="I813" s="54"/>
      <c r="J813" s="54"/>
      <c r="K813" s="54"/>
      <c r="L813" s="54"/>
      <c r="M813" s="6"/>
      <c r="N813" s="54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x14ac:dyDescent="0.25">
      <c r="A814" s="54"/>
      <c r="F814" s="54"/>
      <c r="G814" s="54"/>
      <c r="H814" s="54"/>
      <c r="I814" s="54"/>
      <c r="J814" s="54"/>
      <c r="K814" s="54"/>
      <c r="L814" s="54"/>
      <c r="M814" s="6"/>
      <c r="N814" s="54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x14ac:dyDescent="0.25">
      <c r="A815" s="54"/>
      <c r="F815" s="54"/>
      <c r="G815" s="54"/>
      <c r="H815" s="54"/>
      <c r="I815" s="54"/>
      <c r="J815" s="54"/>
      <c r="K815" s="54"/>
      <c r="L815" s="54"/>
      <c r="M815" s="6"/>
      <c r="N815" s="54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x14ac:dyDescent="0.25">
      <c r="A816" s="54"/>
      <c r="F816" s="54"/>
      <c r="G816" s="54"/>
      <c r="H816" s="54"/>
      <c r="I816" s="54"/>
      <c r="J816" s="54"/>
      <c r="K816" s="54"/>
      <c r="L816" s="54"/>
      <c r="M816" s="6"/>
      <c r="N816" s="54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x14ac:dyDescent="0.25">
      <c r="A817" s="54"/>
      <c r="F817" s="54"/>
      <c r="G817" s="54"/>
      <c r="H817" s="54"/>
      <c r="I817" s="54"/>
      <c r="J817" s="54"/>
      <c r="K817" s="54"/>
      <c r="L817" s="54"/>
      <c r="M817" s="6"/>
      <c r="N817" s="54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x14ac:dyDescent="0.25">
      <c r="A818" s="54"/>
      <c r="F818" s="54"/>
      <c r="G818" s="54"/>
      <c r="H818" s="54"/>
      <c r="I818" s="54"/>
      <c r="J818" s="54"/>
      <c r="K818" s="54"/>
      <c r="L818" s="54"/>
      <c r="M818" s="6"/>
      <c r="N818" s="54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x14ac:dyDescent="0.25">
      <c r="A819" s="54"/>
      <c r="F819" s="54"/>
      <c r="G819" s="54"/>
      <c r="H819" s="54"/>
      <c r="I819" s="54"/>
      <c r="J819" s="54"/>
      <c r="K819" s="54"/>
      <c r="L819" s="54"/>
      <c r="M819" s="6"/>
      <c r="N819" s="54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x14ac:dyDescent="0.25">
      <c r="A820" s="54"/>
      <c r="F820" s="54"/>
      <c r="G820" s="54"/>
      <c r="H820" s="54"/>
      <c r="I820" s="54"/>
      <c r="J820" s="54"/>
      <c r="K820" s="54"/>
      <c r="L820" s="54"/>
      <c r="M820" s="6"/>
      <c r="N820" s="54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x14ac:dyDescent="0.25">
      <c r="A821" s="54"/>
      <c r="F821" s="54"/>
      <c r="G821" s="54"/>
      <c r="H821" s="54"/>
      <c r="I821" s="54"/>
      <c r="J821" s="54"/>
      <c r="K821" s="54"/>
      <c r="L821" s="54"/>
      <c r="M821" s="6"/>
      <c r="N821" s="54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x14ac:dyDescent="0.25">
      <c r="A822" s="54"/>
      <c r="F822" s="54"/>
      <c r="G822" s="54"/>
      <c r="H822" s="54"/>
      <c r="I822" s="54"/>
      <c r="J822" s="54"/>
      <c r="K822" s="54"/>
      <c r="L822" s="54"/>
      <c r="M822" s="6"/>
      <c r="N822" s="54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x14ac:dyDescent="0.25">
      <c r="A823" s="54"/>
      <c r="F823" s="54"/>
      <c r="G823" s="54"/>
      <c r="H823" s="54"/>
      <c r="I823" s="54"/>
      <c r="J823" s="54"/>
      <c r="K823" s="54"/>
      <c r="L823" s="54"/>
      <c r="M823" s="6"/>
      <c r="N823" s="54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x14ac:dyDescent="0.25">
      <c r="A824" s="54"/>
      <c r="F824" s="54"/>
      <c r="G824" s="54"/>
      <c r="H824" s="54"/>
      <c r="I824" s="54"/>
      <c r="J824" s="54"/>
      <c r="K824" s="54"/>
      <c r="L824" s="54"/>
      <c r="M824" s="6"/>
      <c r="N824" s="54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x14ac:dyDescent="0.25">
      <c r="A825" s="54"/>
      <c r="F825" s="54"/>
      <c r="G825" s="54"/>
      <c r="H825" s="54"/>
      <c r="I825" s="54"/>
      <c r="J825" s="54"/>
      <c r="K825" s="54"/>
      <c r="L825" s="54"/>
      <c r="M825" s="6"/>
      <c r="N825" s="54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x14ac:dyDescent="0.25">
      <c r="A826" s="54"/>
      <c r="F826" s="54"/>
      <c r="G826" s="54"/>
      <c r="H826" s="54"/>
      <c r="I826" s="54"/>
      <c r="J826" s="54"/>
      <c r="K826" s="54"/>
      <c r="L826" s="54"/>
      <c r="M826" s="6"/>
      <c r="N826" s="54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x14ac:dyDescent="0.25">
      <c r="A827" s="54"/>
      <c r="F827" s="54"/>
      <c r="G827" s="54"/>
      <c r="H827" s="54"/>
      <c r="I827" s="54"/>
      <c r="J827" s="54"/>
      <c r="K827" s="54"/>
      <c r="L827" s="54"/>
      <c r="M827" s="6"/>
      <c r="N827" s="54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x14ac:dyDescent="0.25">
      <c r="A828" s="54"/>
      <c r="F828" s="54"/>
      <c r="G828" s="54"/>
      <c r="H828" s="54"/>
      <c r="I828" s="54"/>
      <c r="J828" s="54"/>
      <c r="K828" s="54"/>
      <c r="L828" s="54"/>
      <c r="M828" s="6"/>
      <c r="N828" s="54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x14ac:dyDescent="0.25">
      <c r="A829" s="54"/>
      <c r="F829" s="54"/>
      <c r="G829" s="54"/>
      <c r="H829" s="54"/>
      <c r="I829" s="54"/>
      <c r="J829" s="54"/>
      <c r="K829" s="54"/>
      <c r="L829" s="54"/>
      <c r="M829" s="6"/>
      <c r="N829" s="54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x14ac:dyDescent="0.25">
      <c r="A830" s="54"/>
      <c r="F830" s="54"/>
      <c r="G830" s="54"/>
      <c r="H830" s="54"/>
      <c r="I830" s="54"/>
      <c r="J830" s="54"/>
      <c r="K830" s="54"/>
      <c r="L830" s="54"/>
      <c r="M830" s="6"/>
      <c r="N830" s="54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x14ac:dyDescent="0.25">
      <c r="A831" s="54"/>
      <c r="F831" s="54"/>
      <c r="G831" s="54"/>
      <c r="H831" s="54"/>
      <c r="I831" s="54"/>
      <c r="J831" s="54"/>
      <c r="K831" s="54"/>
      <c r="L831" s="54"/>
      <c r="M831" s="6"/>
      <c r="N831" s="54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x14ac:dyDescent="0.25">
      <c r="A832" s="54"/>
      <c r="F832" s="54"/>
      <c r="G832" s="54"/>
      <c r="H832" s="54"/>
      <c r="I832" s="54"/>
      <c r="J832" s="54"/>
      <c r="K832" s="54"/>
      <c r="L832" s="54"/>
      <c r="M832" s="6"/>
      <c r="N832" s="54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x14ac:dyDescent="0.25">
      <c r="A833" s="54"/>
      <c r="F833" s="54"/>
      <c r="G833" s="54"/>
      <c r="H833" s="54"/>
      <c r="I833" s="54"/>
      <c r="J833" s="54"/>
      <c r="K833" s="54"/>
      <c r="L833" s="54"/>
      <c r="M833" s="6"/>
      <c r="N833" s="54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x14ac:dyDescent="0.25">
      <c r="A834" s="54"/>
      <c r="F834" s="54"/>
      <c r="G834" s="54"/>
      <c r="H834" s="54"/>
      <c r="I834" s="54"/>
      <c r="J834" s="54"/>
      <c r="K834" s="54"/>
      <c r="L834" s="54"/>
      <c r="M834" s="6"/>
      <c r="N834" s="54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x14ac:dyDescent="0.25">
      <c r="A835" s="54"/>
      <c r="F835" s="54"/>
      <c r="G835" s="54"/>
      <c r="H835" s="54"/>
      <c r="I835" s="54"/>
      <c r="J835" s="54"/>
      <c r="K835" s="54"/>
      <c r="L835" s="54"/>
      <c r="M835" s="6"/>
      <c r="N835" s="54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x14ac:dyDescent="0.25">
      <c r="A836" s="54"/>
      <c r="F836" s="54"/>
      <c r="G836" s="54"/>
      <c r="H836" s="54"/>
      <c r="I836" s="54"/>
      <c r="J836" s="54"/>
      <c r="K836" s="54"/>
      <c r="L836" s="54"/>
      <c r="M836" s="6"/>
      <c r="N836" s="54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x14ac:dyDescent="0.25">
      <c r="A837" s="54"/>
      <c r="F837" s="54"/>
      <c r="G837" s="54"/>
      <c r="H837" s="54"/>
      <c r="I837" s="54"/>
      <c r="J837" s="54"/>
      <c r="K837" s="54"/>
      <c r="L837" s="54"/>
      <c r="M837" s="6"/>
      <c r="N837" s="54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x14ac:dyDescent="0.25">
      <c r="A838" s="54"/>
      <c r="F838" s="54"/>
      <c r="G838" s="54"/>
      <c r="H838" s="54"/>
      <c r="I838" s="54"/>
      <c r="J838" s="54"/>
      <c r="K838" s="54"/>
      <c r="L838" s="54"/>
      <c r="M838" s="6"/>
      <c r="N838" s="54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x14ac:dyDescent="0.25">
      <c r="A839" s="54"/>
      <c r="F839" s="54"/>
      <c r="G839" s="54"/>
      <c r="H839" s="54"/>
      <c r="I839" s="54"/>
      <c r="J839" s="54"/>
      <c r="K839" s="54"/>
      <c r="L839" s="54"/>
      <c r="M839" s="6"/>
      <c r="N839" s="54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x14ac:dyDescent="0.25">
      <c r="A840" s="54"/>
      <c r="F840" s="54"/>
      <c r="G840" s="54"/>
      <c r="H840" s="54"/>
      <c r="I840" s="54"/>
      <c r="J840" s="54"/>
      <c r="K840" s="54"/>
      <c r="L840" s="54"/>
      <c r="M840" s="6"/>
      <c r="N840" s="54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x14ac:dyDescent="0.25">
      <c r="A841" s="54"/>
      <c r="F841" s="54"/>
      <c r="G841" s="54"/>
      <c r="H841" s="54"/>
      <c r="I841" s="54"/>
      <c r="J841" s="54"/>
      <c r="K841" s="54"/>
      <c r="L841" s="54"/>
      <c r="M841" s="6"/>
      <c r="N841" s="54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x14ac:dyDescent="0.25">
      <c r="A842" s="54"/>
      <c r="F842" s="54"/>
      <c r="G842" s="54"/>
      <c r="H842" s="54"/>
      <c r="I842" s="54"/>
      <c r="J842" s="54"/>
      <c r="K842" s="54"/>
      <c r="L842" s="54"/>
      <c r="M842" s="6"/>
      <c r="N842" s="54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x14ac:dyDescent="0.25">
      <c r="A843" s="54"/>
      <c r="F843" s="54"/>
      <c r="G843" s="54"/>
      <c r="H843" s="54"/>
      <c r="I843" s="54"/>
      <c r="J843" s="54"/>
      <c r="K843" s="54"/>
      <c r="L843" s="54"/>
      <c r="M843" s="6"/>
      <c r="N843" s="54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x14ac:dyDescent="0.25">
      <c r="A844" s="54"/>
      <c r="F844" s="54"/>
      <c r="G844" s="54"/>
      <c r="H844" s="54"/>
      <c r="I844" s="54"/>
      <c r="J844" s="54"/>
      <c r="K844" s="54"/>
      <c r="L844" s="54"/>
      <c r="M844" s="6"/>
      <c r="N844" s="54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x14ac:dyDescent="0.25">
      <c r="A845" s="54"/>
      <c r="F845" s="54"/>
      <c r="G845" s="54"/>
      <c r="H845" s="54"/>
      <c r="I845" s="54"/>
      <c r="J845" s="54"/>
      <c r="K845" s="54"/>
      <c r="L845" s="54"/>
      <c r="M845" s="6"/>
      <c r="N845" s="54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x14ac:dyDescent="0.25">
      <c r="A846" s="54"/>
      <c r="F846" s="54"/>
      <c r="G846" s="54"/>
      <c r="H846" s="54"/>
      <c r="I846" s="54"/>
      <c r="J846" s="54"/>
      <c r="K846" s="54"/>
      <c r="L846" s="54"/>
      <c r="M846" s="6"/>
      <c r="N846" s="54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x14ac:dyDescent="0.25">
      <c r="A847" s="54"/>
      <c r="F847" s="54"/>
      <c r="G847" s="54"/>
      <c r="H847" s="54"/>
      <c r="I847" s="54"/>
      <c r="J847" s="54"/>
      <c r="K847" s="54"/>
      <c r="L847" s="54"/>
      <c r="M847" s="6"/>
      <c r="N847" s="54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x14ac:dyDescent="0.25">
      <c r="A848" s="54"/>
      <c r="F848" s="54"/>
      <c r="G848" s="54"/>
      <c r="H848" s="54"/>
      <c r="I848" s="54"/>
      <c r="J848" s="54"/>
      <c r="K848" s="54"/>
      <c r="L848" s="54"/>
      <c r="M848" s="6"/>
      <c r="N848" s="54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x14ac:dyDescent="0.25">
      <c r="A849" s="54"/>
      <c r="F849" s="54"/>
      <c r="G849" s="54"/>
      <c r="H849" s="54"/>
      <c r="I849" s="54"/>
      <c r="J849" s="54"/>
      <c r="K849" s="54"/>
      <c r="L849" s="54"/>
      <c r="M849" s="6"/>
      <c r="N849" s="54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x14ac:dyDescent="0.25">
      <c r="A850" s="54"/>
      <c r="F850" s="54"/>
      <c r="G850" s="54"/>
      <c r="H850" s="54"/>
      <c r="I850" s="54"/>
      <c r="J850" s="54"/>
      <c r="K850" s="54"/>
      <c r="L850" s="54"/>
      <c r="M850" s="6"/>
      <c r="N850" s="54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x14ac:dyDescent="0.25">
      <c r="A851" s="54"/>
      <c r="F851" s="54"/>
      <c r="G851" s="54"/>
      <c r="H851" s="54"/>
      <c r="I851" s="54"/>
      <c r="J851" s="54"/>
      <c r="K851" s="54"/>
      <c r="L851" s="54"/>
      <c r="M851" s="6"/>
      <c r="N851" s="54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x14ac:dyDescent="0.25">
      <c r="A852" s="54"/>
      <c r="F852" s="54"/>
      <c r="G852" s="54"/>
      <c r="H852" s="54"/>
      <c r="I852" s="54"/>
      <c r="J852" s="54"/>
      <c r="K852" s="54"/>
      <c r="L852" s="54"/>
      <c r="M852" s="6"/>
      <c r="N852" s="54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x14ac:dyDescent="0.25">
      <c r="A853" s="54"/>
      <c r="F853" s="54"/>
      <c r="G853" s="54"/>
      <c r="H853" s="54"/>
      <c r="I853" s="54"/>
      <c r="J853" s="54"/>
      <c r="K853" s="54"/>
      <c r="L853" s="54"/>
      <c r="M853" s="6"/>
      <c r="N853" s="54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x14ac:dyDescent="0.25">
      <c r="A854" s="54"/>
      <c r="F854" s="54"/>
      <c r="G854" s="54"/>
      <c r="H854" s="54"/>
      <c r="I854" s="54"/>
      <c r="J854" s="54"/>
      <c r="K854" s="54"/>
      <c r="L854" s="54"/>
      <c r="M854" s="6"/>
      <c r="N854" s="54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x14ac:dyDescent="0.25">
      <c r="A855" s="54"/>
      <c r="F855" s="54"/>
      <c r="G855" s="54"/>
      <c r="H855" s="54"/>
      <c r="I855" s="54"/>
      <c r="J855" s="54"/>
      <c r="K855" s="54"/>
      <c r="L855" s="54"/>
      <c r="M855" s="6"/>
      <c r="N855" s="54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x14ac:dyDescent="0.25">
      <c r="A856" s="54"/>
      <c r="F856" s="54"/>
      <c r="G856" s="54"/>
      <c r="H856" s="54"/>
      <c r="I856" s="54"/>
      <c r="J856" s="54"/>
      <c r="K856" s="54"/>
      <c r="L856" s="54"/>
      <c r="M856" s="6"/>
      <c r="N856" s="54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x14ac:dyDescent="0.25">
      <c r="A857" s="54"/>
      <c r="F857" s="54"/>
      <c r="G857" s="54"/>
      <c r="H857" s="54"/>
      <c r="I857" s="54"/>
      <c r="J857" s="54"/>
      <c r="K857" s="54"/>
      <c r="L857" s="54"/>
      <c r="M857" s="6"/>
      <c r="N857" s="54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x14ac:dyDescent="0.25">
      <c r="A858" s="54"/>
      <c r="F858" s="54"/>
      <c r="G858" s="54"/>
      <c r="H858" s="54"/>
      <c r="I858" s="54"/>
      <c r="J858" s="54"/>
      <c r="K858" s="54"/>
      <c r="L858" s="54"/>
      <c r="M858" s="6"/>
      <c r="N858" s="54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x14ac:dyDescent="0.25">
      <c r="A859" s="54"/>
      <c r="F859" s="54"/>
      <c r="G859" s="54"/>
      <c r="H859" s="54"/>
      <c r="I859" s="54"/>
      <c r="J859" s="54"/>
      <c r="K859" s="54"/>
      <c r="L859" s="54"/>
      <c r="M859" s="6"/>
      <c r="N859" s="54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x14ac:dyDescent="0.25">
      <c r="A860" s="54"/>
      <c r="F860" s="54"/>
      <c r="G860" s="54"/>
      <c r="H860" s="54"/>
      <c r="I860" s="54"/>
      <c r="J860" s="54"/>
      <c r="K860" s="54"/>
      <c r="L860" s="54"/>
      <c r="M860" s="6"/>
      <c r="N860" s="54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x14ac:dyDescent="0.25">
      <c r="A861" s="54"/>
      <c r="F861" s="54"/>
      <c r="G861" s="54"/>
      <c r="H861" s="54"/>
      <c r="I861" s="54"/>
      <c r="J861" s="54"/>
      <c r="K861" s="54"/>
      <c r="L861" s="54"/>
      <c r="M861" s="6"/>
      <c r="N861" s="54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x14ac:dyDescent="0.25">
      <c r="A862" s="54"/>
      <c r="F862" s="54"/>
      <c r="G862" s="54"/>
      <c r="H862" s="54"/>
      <c r="I862" s="54"/>
      <c r="J862" s="54"/>
      <c r="K862" s="54"/>
      <c r="L862" s="54"/>
      <c r="M862" s="6"/>
      <c r="N862" s="54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x14ac:dyDescent="0.25">
      <c r="A863" s="54"/>
      <c r="F863" s="54"/>
      <c r="G863" s="54"/>
      <c r="H863" s="54"/>
      <c r="I863" s="54"/>
      <c r="J863" s="54"/>
      <c r="K863" s="54"/>
      <c r="L863" s="54"/>
      <c r="M863" s="6"/>
      <c r="N863" s="54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x14ac:dyDescent="0.25">
      <c r="A864" s="54"/>
      <c r="F864" s="54"/>
      <c r="G864" s="54"/>
      <c r="H864" s="54"/>
      <c r="I864" s="54"/>
      <c r="J864" s="54"/>
      <c r="K864" s="54"/>
      <c r="L864" s="54"/>
      <c r="M864" s="6"/>
      <c r="N864" s="54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x14ac:dyDescent="0.25">
      <c r="A865" s="54"/>
      <c r="F865" s="54"/>
      <c r="G865" s="54"/>
      <c r="H865" s="54"/>
      <c r="I865" s="54"/>
      <c r="J865" s="54"/>
      <c r="K865" s="54"/>
      <c r="L865" s="54"/>
      <c r="M865" s="6"/>
      <c r="N865" s="54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x14ac:dyDescent="0.25">
      <c r="A866" s="54"/>
      <c r="F866" s="54"/>
      <c r="G866" s="54"/>
      <c r="H866" s="54"/>
      <c r="I866" s="54"/>
      <c r="J866" s="54"/>
      <c r="K866" s="54"/>
      <c r="L866" s="54"/>
      <c r="M866" s="6"/>
      <c r="N866" s="54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x14ac:dyDescent="0.25">
      <c r="A867" s="54"/>
      <c r="F867" s="54"/>
      <c r="G867" s="54"/>
      <c r="H867" s="54"/>
      <c r="I867" s="54"/>
      <c r="J867" s="54"/>
      <c r="K867" s="54"/>
      <c r="L867" s="54"/>
      <c r="M867" s="6"/>
      <c r="N867" s="54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x14ac:dyDescent="0.25">
      <c r="A868" s="54"/>
      <c r="F868" s="54"/>
      <c r="G868" s="54"/>
      <c r="H868" s="54"/>
      <c r="I868" s="54"/>
      <c r="J868" s="54"/>
      <c r="K868" s="54"/>
      <c r="L868" s="54"/>
      <c r="M868" s="6"/>
      <c r="N868" s="54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x14ac:dyDescent="0.25">
      <c r="A869" s="54"/>
      <c r="F869" s="54"/>
      <c r="G869" s="54"/>
      <c r="H869" s="54"/>
      <c r="I869" s="54"/>
      <c r="J869" s="54"/>
      <c r="K869" s="54"/>
      <c r="L869" s="54"/>
      <c r="M869" s="6"/>
      <c r="N869" s="54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x14ac:dyDescent="0.25">
      <c r="A870" s="54"/>
      <c r="F870" s="54"/>
      <c r="G870" s="54"/>
      <c r="H870" s="54"/>
      <c r="I870" s="54"/>
      <c r="J870" s="54"/>
      <c r="K870" s="54"/>
      <c r="L870" s="54"/>
      <c r="M870" s="6"/>
      <c r="N870" s="54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x14ac:dyDescent="0.25">
      <c r="A871" s="54"/>
      <c r="F871" s="54"/>
      <c r="G871" s="54"/>
      <c r="H871" s="54"/>
      <c r="I871" s="54"/>
      <c r="J871" s="54"/>
      <c r="K871" s="54"/>
      <c r="L871" s="54"/>
      <c r="M871" s="6"/>
      <c r="N871" s="54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x14ac:dyDescent="0.25">
      <c r="A872" s="54"/>
      <c r="F872" s="54"/>
      <c r="G872" s="54"/>
      <c r="H872" s="54"/>
      <c r="I872" s="54"/>
      <c r="J872" s="54"/>
      <c r="K872" s="54"/>
      <c r="L872" s="54"/>
      <c r="M872" s="6"/>
      <c r="N872" s="54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x14ac:dyDescent="0.25">
      <c r="A873" s="54"/>
      <c r="F873" s="54"/>
      <c r="G873" s="54"/>
      <c r="H873" s="54"/>
      <c r="I873" s="54"/>
      <c r="J873" s="54"/>
      <c r="K873" s="54"/>
      <c r="L873" s="54"/>
      <c r="M873" s="6"/>
      <c r="N873" s="54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x14ac:dyDescent="0.25">
      <c r="A874" s="54"/>
      <c r="F874" s="54"/>
      <c r="G874" s="54"/>
      <c r="H874" s="54"/>
      <c r="I874" s="54"/>
      <c r="J874" s="54"/>
      <c r="K874" s="54"/>
      <c r="L874" s="54"/>
      <c r="M874" s="6"/>
      <c r="N874" s="54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x14ac:dyDescent="0.25">
      <c r="A875" s="54"/>
      <c r="F875" s="54"/>
      <c r="G875" s="54"/>
      <c r="H875" s="54"/>
      <c r="I875" s="54"/>
      <c r="J875" s="54"/>
      <c r="K875" s="54"/>
      <c r="L875" s="54"/>
      <c r="M875" s="6"/>
      <c r="N875" s="54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x14ac:dyDescent="0.25">
      <c r="A876" s="54"/>
      <c r="F876" s="54"/>
      <c r="G876" s="54"/>
      <c r="H876" s="54"/>
      <c r="I876" s="54"/>
      <c r="J876" s="54"/>
      <c r="K876" s="54"/>
      <c r="L876" s="54"/>
      <c r="M876" s="6"/>
      <c r="N876" s="54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x14ac:dyDescent="0.25">
      <c r="A877" s="54"/>
      <c r="F877" s="54"/>
      <c r="G877" s="54"/>
      <c r="H877" s="54"/>
      <c r="I877" s="54"/>
      <c r="J877" s="54"/>
      <c r="K877" s="54"/>
      <c r="L877" s="54"/>
      <c r="M877" s="6"/>
      <c r="N877" s="54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x14ac:dyDescent="0.25">
      <c r="A878" s="54"/>
      <c r="F878" s="54"/>
      <c r="G878" s="54"/>
      <c r="H878" s="54"/>
      <c r="I878" s="54"/>
      <c r="J878" s="54"/>
      <c r="K878" s="54"/>
      <c r="L878" s="54"/>
      <c r="M878" s="6"/>
      <c r="N878" s="54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x14ac:dyDescent="0.25">
      <c r="A879" s="54"/>
      <c r="F879" s="54"/>
      <c r="G879" s="54"/>
      <c r="H879" s="54"/>
      <c r="I879" s="54"/>
      <c r="J879" s="54"/>
      <c r="K879" s="54"/>
      <c r="L879" s="54"/>
      <c r="M879" s="6"/>
      <c r="N879" s="54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x14ac:dyDescent="0.25">
      <c r="A880" s="54"/>
      <c r="F880" s="54"/>
      <c r="G880" s="54"/>
      <c r="H880" s="54"/>
      <c r="I880" s="54"/>
      <c r="J880" s="54"/>
      <c r="K880" s="54"/>
      <c r="L880" s="54"/>
      <c r="M880" s="6"/>
      <c r="N880" s="54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x14ac:dyDescent="0.25">
      <c r="A881" s="54"/>
      <c r="F881" s="54"/>
      <c r="G881" s="54"/>
      <c r="H881" s="54"/>
      <c r="I881" s="54"/>
      <c r="J881" s="54"/>
      <c r="K881" s="54"/>
      <c r="L881" s="54"/>
      <c r="M881" s="6"/>
      <c r="N881" s="54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x14ac:dyDescent="0.25">
      <c r="A882" s="54"/>
      <c r="F882" s="54"/>
      <c r="G882" s="54"/>
      <c r="H882" s="54"/>
      <c r="I882" s="54"/>
      <c r="J882" s="54"/>
      <c r="K882" s="54"/>
      <c r="L882" s="54"/>
      <c r="M882" s="6"/>
      <c r="N882" s="54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x14ac:dyDescent="0.25">
      <c r="A883" s="54"/>
      <c r="F883" s="54"/>
      <c r="G883" s="54"/>
      <c r="H883" s="54"/>
      <c r="I883" s="54"/>
      <c r="J883" s="54"/>
      <c r="K883" s="54"/>
      <c r="L883" s="54"/>
      <c r="M883" s="6"/>
      <c r="N883" s="54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x14ac:dyDescent="0.25">
      <c r="A884" s="54"/>
      <c r="F884" s="54"/>
      <c r="G884" s="54"/>
      <c r="H884" s="54"/>
      <c r="I884" s="54"/>
      <c r="J884" s="54"/>
      <c r="K884" s="54"/>
      <c r="L884" s="54"/>
      <c r="M884" s="6"/>
      <c r="N884" s="54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x14ac:dyDescent="0.25">
      <c r="A885" s="54"/>
      <c r="F885" s="54"/>
      <c r="G885" s="54"/>
      <c r="H885" s="54"/>
      <c r="I885" s="54"/>
      <c r="J885" s="54"/>
      <c r="K885" s="54"/>
      <c r="L885" s="54"/>
      <c r="M885" s="6"/>
      <c r="N885" s="54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x14ac:dyDescent="0.25">
      <c r="A886" s="54"/>
      <c r="F886" s="54"/>
      <c r="G886" s="54"/>
      <c r="H886" s="54"/>
      <c r="I886" s="54"/>
      <c r="J886" s="54"/>
      <c r="K886" s="54"/>
      <c r="L886" s="54"/>
      <c r="M886" s="6"/>
      <c r="N886" s="54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x14ac:dyDescent="0.25">
      <c r="A887" s="54"/>
      <c r="F887" s="54"/>
      <c r="G887" s="54"/>
      <c r="H887" s="54"/>
      <c r="I887" s="54"/>
      <c r="J887" s="54"/>
      <c r="K887" s="54"/>
      <c r="L887" s="54"/>
      <c r="M887" s="6"/>
      <c r="N887" s="54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x14ac:dyDescent="0.25">
      <c r="A888" s="54"/>
      <c r="F888" s="54"/>
      <c r="G888" s="54"/>
      <c r="H888" s="54"/>
      <c r="I888" s="54"/>
      <c r="J888" s="54"/>
      <c r="K888" s="54"/>
      <c r="L888" s="54"/>
      <c r="M888" s="6"/>
      <c r="N888" s="54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x14ac:dyDescent="0.25">
      <c r="A889" s="54"/>
      <c r="F889" s="54"/>
      <c r="G889" s="54"/>
      <c r="H889" s="54"/>
      <c r="I889" s="54"/>
      <c r="J889" s="54"/>
      <c r="K889" s="54"/>
      <c r="L889" s="54"/>
      <c r="M889" s="6"/>
      <c r="N889" s="54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x14ac:dyDescent="0.25">
      <c r="A890" s="54"/>
      <c r="F890" s="54"/>
      <c r="G890" s="54"/>
      <c r="H890" s="54"/>
      <c r="I890" s="54"/>
      <c r="J890" s="54"/>
      <c r="K890" s="54"/>
      <c r="L890" s="54"/>
      <c r="M890" s="6"/>
      <c r="N890" s="54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x14ac:dyDescent="0.25">
      <c r="A891" s="54"/>
      <c r="F891" s="54"/>
      <c r="G891" s="54"/>
      <c r="H891" s="54"/>
      <c r="I891" s="54"/>
      <c r="J891" s="54"/>
      <c r="K891" s="54"/>
      <c r="L891" s="54"/>
      <c r="M891" s="6"/>
      <c r="N891" s="54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x14ac:dyDescent="0.25">
      <c r="A892" s="54"/>
      <c r="F892" s="54"/>
      <c r="G892" s="54"/>
      <c r="H892" s="54"/>
      <c r="I892" s="54"/>
      <c r="J892" s="54"/>
      <c r="K892" s="54"/>
      <c r="L892" s="54"/>
      <c r="M892" s="6"/>
      <c r="N892" s="54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x14ac:dyDescent="0.25">
      <c r="A893" s="54"/>
      <c r="F893" s="54"/>
      <c r="G893" s="54"/>
      <c r="H893" s="54"/>
      <c r="I893" s="54"/>
      <c r="J893" s="54"/>
      <c r="K893" s="54"/>
      <c r="L893" s="54"/>
      <c r="M893" s="6"/>
      <c r="N893" s="54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x14ac:dyDescent="0.25">
      <c r="A894" s="54"/>
      <c r="F894" s="54"/>
      <c r="G894" s="54"/>
      <c r="H894" s="54"/>
      <c r="I894" s="54"/>
      <c r="J894" s="54"/>
      <c r="K894" s="54"/>
      <c r="L894" s="54"/>
      <c r="M894" s="6"/>
      <c r="N894" s="54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x14ac:dyDescent="0.25">
      <c r="A895" s="54"/>
      <c r="F895" s="54"/>
      <c r="G895" s="54"/>
      <c r="H895" s="54"/>
      <c r="I895" s="54"/>
      <c r="J895" s="54"/>
      <c r="K895" s="54"/>
      <c r="L895" s="54"/>
      <c r="M895" s="6"/>
      <c r="N895" s="54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x14ac:dyDescent="0.25">
      <c r="A896" s="54"/>
      <c r="F896" s="54"/>
      <c r="G896" s="54"/>
      <c r="H896" s="54"/>
      <c r="I896" s="54"/>
      <c r="J896" s="54"/>
      <c r="K896" s="54"/>
      <c r="L896" s="54"/>
      <c r="M896" s="6"/>
      <c r="N896" s="54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x14ac:dyDescent="0.25">
      <c r="A897" s="54"/>
      <c r="F897" s="54"/>
      <c r="G897" s="54"/>
      <c r="H897" s="54"/>
      <c r="I897" s="54"/>
      <c r="J897" s="54"/>
      <c r="K897" s="54"/>
      <c r="L897" s="54"/>
      <c r="M897" s="6"/>
      <c r="N897" s="54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x14ac:dyDescent="0.25">
      <c r="A898" s="54"/>
      <c r="F898" s="54"/>
      <c r="G898" s="54"/>
      <c r="H898" s="54"/>
      <c r="I898" s="54"/>
      <c r="J898" s="54"/>
      <c r="K898" s="54"/>
      <c r="L898" s="54"/>
      <c r="M898" s="6"/>
      <c r="N898" s="54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x14ac:dyDescent="0.25">
      <c r="A899" s="54"/>
      <c r="F899" s="54"/>
      <c r="G899" s="54"/>
      <c r="H899" s="54"/>
      <c r="I899" s="54"/>
      <c r="J899" s="54"/>
      <c r="K899" s="54"/>
      <c r="L899" s="54"/>
      <c r="M899" s="6"/>
      <c r="N899" s="54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x14ac:dyDescent="0.25">
      <c r="A900" s="54"/>
      <c r="F900" s="54"/>
      <c r="G900" s="54"/>
      <c r="H900" s="54"/>
      <c r="I900" s="54"/>
      <c r="J900" s="54"/>
      <c r="K900" s="54"/>
      <c r="L900" s="54"/>
      <c r="M900" s="6"/>
      <c r="N900" s="54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x14ac:dyDescent="0.25">
      <c r="A901" s="54"/>
      <c r="F901" s="54"/>
      <c r="G901" s="54"/>
      <c r="H901" s="54"/>
      <c r="I901" s="54"/>
      <c r="J901" s="54"/>
      <c r="K901" s="54"/>
      <c r="L901" s="54"/>
      <c r="M901" s="6"/>
      <c r="N901" s="54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x14ac:dyDescent="0.25">
      <c r="A902" s="54"/>
      <c r="F902" s="54"/>
      <c r="G902" s="54"/>
      <c r="H902" s="54"/>
      <c r="I902" s="54"/>
      <c r="J902" s="54"/>
      <c r="K902" s="54"/>
      <c r="L902" s="54"/>
      <c r="M902" s="6"/>
      <c r="N902" s="54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x14ac:dyDescent="0.25">
      <c r="A903" s="54"/>
      <c r="F903" s="54"/>
      <c r="G903" s="54"/>
      <c r="H903" s="54"/>
      <c r="I903" s="54"/>
      <c r="J903" s="54"/>
      <c r="K903" s="54"/>
      <c r="L903" s="54"/>
      <c r="M903" s="6"/>
      <c r="N903" s="54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x14ac:dyDescent="0.25">
      <c r="A904" s="54"/>
      <c r="F904" s="54"/>
      <c r="G904" s="54"/>
      <c r="H904" s="54"/>
      <c r="I904" s="54"/>
      <c r="J904" s="54"/>
      <c r="K904" s="54"/>
      <c r="L904" s="54"/>
      <c r="M904" s="6"/>
      <c r="N904" s="54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x14ac:dyDescent="0.25">
      <c r="A905" s="54"/>
      <c r="F905" s="54"/>
      <c r="G905" s="54"/>
      <c r="H905" s="54"/>
      <c r="I905" s="54"/>
      <c r="J905" s="54"/>
      <c r="K905" s="54"/>
      <c r="L905" s="54"/>
      <c r="M905" s="6"/>
      <c r="N905" s="54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x14ac:dyDescent="0.25">
      <c r="A906" s="54"/>
      <c r="F906" s="54"/>
      <c r="G906" s="54"/>
      <c r="H906" s="54"/>
      <c r="I906" s="54"/>
      <c r="J906" s="54"/>
      <c r="K906" s="54"/>
      <c r="L906" s="54"/>
      <c r="M906" s="6"/>
      <c r="N906" s="54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x14ac:dyDescent="0.25">
      <c r="A907" s="54"/>
      <c r="F907" s="54"/>
      <c r="G907" s="54"/>
      <c r="H907" s="54"/>
      <c r="I907" s="54"/>
      <c r="J907" s="54"/>
      <c r="K907" s="54"/>
      <c r="L907" s="54"/>
      <c r="M907" s="6"/>
      <c r="N907" s="54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x14ac:dyDescent="0.25">
      <c r="A908" s="54"/>
      <c r="F908" s="54"/>
      <c r="G908" s="54"/>
      <c r="H908" s="54"/>
      <c r="I908" s="54"/>
      <c r="J908" s="54"/>
      <c r="K908" s="54"/>
      <c r="L908" s="54"/>
      <c r="M908" s="6"/>
      <c r="N908" s="54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x14ac:dyDescent="0.25">
      <c r="A909" s="54"/>
      <c r="F909" s="54"/>
      <c r="G909" s="54"/>
      <c r="H909" s="54"/>
      <c r="I909" s="54"/>
      <c r="J909" s="54"/>
      <c r="K909" s="54"/>
      <c r="L909" s="54"/>
      <c r="M909" s="6"/>
      <c r="N909" s="54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x14ac:dyDescent="0.25">
      <c r="A910" s="54"/>
      <c r="F910" s="54"/>
      <c r="G910" s="54"/>
      <c r="H910" s="54"/>
      <c r="I910" s="54"/>
      <c r="J910" s="54"/>
      <c r="K910" s="54"/>
      <c r="L910" s="54"/>
      <c r="M910" s="6"/>
      <c r="N910" s="54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x14ac:dyDescent="0.25">
      <c r="A911" s="54"/>
      <c r="F911" s="54"/>
      <c r="G911" s="54"/>
      <c r="H911" s="54"/>
      <c r="I911" s="54"/>
      <c r="J911" s="54"/>
      <c r="K911" s="54"/>
      <c r="L911" s="54"/>
      <c r="M911" s="6"/>
      <c r="N911" s="54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x14ac:dyDescent="0.25">
      <c r="A912" s="54"/>
      <c r="F912" s="54"/>
      <c r="G912" s="54"/>
      <c r="H912" s="54"/>
      <c r="I912" s="54"/>
      <c r="J912" s="54"/>
      <c r="K912" s="54"/>
      <c r="L912" s="54"/>
      <c r="M912" s="6"/>
      <c r="N912" s="54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x14ac:dyDescent="0.25">
      <c r="A913" s="54"/>
      <c r="F913" s="54"/>
      <c r="G913" s="54"/>
      <c r="H913" s="54"/>
      <c r="I913" s="54"/>
      <c r="J913" s="54"/>
      <c r="K913" s="54"/>
      <c r="L913" s="54"/>
      <c r="M913" s="6"/>
      <c r="N913" s="54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x14ac:dyDescent="0.25">
      <c r="A914" s="54"/>
      <c r="F914" s="54"/>
      <c r="G914" s="54"/>
      <c r="H914" s="54"/>
      <c r="I914" s="54"/>
      <c r="J914" s="54"/>
      <c r="K914" s="54"/>
      <c r="L914" s="54"/>
      <c r="M914" s="6"/>
      <c r="N914" s="54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x14ac:dyDescent="0.25">
      <c r="A915" s="54"/>
      <c r="F915" s="54"/>
      <c r="G915" s="54"/>
      <c r="H915" s="54"/>
      <c r="I915" s="54"/>
      <c r="J915" s="54"/>
      <c r="K915" s="54"/>
      <c r="L915" s="54"/>
      <c r="M915" s="6"/>
      <c r="N915" s="54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x14ac:dyDescent="0.25">
      <c r="A916" s="54"/>
      <c r="F916" s="54"/>
      <c r="G916" s="54"/>
      <c r="H916" s="54"/>
      <c r="I916" s="54"/>
      <c r="J916" s="54"/>
      <c r="K916" s="54"/>
      <c r="L916" s="54"/>
      <c r="M916" s="6"/>
      <c r="N916" s="54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x14ac:dyDescent="0.25">
      <c r="A917" s="54"/>
      <c r="F917" s="54"/>
      <c r="G917" s="54"/>
      <c r="H917" s="54"/>
      <c r="I917" s="54"/>
      <c r="J917" s="54"/>
      <c r="K917" s="54"/>
      <c r="L917" s="54"/>
      <c r="M917" s="6"/>
      <c r="N917" s="54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x14ac:dyDescent="0.25">
      <c r="A918" s="54"/>
      <c r="F918" s="54"/>
      <c r="G918" s="54"/>
      <c r="H918" s="54"/>
      <c r="I918" s="54"/>
      <c r="J918" s="54"/>
      <c r="K918" s="54"/>
      <c r="L918" s="54"/>
      <c r="M918" s="6"/>
      <c r="N918" s="54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x14ac:dyDescent="0.25">
      <c r="A919" s="54"/>
      <c r="F919" s="54"/>
      <c r="G919" s="54"/>
      <c r="H919" s="54"/>
      <c r="I919" s="54"/>
      <c r="J919" s="54"/>
      <c r="K919" s="54"/>
      <c r="L919" s="54"/>
      <c r="M919" s="6"/>
      <c r="N919" s="54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x14ac:dyDescent="0.25">
      <c r="A920" s="54"/>
      <c r="F920" s="54"/>
      <c r="G920" s="54"/>
      <c r="H920" s="54"/>
      <c r="I920" s="54"/>
      <c r="J920" s="54"/>
      <c r="K920" s="54"/>
      <c r="L920" s="54"/>
      <c r="M920" s="6"/>
      <c r="N920" s="54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x14ac:dyDescent="0.25">
      <c r="A921" s="54"/>
      <c r="F921" s="54"/>
      <c r="G921" s="54"/>
      <c r="H921" s="54"/>
      <c r="I921" s="54"/>
      <c r="J921" s="54"/>
      <c r="K921" s="54"/>
      <c r="L921" s="54"/>
      <c r="M921" s="6"/>
      <c r="N921" s="54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x14ac:dyDescent="0.25">
      <c r="A922" s="54"/>
      <c r="F922" s="54"/>
      <c r="G922" s="54"/>
      <c r="H922" s="54"/>
      <c r="I922" s="54"/>
      <c r="J922" s="54"/>
      <c r="K922" s="54"/>
      <c r="L922" s="54"/>
      <c r="M922" s="6"/>
      <c r="N922" s="54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x14ac:dyDescent="0.25">
      <c r="A923" s="54"/>
      <c r="F923" s="54"/>
      <c r="G923" s="54"/>
      <c r="H923" s="54"/>
      <c r="I923" s="54"/>
      <c r="J923" s="54"/>
      <c r="K923" s="54"/>
      <c r="L923" s="54"/>
      <c r="M923" s="6"/>
      <c r="N923" s="54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x14ac:dyDescent="0.25">
      <c r="A924" s="54"/>
      <c r="F924" s="54"/>
      <c r="G924" s="54"/>
      <c r="H924" s="54"/>
      <c r="I924" s="54"/>
      <c r="J924" s="54"/>
      <c r="K924" s="54"/>
      <c r="L924" s="54"/>
      <c r="M924" s="6"/>
      <c r="N924" s="54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x14ac:dyDescent="0.25">
      <c r="A925" s="54"/>
      <c r="F925" s="54"/>
      <c r="G925" s="54"/>
      <c r="H925" s="54"/>
      <c r="I925" s="54"/>
      <c r="J925" s="54"/>
      <c r="K925" s="54"/>
      <c r="L925" s="54"/>
      <c r="M925" s="6"/>
      <c r="N925" s="54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x14ac:dyDescent="0.25">
      <c r="A926" s="54"/>
      <c r="F926" s="54"/>
      <c r="G926" s="54"/>
      <c r="H926" s="54"/>
      <c r="I926" s="54"/>
      <c r="J926" s="54"/>
      <c r="K926" s="54"/>
      <c r="L926" s="54"/>
      <c r="M926" s="6"/>
      <c r="N926" s="54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x14ac:dyDescent="0.25">
      <c r="A927" s="54"/>
      <c r="F927" s="54"/>
      <c r="G927" s="54"/>
      <c r="H927" s="54"/>
      <c r="I927" s="54"/>
      <c r="J927" s="54"/>
      <c r="K927" s="54"/>
      <c r="L927" s="54"/>
      <c r="M927" s="6"/>
      <c r="N927" s="54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x14ac:dyDescent="0.25">
      <c r="A928" s="54"/>
      <c r="F928" s="54"/>
      <c r="G928" s="54"/>
      <c r="H928" s="54"/>
      <c r="I928" s="54"/>
      <c r="J928" s="54"/>
      <c r="K928" s="54"/>
      <c r="L928" s="54"/>
      <c r="M928" s="6"/>
      <c r="N928" s="54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x14ac:dyDescent="0.25">
      <c r="A929" s="54"/>
      <c r="F929" s="54"/>
      <c r="G929" s="54"/>
      <c r="H929" s="54"/>
      <c r="I929" s="54"/>
      <c r="J929" s="54"/>
      <c r="K929" s="54"/>
      <c r="L929" s="54"/>
      <c r="M929" s="6"/>
      <c r="N929" s="54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x14ac:dyDescent="0.25">
      <c r="A930" s="54"/>
      <c r="F930" s="54"/>
      <c r="G930" s="54"/>
      <c r="H930" s="54"/>
      <c r="I930" s="54"/>
      <c r="J930" s="54"/>
      <c r="K930" s="54"/>
      <c r="L930" s="54"/>
      <c r="M930" s="6"/>
      <c r="N930" s="54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x14ac:dyDescent="0.25">
      <c r="A931" s="54"/>
      <c r="F931" s="54"/>
      <c r="G931" s="54"/>
      <c r="H931" s="54"/>
      <c r="I931" s="54"/>
      <c r="J931" s="54"/>
      <c r="K931" s="54"/>
      <c r="L931" s="54"/>
      <c r="M931" s="6"/>
      <c r="N931" s="54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x14ac:dyDescent="0.25">
      <c r="A932" s="54"/>
      <c r="F932" s="54"/>
      <c r="G932" s="54"/>
      <c r="H932" s="54"/>
      <c r="I932" s="54"/>
      <c r="J932" s="54"/>
      <c r="K932" s="54"/>
      <c r="L932" s="54"/>
      <c r="M932" s="6"/>
      <c r="N932" s="54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x14ac:dyDescent="0.25">
      <c r="A933" s="54"/>
      <c r="F933" s="54"/>
      <c r="G933" s="54"/>
      <c r="H933" s="54"/>
      <c r="I933" s="54"/>
      <c r="J933" s="54"/>
      <c r="K933" s="54"/>
      <c r="L933" s="54"/>
      <c r="M933" s="6"/>
      <c r="N933" s="54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x14ac:dyDescent="0.25">
      <c r="A934" s="54"/>
      <c r="F934" s="54"/>
      <c r="G934" s="54"/>
      <c r="H934" s="54"/>
      <c r="I934" s="54"/>
      <c r="J934" s="54"/>
      <c r="K934" s="54"/>
      <c r="L934" s="54"/>
      <c r="M934" s="6"/>
      <c r="N934" s="54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x14ac:dyDescent="0.25">
      <c r="A935" s="54"/>
      <c r="F935" s="54"/>
      <c r="G935" s="54"/>
      <c r="H935" s="54"/>
      <c r="I935" s="54"/>
      <c r="J935" s="54"/>
      <c r="K935" s="54"/>
      <c r="L935" s="54"/>
      <c r="M935" s="6"/>
      <c r="N935" s="54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x14ac:dyDescent="0.25">
      <c r="A936" s="54"/>
      <c r="F936" s="54"/>
      <c r="G936" s="54"/>
      <c r="H936" s="54"/>
      <c r="I936" s="54"/>
      <c r="J936" s="54"/>
      <c r="K936" s="54"/>
      <c r="L936" s="54"/>
      <c r="M936" s="6"/>
      <c r="N936" s="54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x14ac:dyDescent="0.25">
      <c r="A937" s="54"/>
      <c r="F937" s="54"/>
      <c r="G937" s="54"/>
      <c r="H937" s="54"/>
      <c r="I937" s="54"/>
      <c r="J937" s="54"/>
      <c r="K937" s="54"/>
      <c r="L937" s="54"/>
      <c r="M937" s="6"/>
      <c r="N937" s="54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x14ac:dyDescent="0.25">
      <c r="A938" s="54"/>
      <c r="F938" s="54"/>
      <c r="G938" s="54"/>
      <c r="H938" s="54"/>
      <c r="I938" s="54"/>
      <c r="J938" s="54"/>
      <c r="K938" s="54"/>
      <c r="L938" s="54"/>
      <c r="M938" s="6"/>
      <c r="N938" s="54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x14ac:dyDescent="0.25">
      <c r="A939" s="54"/>
      <c r="F939" s="54"/>
      <c r="G939" s="54"/>
      <c r="H939" s="54"/>
      <c r="I939" s="54"/>
      <c r="J939" s="54"/>
      <c r="K939" s="54"/>
      <c r="L939" s="54"/>
      <c r="M939" s="6"/>
      <c r="N939" s="54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x14ac:dyDescent="0.25">
      <c r="A940" s="54"/>
      <c r="F940" s="54"/>
      <c r="G940" s="54"/>
      <c r="H940" s="54"/>
      <c r="I940" s="54"/>
      <c r="J940" s="54"/>
      <c r="K940" s="54"/>
      <c r="L940" s="54"/>
      <c r="M940" s="6"/>
      <c r="N940" s="54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x14ac:dyDescent="0.25">
      <c r="A941" s="54"/>
      <c r="F941" s="54"/>
      <c r="G941" s="54"/>
      <c r="H941" s="54"/>
      <c r="I941" s="54"/>
      <c r="J941" s="54"/>
      <c r="K941" s="54"/>
      <c r="L941" s="54"/>
      <c r="M941" s="6"/>
      <c r="N941" s="54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x14ac:dyDescent="0.25">
      <c r="A942" s="54"/>
      <c r="F942" s="54"/>
      <c r="G942" s="54"/>
      <c r="H942" s="54"/>
      <c r="I942" s="54"/>
      <c r="J942" s="54"/>
      <c r="K942" s="54"/>
      <c r="L942" s="54"/>
      <c r="M942" s="6"/>
      <c r="N942" s="54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x14ac:dyDescent="0.25">
      <c r="A943" s="54"/>
      <c r="F943" s="54"/>
      <c r="G943" s="54"/>
      <c r="H943" s="54"/>
      <c r="I943" s="54"/>
      <c r="J943" s="54"/>
      <c r="K943" s="54"/>
      <c r="L943" s="54"/>
      <c r="M943" s="6"/>
      <c r="N943" s="54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x14ac:dyDescent="0.25">
      <c r="A944" s="54"/>
      <c r="F944" s="54"/>
      <c r="G944" s="54"/>
      <c r="H944" s="54"/>
      <c r="I944" s="54"/>
      <c r="J944" s="54"/>
      <c r="K944" s="54"/>
      <c r="L944" s="54"/>
      <c r="M944" s="6"/>
      <c r="N944" s="54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x14ac:dyDescent="0.25">
      <c r="A945" s="54"/>
      <c r="F945" s="54"/>
      <c r="G945" s="54"/>
      <c r="H945" s="54"/>
      <c r="I945" s="54"/>
      <c r="J945" s="54"/>
      <c r="K945" s="54"/>
      <c r="L945" s="54"/>
      <c r="M945" s="6"/>
      <c r="N945" s="54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x14ac:dyDescent="0.25">
      <c r="A946" s="54"/>
      <c r="F946" s="54"/>
      <c r="G946" s="54"/>
      <c r="H946" s="54"/>
      <c r="I946" s="54"/>
      <c r="J946" s="54"/>
      <c r="K946" s="54"/>
      <c r="L946" s="54"/>
      <c r="M946" s="6"/>
      <c r="N946" s="54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x14ac:dyDescent="0.25">
      <c r="A947" s="54"/>
      <c r="F947" s="54"/>
      <c r="G947" s="54"/>
      <c r="H947" s="54"/>
      <c r="I947" s="54"/>
      <c r="J947" s="54"/>
      <c r="K947" s="54"/>
      <c r="L947" s="54"/>
      <c r="M947" s="6"/>
      <c r="N947" s="54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x14ac:dyDescent="0.25">
      <c r="A948" s="54"/>
      <c r="F948" s="54"/>
      <c r="G948" s="54"/>
      <c r="H948" s="54"/>
      <c r="I948" s="54"/>
      <c r="J948" s="54"/>
      <c r="K948" s="54"/>
      <c r="L948" s="54"/>
      <c r="M948" s="6"/>
      <c r="N948" s="54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x14ac:dyDescent="0.25">
      <c r="A949" s="54"/>
      <c r="F949" s="54"/>
      <c r="G949" s="54"/>
      <c r="H949" s="54"/>
      <c r="I949" s="54"/>
      <c r="J949" s="54"/>
      <c r="K949" s="54"/>
      <c r="L949" s="54"/>
      <c r="M949" s="6"/>
      <c r="N949" s="54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x14ac:dyDescent="0.25">
      <c r="A950" s="54"/>
      <c r="F950" s="54"/>
      <c r="G950" s="54"/>
      <c r="H950" s="54"/>
      <c r="I950" s="54"/>
      <c r="J950" s="54"/>
      <c r="K950" s="54"/>
      <c r="L950" s="54"/>
      <c r="M950" s="6"/>
      <c r="N950" s="54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x14ac:dyDescent="0.25">
      <c r="A951" s="54"/>
      <c r="F951" s="54"/>
      <c r="G951" s="54"/>
      <c r="H951" s="54"/>
      <c r="I951" s="54"/>
      <c r="J951" s="54"/>
      <c r="K951" s="54"/>
      <c r="L951" s="54"/>
      <c r="M951" s="6"/>
      <c r="N951" s="54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x14ac:dyDescent="0.25">
      <c r="A952" s="54"/>
      <c r="F952" s="54"/>
      <c r="G952" s="54"/>
      <c r="H952" s="54"/>
      <c r="I952" s="54"/>
      <c r="J952" s="54"/>
      <c r="K952" s="54"/>
      <c r="L952" s="54"/>
      <c r="M952" s="6"/>
      <c r="N952" s="54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x14ac:dyDescent="0.25">
      <c r="A953" s="54"/>
      <c r="F953" s="54"/>
      <c r="G953" s="54"/>
      <c r="H953" s="54"/>
      <c r="I953" s="54"/>
      <c r="J953" s="54"/>
      <c r="K953" s="54"/>
      <c r="L953" s="54"/>
      <c r="M953" s="6"/>
      <c r="N953" s="54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x14ac:dyDescent="0.25">
      <c r="A954" s="54"/>
      <c r="F954" s="54"/>
      <c r="G954" s="54"/>
      <c r="H954" s="54"/>
      <c r="I954" s="54"/>
      <c r="J954" s="54"/>
      <c r="K954" s="54"/>
      <c r="L954" s="54"/>
      <c r="M954" s="6"/>
      <c r="N954" s="54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x14ac:dyDescent="0.25">
      <c r="A955" s="54"/>
      <c r="F955" s="54"/>
      <c r="G955" s="54"/>
      <c r="H955" s="54"/>
      <c r="I955" s="54"/>
      <c r="J955" s="54"/>
      <c r="K955" s="54"/>
      <c r="L955" s="54"/>
      <c r="M955" s="6"/>
      <c r="N955" s="54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x14ac:dyDescent="0.25">
      <c r="A956" s="54"/>
      <c r="F956" s="54"/>
      <c r="G956" s="54"/>
      <c r="H956" s="54"/>
      <c r="I956" s="54"/>
      <c r="J956" s="54"/>
      <c r="K956" s="54"/>
      <c r="L956" s="54"/>
      <c r="M956" s="6"/>
      <c r="N956" s="54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x14ac:dyDescent="0.25">
      <c r="A957" s="54"/>
      <c r="F957" s="54"/>
      <c r="G957" s="54"/>
      <c r="H957" s="54"/>
      <c r="I957" s="54"/>
      <c r="J957" s="54"/>
      <c r="K957" s="54"/>
      <c r="L957" s="54"/>
      <c r="M957" s="6"/>
      <c r="N957" s="54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x14ac:dyDescent="0.25">
      <c r="A958" s="54"/>
      <c r="F958" s="54"/>
      <c r="G958" s="54"/>
      <c r="H958" s="54"/>
      <c r="I958" s="54"/>
      <c r="J958" s="54"/>
      <c r="K958" s="54"/>
      <c r="L958" s="54"/>
      <c r="M958" s="6"/>
      <c r="N958" s="54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x14ac:dyDescent="0.25">
      <c r="A959" s="54"/>
      <c r="F959" s="54"/>
      <c r="G959" s="54"/>
      <c r="H959" s="54"/>
      <c r="I959" s="54"/>
      <c r="J959" s="54"/>
      <c r="K959" s="54"/>
      <c r="L959" s="54"/>
      <c r="M959" s="6"/>
      <c r="N959" s="54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x14ac:dyDescent="0.25">
      <c r="A960" s="54"/>
      <c r="F960" s="54"/>
      <c r="G960" s="54"/>
      <c r="H960" s="54"/>
      <c r="I960" s="54"/>
      <c r="J960" s="54"/>
      <c r="K960" s="54"/>
      <c r="L960" s="54"/>
      <c r="M960" s="6"/>
      <c r="N960" s="54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x14ac:dyDescent="0.25">
      <c r="A961" s="54"/>
      <c r="F961" s="54"/>
      <c r="G961" s="54"/>
      <c r="H961" s="54"/>
      <c r="I961" s="54"/>
      <c r="J961" s="54"/>
      <c r="K961" s="54"/>
      <c r="L961" s="54"/>
      <c r="M961" s="6"/>
      <c r="N961" s="54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x14ac:dyDescent="0.25">
      <c r="A962" s="54"/>
      <c r="F962" s="54"/>
      <c r="G962" s="54"/>
      <c r="H962" s="54"/>
      <c r="I962" s="54"/>
      <c r="J962" s="54"/>
      <c r="K962" s="54"/>
      <c r="L962" s="54"/>
      <c r="M962" s="6"/>
      <c r="N962" s="54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x14ac:dyDescent="0.25">
      <c r="A963" s="54"/>
      <c r="F963" s="54"/>
      <c r="G963" s="54"/>
      <c r="H963" s="54"/>
      <c r="I963" s="54"/>
      <c r="J963" s="54"/>
      <c r="K963" s="54"/>
      <c r="L963" s="54"/>
      <c r="M963" s="6"/>
      <c r="N963" s="54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x14ac:dyDescent="0.25">
      <c r="A964" s="54"/>
      <c r="F964" s="54"/>
      <c r="G964" s="54"/>
      <c r="H964" s="54"/>
      <c r="I964" s="54"/>
      <c r="J964" s="54"/>
      <c r="K964" s="54"/>
      <c r="L964" s="54"/>
      <c r="M964" s="6"/>
      <c r="N964" s="54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x14ac:dyDescent="0.25">
      <c r="A965" s="54"/>
      <c r="F965" s="54"/>
      <c r="G965" s="54"/>
      <c r="H965" s="54"/>
      <c r="I965" s="54"/>
      <c r="J965" s="54"/>
      <c r="K965" s="54"/>
      <c r="L965" s="54"/>
      <c r="M965" s="6"/>
      <c r="N965" s="54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x14ac:dyDescent="0.25">
      <c r="A966" s="54"/>
      <c r="F966" s="54"/>
      <c r="G966" s="54"/>
      <c r="H966" s="54"/>
      <c r="I966" s="54"/>
      <c r="J966" s="54"/>
      <c r="K966" s="54"/>
      <c r="L966" s="54"/>
      <c r="M966" s="6"/>
      <c r="N966" s="54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x14ac:dyDescent="0.25">
      <c r="A967" s="54"/>
      <c r="F967" s="54"/>
      <c r="G967" s="54"/>
      <c r="H967" s="54"/>
      <c r="I967" s="54"/>
      <c r="J967" s="54"/>
      <c r="K967" s="54"/>
      <c r="L967" s="54"/>
      <c r="M967" s="6"/>
      <c r="N967" s="54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x14ac:dyDescent="0.25">
      <c r="A968" s="54"/>
      <c r="F968" s="54"/>
      <c r="G968" s="54"/>
      <c r="H968" s="54"/>
      <c r="I968" s="54"/>
      <c r="J968" s="54"/>
      <c r="K968" s="54"/>
      <c r="L968" s="54"/>
      <c r="M968" s="6"/>
      <c r="N968" s="54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x14ac:dyDescent="0.25">
      <c r="A969" s="54"/>
      <c r="F969" s="54"/>
      <c r="G969" s="54"/>
      <c r="H969" s="54"/>
      <c r="I969" s="54"/>
      <c r="J969" s="54"/>
      <c r="K969" s="54"/>
      <c r="L969" s="54"/>
      <c r="M969" s="6"/>
      <c r="N969" s="54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x14ac:dyDescent="0.25">
      <c r="A970" s="54"/>
      <c r="F970" s="54"/>
      <c r="G970" s="54"/>
      <c r="H970" s="54"/>
      <c r="I970" s="54"/>
      <c r="J970" s="54"/>
      <c r="K970" s="54"/>
      <c r="L970" s="54"/>
      <c r="M970" s="6"/>
      <c r="N970" s="54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x14ac:dyDescent="0.25">
      <c r="A971" s="54"/>
      <c r="F971" s="54"/>
      <c r="G971" s="54"/>
      <c r="H971" s="54"/>
      <c r="I971" s="54"/>
      <c r="J971" s="54"/>
      <c r="K971" s="54"/>
      <c r="L971" s="54"/>
      <c r="M971" s="6"/>
      <c r="N971" s="54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x14ac:dyDescent="0.25">
      <c r="A972" s="54"/>
      <c r="F972" s="54"/>
      <c r="G972" s="54"/>
      <c r="H972" s="54"/>
      <c r="I972" s="54"/>
      <c r="J972" s="54"/>
      <c r="K972" s="54"/>
      <c r="L972" s="54"/>
      <c r="M972" s="6"/>
      <c r="N972" s="54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x14ac:dyDescent="0.25">
      <c r="A973" s="54"/>
      <c r="F973" s="54"/>
      <c r="G973" s="54"/>
      <c r="H973" s="54"/>
      <c r="I973" s="54"/>
      <c r="J973" s="54"/>
      <c r="K973" s="54"/>
      <c r="L973" s="54"/>
      <c r="M973" s="6"/>
      <c r="N973" s="54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x14ac:dyDescent="0.25">
      <c r="A974" s="54"/>
      <c r="F974" s="54"/>
      <c r="G974" s="54"/>
      <c r="H974" s="54"/>
      <c r="I974" s="54"/>
      <c r="J974" s="54"/>
      <c r="K974" s="54"/>
      <c r="L974" s="54"/>
      <c r="M974" s="6"/>
      <c r="N974" s="54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x14ac:dyDescent="0.25">
      <c r="A975" s="54"/>
      <c r="F975" s="54"/>
      <c r="G975" s="54"/>
      <c r="H975" s="54"/>
      <c r="I975" s="54"/>
      <c r="J975" s="54"/>
      <c r="K975" s="54"/>
      <c r="L975" s="54"/>
      <c r="M975" s="6"/>
      <c r="N975" s="54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x14ac:dyDescent="0.25">
      <c r="A976" s="54"/>
      <c r="F976" s="54"/>
      <c r="G976" s="54"/>
      <c r="H976" s="54"/>
      <c r="I976" s="54"/>
      <c r="J976" s="54"/>
      <c r="K976" s="54"/>
      <c r="L976" s="54"/>
      <c r="M976" s="6"/>
      <c r="N976" s="54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x14ac:dyDescent="0.25">
      <c r="A977" s="54"/>
      <c r="F977" s="54"/>
      <c r="G977" s="54"/>
      <c r="H977" s="54"/>
      <c r="I977" s="54"/>
      <c r="J977" s="54"/>
      <c r="K977" s="54"/>
      <c r="L977" s="54"/>
      <c r="M977" s="6"/>
      <c r="N977" s="54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x14ac:dyDescent="0.25">
      <c r="A978" s="54"/>
      <c r="F978" s="54"/>
      <c r="G978" s="54"/>
      <c r="H978" s="54"/>
      <c r="I978" s="54"/>
      <c r="J978" s="54"/>
      <c r="K978" s="54"/>
      <c r="L978" s="54"/>
      <c r="M978" s="6"/>
      <c r="N978" s="54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x14ac:dyDescent="0.25">
      <c r="A979" s="54"/>
      <c r="F979" s="54"/>
      <c r="G979" s="54"/>
      <c r="H979" s="54"/>
      <c r="I979" s="54"/>
      <c r="J979" s="54"/>
      <c r="K979" s="54"/>
      <c r="L979" s="54"/>
      <c r="M979" s="6"/>
      <c r="N979" s="54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x14ac:dyDescent="0.25">
      <c r="A980" s="54"/>
      <c r="F980" s="54"/>
      <c r="G980" s="54"/>
      <c r="H980" s="54"/>
      <c r="I980" s="54"/>
      <c r="J980" s="54"/>
      <c r="K980" s="54"/>
      <c r="L980" s="54"/>
      <c r="M980" s="6"/>
      <c r="N980" s="54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x14ac:dyDescent="0.25">
      <c r="A981" s="54"/>
      <c r="F981" s="54"/>
      <c r="G981" s="54"/>
      <c r="H981" s="54"/>
      <c r="I981" s="54"/>
      <c r="J981" s="54"/>
      <c r="K981" s="54"/>
      <c r="L981" s="54"/>
      <c r="M981" s="6"/>
      <c r="N981" s="54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x14ac:dyDescent="0.25">
      <c r="A982" s="54"/>
      <c r="F982" s="54"/>
      <c r="G982" s="54"/>
      <c r="H982" s="54"/>
      <c r="I982" s="54"/>
      <c r="J982" s="54"/>
      <c r="K982" s="54"/>
      <c r="L982" s="54"/>
      <c r="M982" s="6"/>
      <c r="N982" s="54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x14ac:dyDescent="0.25">
      <c r="A983" s="54"/>
      <c r="F983" s="54"/>
      <c r="G983" s="54"/>
      <c r="H983" s="54"/>
      <c r="I983" s="54"/>
      <c r="J983" s="54"/>
      <c r="K983" s="54"/>
      <c r="L983" s="54"/>
      <c r="M983" s="6"/>
      <c r="N983" s="54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x14ac:dyDescent="0.25">
      <c r="A984" s="54"/>
      <c r="F984" s="54"/>
      <c r="G984" s="54"/>
      <c r="H984" s="54"/>
      <c r="I984" s="54"/>
      <c r="J984" s="54"/>
      <c r="K984" s="54"/>
      <c r="L984" s="54"/>
      <c r="M984" s="6"/>
      <c r="N984" s="54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x14ac:dyDescent="0.25">
      <c r="A985" s="54"/>
      <c r="F985" s="54"/>
      <c r="G985" s="54"/>
      <c r="H985" s="54"/>
      <c r="I985" s="54"/>
      <c r="J985" s="54"/>
      <c r="K985" s="54"/>
      <c r="L985" s="54"/>
      <c r="M985" s="6"/>
      <c r="N985" s="54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x14ac:dyDescent="0.25">
      <c r="A986" s="54"/>
      <c r="F986" s="54"/>
      <c r="G986" s="54"/>
      <c r="H986" s="54"/>
      <c r="I986" s="54"/>
      <c r="J986" s="54"/>
      <c r="K986" s="54"/>
      <c r="L986" s="54"/>
      <c r="M986" s="6"/>
      <c r="N986" s="54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x14ac:dyDescent="0.25">
      <c r="A987" s="54"/>
      <c r="F987" s="54"/>
      <c r="G987" s="54"/>
      <c r="H987" s="54"/>
      <c r="I987" s="54"/>
      <c r="J987" s="54"/>
      <c r="K987" s="54"/>
      <c r="L987" s="54"/>
      <c r="M987" s="6"/>
      <c r="N987" s="54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x14ac:dyDescent="0.25">
      <c r="A988" s="54"/>
      <c r="F988" s="54"/>
      <c r="G988" s="54"/>
      <c r="H988" s="54"/>
      <c r="I988" s="54"/>
      <c r="J988" s="54"/>
      <c r="K988" s="54"/>
      <c r="L988" s="54"/>
      <c r="M988" s="6"/>
      <c r="N988" s="54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x14ac:dyDescent="0.25">
      <c r="A989" s="54"/>
      <c r="F989" s="54"/>
      <c r="G989" s="54"/>
      <c r="H989" s="54"/>
      <c r="I989" s="54"/>
      <c r="J989" s="54"/>
      <c r="K989" s="54"/>
      <c r="L989" s="54"/>
      <c r="M989" s="6"/>
      <c r="N989" s="54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x14ac:dyDescent="0.25">
      <c r="A990" s="54"/>
      <c r="F990" s="54"/>
      <c r="G990" s="54"/>
      <c r="H990" s="54"/>
      <c r="I990" s="54"/>
      <c r="J990" s="54"/>
      <c r="K990" s="54"/>
      <c r="L990" s="54"/>
      <c r="M990" s="6"/>
      <c r="N990" s="54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x14ac:dyDescent="0.25">
      <c r="A991" s="54"/>
      <c r="F991" s="54"/>
      <c r="G991" s="54"/>
      <c r="H991" s="54"/>
      <c r="I991" s="54"/>
      <c r="J991" s="54"/>
      <c r="K991" s="54"/>
      <c r="L991" s="54"/>
      <c r="M991" s="6"/>
      <c r="N991" s="54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x14ac:dyDescent="0.25">
      <c r="A992" s="54"/>
      <c r="F992" s="54"/>
      <c r="G992" s="54"/>
      <c r="H992" s="54"/>
      <c r="I992" s="54"/>
      <c r="J992" s="54"/>
      <c r="K992" s="54"/>
      <c r="L992" s="54"/>
      <c r="M992" s="6"/>
      <c r="N992" s="54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x14ac:dyDescent="0.25">
      <c r="A993" s="54"/>
      <c r="F993" s="54"/>
      <c r="G993" s="54"/>
      <c r="H993" s="54"/>
      <c r="I993" s="54"/>
      <c r="J993" s="54"/>
      <c r="K993" s="54"/>
      <c r="L993" s="54"/>
      <c r="M993" s="6"/>
      <c r="N993" s="54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x14ac:dyDescent="0.25">
      <c r="A994" s="54"/>
      <c r="F994" s="54"/>
      <c r="G994" s="54"/>
      <c r="H994" s="54"/>
      <c r="I994" s="54"/>
      <c r="J994" s="54"/>
      <c r="K994" s="54"/>
      <c r="L994" s="54"/>
      <c r="M994" s="6"/>
      <c r="N994" s="54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x14ac:dyDescent="0.25">
      <c r="A995" s="54"/>
      <c r="F995" s="54"/>
      <c r="G995" s="54"/>
      <c r="H995" s="54"/>
      <c r="I995" s="54"/>
      <c r="J995" s="54"/>
      <c r="K995" s="54"/>
      <c r="L995" s="54"/>
      <c r="M995" s="6"/>
      <c r="N995" s="54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x14ac:dyDescent="0.25">
      <c r="A996" s="54"/>
      <c r="F996" s="54"/>
      <c r="G996" s="54"/>
      <c r="H996" s="54"/>
      <c r="I996" s="54"/>
      <c r="J996" s="54"/>
      <c r="K996" s="54"/>
      <c r="L996" s="54"/>
      <c r="M996" s="6"/>
      <c r="N996" s="54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x14ac:dyDescent="0.25">
      <c r="A997" s="54"/>
      <c r="F997" s="54"/>
      <c r="G997" s="54"/>
      <c r="H997" s="54"/>
      <c r="I997" s="54"/>
      <c r="J997" s="54"/>
      <c r="K997" s="54"/>
      <c r="L997" s="54"/>
      <c r="M997" s="6"/>
      <c r="N997" s="54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</sheetData>
  <mergeCells count="84">
    <mergeCell ref="B140:E140"/>
    <mergeCell ref="C141:E141"/>
    <mergeCell ref="D142:E142"/>
    <mergeCell ref="D128:E128"/>
    <mergeCell ref="D41:E41"/>
    <mergeCell ref="D111:E111"/>
    <mergeCell ref="D115:E115"/>
    <mergeCell ref="D118:E118"/>
    <mergeCell ref="D125:E125"/>
    <mergeCell ref="D121:E121"/>
    <mergeCell ref="D98:E98"/>
    <mergeCell ref="C105:E105"/>
    <mergeCell ref="D91:E91"/>
    <mergeCell ref="C90:E90"/>
    <mergeCell ref="A103:E103"/>
    <mergeCell ref="D75:D77"/>
    <mergeCell ref="D88:E88"/>
    <mergeCell ref="C87:E87"/>
    <mergeCell ref="B136:E136"/>
    <mergeCell ref="C137:E137"/>
    <mergeCell ref="D93:E93"/>
    <mergeCell ref="D96:E96"/>
    <mergeCell ref="D138:E138"/>
    <mergeCell ref="C46:E46"/>
    <mergeCell ref="D47:E47"/>
    <mergeCell ref="D106:E106"/>
    <mergeCell ref="C66:E66"/>
    <mergeCell ref="B58:E58"/>
    <mergeCell ref="C59:E59"/>
    <mergeCell ref="D62:E62"/>
    <mergeCell ref="D130:E130"/>
    <mergeCell ref="C110:E110"/>
    <mergeCell ref="B113:E113"/>
    <mergeCell ref="B109:E109"/>
    <mergeCell ref="A108:E108"/>
    <mergeCell ref="C114:E114"/>
    <mergeCell ref="B104:E104"/>
    <mergeCell ref="D100:E100"/>
    <mergeCell ref="D21:E21"/>
    <mergeCell ref="A8:E8"/>
    <mergeCell ref="B9:E9"/>
    <mergeCell ref="D11:E11"/>
    <mergeCell ref="C13:E13"/>
    <mergeCell ref="D18:E18"/>
    <mergeCell ref="C17:E17"/>
    <mergeCell ref="C20:E20"/>
    <mergeCell ref="D14:E14"/>
    <mergeCell ref="C10:E10"/>
    <mergeCell ref="A3:N3"/>
    <mergeCell ref="A1:I1"/>
    <mergeCell ref="A2:E2"/>
    <mergeCell ref="M5:M6"/>
    <mergeCell ref="N5:N7"/>
    <mergeCell ref="J5:L5"/>
    <mergeCell ref="F5:F6"/>
    <mergeCell ref="G5:G6"/>
    <mergeCell ref="H5:H6"/>
    <mergeCell ref="I5:I6"/>
    <mergeCell ref="A5:E6"/>
    <mergeCell ref="A7:E7"/>
    <mergeCell ref="D24:E24"/>
    <mergeCell ref="D27:E27"/>
    <mergeCell ref="C34:E34"/>
    <mergeCell ref="D35:E35"/>
    <mergeCell ref="D38:E38"/>
    <mergeCell ref="C37:E37"/>
    <mergeCell ref="C31:E31"/>
    <mergeCell ref="D32:E32"/>
    <mergeCell ref="D29:E29"/>
    <mergeCell ref="C43:E43"/>
    <mergeCell ref="C84:E84"/>
    <mergeCell ref="D85:E85"/>
    <mergeCell ref="C53:E53"/>
    <mergeCell ref="D54:E54"/>
    <mergeCell ref="C50:E50"/>
    <mergeCell ref="D51:E51"/>
    <mergeCell ref="D79:E79"/>
    <mergeCell ref="D70:E70"/>
    <mergeCell ref="D67:E67"/>
    <mergeCell ref="D71:D73"/>
    <mergeCell ref="D74:E74"/>
    <mergeCell ref="C78:E78"/>
    <mergeCell ref="D44:E44"/>
    <mergeCell ref="D60:E60"/>
  </mergeCells>
  <pageMargins left="0.25" right="0.25" top="0.75" bottom="0.75" header="0.3" footer="0.3"/>
  <pageSetup paperSize="9" scale="61" orientation="landscape" r:id="rId1"/>
  <rowBreaks count="3" manualBreakCount="3">
    <brk id="36" max="13" man="1"/>
    <brk id="73" max="13" man="1"/>
    <brk id="10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zoomScale="81" zoomScaleNormal="81" workbookViewId="0">
      <selection sqref="A1:I1"/>
    </sheetView>
  </sheetViews>
  <sheetFormatPr baseColWidth="10" defaultColWidth="13.5" defaultRowHeight="15" customHeight="1" x14ac:dyDescent="0.25"/>
  <cols>
    <col min="1" max="1" width="5.125" style="108" customWidth="1"/>
    <col min="2" max="2" width="4.875" style="108" customWidth="1"/>
    <col min="3" max="3" width="5.25" style="108" customWidth="1"/>
    <col min="4" max="4" width="4.75" style="108" customWidth="1"/>
    <col min="5" max="5" width="45.25" style="108" customWidth="1"/>
    <col min="6" max="6" width="11.25" customWidth="1"/>
    <col min="7" max="9" width="12.75" customWidth="1"/>
    <col min="10" max="11" width="11.75" customWidth="1"/>
    <col min="12" max="12" width="14.5" customWidth="1"/>
    <col min="13" max="13" width="10" customWidth="1"/>
    <col min="14" max="14" width="14.125" customWidth="1"/>
    <col min="15" max="15" width="4.25" customWidth="1"/>
    <col min="16" max="26" width="10" customWidth="1"/>
  </cols>
  <sheetData>
    <row r="1" spans="1:26" ht="15.75" customHeight="1" x14ac:dyDescent="0.25">
      <c r="A1" s="767" t="s">
        <v>0</v>
      </c>
      <c r="B1" s="768"/>
      <c r="C1" s="768"/>
      <c r="D1" s="768"/>
      <c r="E1" s="768"/>
      <c r="F1" s="768"/>
      <c r="G1" s="768"/>
      <c r="H1" s="768"/>
      <c r="I1" s="768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769" t="s">
        <v>323</v>
      </c>
      <c r="B2" s="761"/>
      <c r="C2" s="761"/>
      <c r="D2" s="761"/>
      <c r="E2" s="761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775" t="s">
        <v>4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91"/>
      <c r="B4" s="91"/>
      <c r="C4" s="91"/>
      <c r="D4" s="91"/>
      <c r="E4" s="91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803" t="s">
        <v>7</v>
      </c>
      <c r="B5" s="801"/>
      <c r="C5" s="801"/>
      <c r="D5" s="801"/>
      <c r="E5" s="804"/>
      <c r="F5" s="783" t="s">
        <v>9</v>
      </c>
      <c r="G5" s="783" t="s">
        <v>10</v>
      </c>
      <c r="H5" s="770" t="s">
        <v>11</v>
      </c>
      <c r="I5" s="770" t="s">
        <v>12</v>
      </c>
      <c r="J5" s="776" t="s">
        <v>13</v>
      </c>
      <c r="K5" s="777"/>
      <c r="L5" s="778"/>
      <c r="M5" s="781" t="s">
        <v>14</v>
      </c>
      <c r="N5" s="779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805"/>
      <c r="B6" s="806"/>
      <c r="C6" s="806"/>
      <c r="D6" s="806"/>
      <c r="E6" s="807"/>
      <c r="F6" s="771"/>
      <c r="G6" s="771"/>
      <c r="H6" s="771"/>
      <c r="I6" s="771"/>
      <c r="J6" s="7" t="s">
        <v>16</v>
      </c>
      <c r="K6" s="8" t="s">
        <v>17</v>
      </c>
      <c r="L6" s="8" t="s">
        <v>18</v>
      </c>
      <c r="M6" s="782"/>
      <c r="N6" s="780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763" t="s">
        <v>19</v>
      </c>
      <c r="B7" s="801"/>
      <c r="C7" s="801"/>
      <c r="D7" s="801"/>
      <c r="E7" s="801"/>
      <c r="F7" s="9">
        <v>0</v>
      </c>
      <c r="G7" s="10">
        <v>26904388</v>
      </c>
      <c r="H7" s="10">
        <v>22894793</v>
      </c>
      <c r="I7" s="10">
        <v>15212131</v>
      </c>
      <c r="J7" s="10">
        <v>13597826</v>
      </c>
      <c r="K7" s="10">
        <v>11208568</v>
      </c>
      <c r="L7" s="10">
        <v>9977878</v>
      </c>
      <c r="M7" s="215" t="s">
        <v>324</v>
      </c>
      <c r="N7" s="780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749" t="s">
        <v>20</v>
      </c>
      <c r="B8" s="800"/>
      <c r="C8" s="800"/>
      <c r="D8" s="800"/>
      <c r="E8" s="800"/>
      <c r="F8" s="13">
        <v>0</v>
      </c>
      <c r="G8" s="13">
        <v>24287200</v>
      </c>
      <c r="H8" s="13">
        <v>20831190</v>
      </c>
      <c r="I8" s="13">
        <v>13148528</v>
      </c>
      <c r="J8" s="13">
        <v>11534223</v>
      </c>
      <c r="K8" s="13">
        <v>9987437</v>
      </c>
      <c r="L8" s="13">
        <v>9360573</v>
      </c>
      <c r="M8" s="192" t="s">
        <v>216</v>
      </c>
      <c r="N8" s="14">
        <f t="shared" ref="N8:N44" si="0">G8/$G$7</f>
        <v>0.90272263394357832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63"/>
      <c r="B9" s="739" t="s">
        <v>21</v>
      </c>
      <c r="C9" s="800"/>
      <c r="D9" s="800"/>
      <c r="E9" s="800"/>
      <c r="F9" s="17">
        <v>0</v>
      </c>
      <c r="G9" s="17">
        <v>22448412</v>
      </c>
      <c r="H9" s="17">
        <v>19859666</v>
      </c>
      <c r="I9" s="17">
        <v>12872524</v>
      </c>
      <c r="J9" s="17">
        <v>11281088</v>
      </c>
      <c r="K9" s="17">
        <v>9748642</v>
      </c>
      <c r="L9" s="17">
        <v>9122098</v>
      </c>
      <c r="M9" s="193" t="s">
        <v>325</v>
      </c>
      <c r="N9" s="18">
        <f t="shared" si="0"/>
        <v>0.83437735138223545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64"/>
      <c r="B10" s="165"/>
      <c r="C10" s="750" t="s">
        <v>22</v>
      </c>
      <c r="D10" s="785"/>
      <c r="E10" s="785"/>
      <c r="F10" s="21">
        <v>0</v>
      </c>
      <c r="G10" s="21">
        <v>386535</v>
      </c>
      <c r="H10" s="21">
        <v>253380</v>
      </c>
      <c r="I10" s="21">
        <v>242250</v>
      </c>
      <c r="J10" s="21">
        <v>233070</v>
      </c>
      <c r="K10" s="21">
        <v>132829</v>
      </c>
      <c r="L10" s="21">
        <v>45100</v>
      </c>
      <c r="M10" s="194" t="s">
        <v>326</v>
      </c>
      <c r="N10" s="22">
        <f t="shared" si="0"/>
        <v>1.4366987273600128E-2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64"/>
      <c r="B11" s="165"/>
      <c r="C11" s="109"/>
      <c r="D11" s="745" t="s">
        <v>23</v>
      </c>
      <c r="E11" s="748"/>
      <c r="F11" s="36">
        <v>0</v>
      </c>
      <c r="G11" s="36">
        <v>386535</v>
      </c>
      <c r="H11" s="36">
        <v>253380</v>
      </c>
      <c r="I11" s="36">
        <v>242250</v>
      </c>
      <c r="J11" s="36">
        <v>233070</v>
      </c>
      <c r="K11" s="36">
        <v>132829</v>
      </c>
      <c r="L11" s="36">
        <v>45100</v>
      </c>
      <c r="M11" s="195" t="s">
        <v>326</v>
      </c>
      <c r="N11" s="25">
        <f t="shared" si="0"/>
        <v>1.4366987273600128E-2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64"/>
      <c r="B12" s="165"/>
      <c r="C12" s="110"/>
      <c r="D12" s="111"/>
      <c r="E12" s="92" t="s">
        <v>25</v>
      </c>
      <c r="F12" s="26">
        <v>0</v>
      </c>
      <c r="G12" s="26">
        <v>386535</v>
      </c>
      <c r="H12" s="26">
        <v>253380</v>
      </c>
      <c r="I12" s="26">
        <v>242250</v>
      </c>
      <c r="J12" s="26">
        <v>233070</v>
      </c>
      <c r="K12" s="26">
        <v>132829</v>
      </c>
      <c r="L12" s="26">
        <v>45100</v>
      </c>
      <c r="M12" s="196" t="s">
        <v>327</v>
      </c>
      <c r="N12" s="27">
        <f t="shared" si="0"/>
        <v>1.4366987273600128E-2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64"/>
      <c r="B13" s="165"/>
      <c r="C13" s="752" t="s">
        <v>27</v>
      </c>
      <c r="D13" s="748"/>
      <c r="E13" s="748"/>
      <c r="F13" s="34">
        <v>0</v>
      </c>
      <c r="G13" s="34">
        <v>306443</v>
      </c>
      <c r="H13" s="34">
        <v>305425</v>
      </c>
      <c r="I13" s="34">
        <v>0</v>
      </c>
      <c r="J13" s="34">
        <v>0</v>
      </c>
      <c r="K13" s="34">
        <v>0</v>
      </c>
      <c r="L13" s="34">
        <v>0</v>
      </c>
      <c r="M13" s="197" t="s">
        <v>26</v>
      </c>
      <c r="N13" s="32">
        <f t="shared" si="0"/>
        <v>1.1390075105964128E-2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64"/>
      <c r="B14" s="165"/>
      <c r="C14" s="109"/>
      <c r="D14" s="747" t="s">
        <v>28</v>
      </c>
      <c r="E14" s="748"/>
      <c r="F14" s="36">
        <v>0</v>
      </c>
      <c r="G14" s="36">
        <v>306443</v>
      </c>
      <c r="H14" s="36">
        <v>305425</v>
      </c>
      <c r="I14" s="36">
        <v>0</v>
      </c>
      <c r="J14" s="36">
        <v>0</v>
      </c>
      <c r="K14" s="36">
        <v>0</v>
      </c>
      <c r="L14" s="36">
        <v>0</v>
      </c>
      <c r="M14" s="195" t="s">
        <v>26</v>
      </c>
      <c r="N14" s="25">
        <f t="shared" si="0"/>
        <v>1.1390075105964128E-2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64"/>
      <c r="B15" s="165"/>
      <c r="C15" s="110"/>
      <c r="D15" s="112"/>
      <c r="E15" s="92" t="s">
        <v>29</v>
      </c>
      <c r="F15" s="26"/>
      <c r="G15" s="26"/>
      <c r="H15" s="26"/>
      <c r="I15" s="26"/>
      <c r="J15" s="26"/>
      <c r="K15" s="26"/>
      <c r="L15" s="26"/>
      <c r="M15" s="196"/>
      <c r="N15" s="27">
        <f t="shared" si="0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20"/>
      <c r="B16" s="155"/>
      <c r="C16" s="133"/>
      <c r="D16" s="135"/>
      <c r="E16" s="92" t="s">
        <v>36</v>
      </c>
      <c r="F16" s="26">
        <v>0</v>
      </c>
      <c r="G16" s="26">
        <v>306443</v>
      </c>
      <c r="H16" s="26">
        <v>305425</v>
      </c>
      <c r="I16" s="26">
        <v>0</v>
      </c>
      <c r="J16" s="26">
        <v>0</v>
      </c>
      <c r="K16" s="26">
        <v>0</v>
      </c>
      <c r="L16" s="26">
        <v>0</v>
      </c>
      <c r="M16" s="196" t="s">
        <v>26</v>
      </c>
      <c r="N16" s="27">
        <f t="shared" si="0"/>
        <v>1.1390075105964128E-2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64"/>
      <c r="B17" s="165"/>
      <c r="C17" s="750" t="s">
        <v>30</v>
      </c>
      <c r="D17" s="785"/>
      <c r="E17" s="785"/>
      <c r="F17" s="34"/>
      <c r="G17" s="34"/>
      <c r="H17" s="34"/>
      <c r="I17" s="34"/>
      <c r="J17" s="34"/>
      <c r="K17" s="34"/>
      <c r="L17" s="34"/>
      <c r="M17" s="197"/>
      <c r="N17" s="32">
        <f t="shared" si="0"/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64"/>
      <c r="B18" s="165"/>
      <c r="C18" s="109"/>
      <c r="D18" s="747" t="s">
        <v>31</v>
      </c>
      <c r="E18" s="748"/>
      <c r="F18" s="36"/>
      <c r="G18" s="36"/>
      <c r="H18" s="36"/>
      <c r="I18" s="36"/>
      <c r="J18" s="36"/>
      <c r="K18" s="36"/>
      <c r="L18" s="36"/>
      <c r="M18" s="195"/>
      <c r="N18" s="25">
        <f t="shared" si="0"/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64"/>
      <c r="B19" s="165"/>
      <c r="C19" s="110"/>
      <c r="D19" s="112"/>
      <c r="E19" s="92" t="s">
        <v>32</v>
      </c>
      <c r="F19" s="28"/>
      <c r="G19" s="28"/>
      <c r="H19" s="28"/>
      <c r="I19" s="28"/>
      <c r="J19" s="28"/>
      <c r="K19" s="28"/>
      <c r="L19" s="28"/>
      <c r="M19" s="196"/>
      <c r="N19" s="27">
        <f t="shared" si="0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64"/>
      <c r="B20" s="165"/>
      <c r="C20" s="750" t="s">
        <v>33</v>
      </c>
      <c r="D20" s="785"/>
      <c r="E20" s="785"/>
      <c r="F20" s="34">
        <v>0</v>
      </c>
      <c r="G20" s="34">
        <v>45515</v>
      </c>
      <c r="H20" s="34">
        <v>42530</v>
      </c>
      <c r="I20" s="34">
        <v>42530</v>
      </c>
      <c r="J20" s="34">
        <v>42530</v>
      </c>
      <c r="K20" s="34">
        <v>19690</v>
      </c>
      <c r="L20" s="34">
        <v>18670</v>
      </c>
      <c r="M20" s="197" t="s">
        <v>328</v>
      </c>
      <c r="N20" s="32">
        <f t="shared" si="0"/>
        <v>1.6917314751779525E-3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64"/>
      <c r="B21" s="165"/>
      <c r="C21" s="109"/>
      <c r="D21" s="747" t="s">
        <v>34</v>
      </c>
      <c r="E21" s="748"/>
      <c r="F21" s="36">
        <v>0</v>
      </c>
      <c r="G21" s="36">
        <v>42635</v>
      </c>
      <c r="H21" s="36">
        <v>42530</v>
      </c>
      <c r="I21" s="36">
        <v>42530</v>
      </c>
      <c r="J21" s="36">
        <v>42530</v>
      </c>
      <c r="K21" s="36">
        <v>19690</v>
      </c>
      <c r="L21" s="36">
        <v>18670</v>
      </c>
      <c r="M21" s="195" t="s">
        <v>329</v>
      </c>
      <c r="N21" s="25">
        <f t="shared" si="0"/>
        <v>1.5846857397388114E-3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64"/>
      <c r="B22" s="165"/>
      <c r="C22" s="113"/>
      <c r="D22" s="114"/>
      <c r="E22" s="93" t="s">
        <v>35</v>
      </c>
      <c r="F22" s="26"/>
      <c r="G22" s="26"/>
      <c r="H22" s="26"/>
      <c r="I22" s="26"/>
      <c r="J22" s="26"/>
      <c r="K22" s="26"/>
      <c r="L22" s="26"/>
      <c r="M22" s="196"/>
      <c r="N22" s="27">
        <f t="shared" si="0"/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64"/>
      <c r="B23" s="165"/>
      <c r="C23" s="113"/>
      <c r="D23" s="115"/>
      <c r="E23" s="93" t="s">
        <v>39</v>
      </c>
      <c r="F23" s="26">
        <v>0</v>
      </c>
      <c r="G23" s="26">
        <v>42635</v>
      </c>
      <c r="H23" s="26">
        <v>42530</v>
      </c>
      <c r="I23" s="26">
        <v>42530</v>
      </c>
      <c r="J23" s="26">
        <v>42530</v>
      </c>
      <c r="K23" s="26">
        <v>19690</v>
      </c>
      <c r="L23" s="26">
        <v>18670</v>
      </c>
      <c r="M23" s="196" t="s">
        <v>329</v>
      </c>
      <c r="N23" s="27">
        <f t="shared" si="0"/>
        <v>1.5846857397388114E-3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64"/>
      <c r="B24" s="165"/>
      <c r="C24" s="113"/>
      <c r="D24" s="744" t="s">
        <v>38</v>
      </c>
      <c r="E24" s="785"/>
      <c r="F24" s="36">
        <v>0</v>
      </c>
      <c r="G24" s="36">
        <v>2880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195" t="s">
        <v>26</v>
      </c>
      <c r="N24" s="25">
        <f t="shared" si="0"/>
        <v>1.07045735439141E-4</v>
      </c>
      <c r="O24" s="37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64"/>
      <c r="B25" s="165"/>
      <c r="C25" s="113"/>
      <c r="D25" s="116"/>
      <c r="E25" s="93" t="s">
        <v>40</v>
      </c>
      <c r="F25" s="26">
        <v>0</v>
      </c>
      <c r="G25" s="26">
        <v>2880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196" t="s">
        <v>26</v>
      </c>
      <c r="N25" s="27">
        <f t="shared" si="0"/>
        <v>1.07045735439141E-4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64"/>
      <c r="B26" s="165"/>
      <c r="C26" s="113"/>
      <c r="D26" s="117"/>
      <c r="E26" s="94" t="s">
        <v>41</v>
      </c>
      <c r="F26" s="28"/>
      <c r="G26" s="28"/>
      <c r="H26" s="28"/>
      <c r="I26" s="28"/>
      <c r="J26" s="28"/>
      <c r="K26" s="28"/>
      <c r="L26" s="28"/>
      <c r="M26" s="196"/>
      <c r="N26" s="27">
        <f t="shared" si="0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64"/>
      <c r="B27" s="165"/>
      <c r="C27" s="118"/>
      <c r="D27" s="745" t="s">
        <v>42</v>
      </c>
      <c r="E27" s="802"/>
      <c r="F27" s="36"/>
      <c r="G27" s="36"/>
      <c r="H27" s="36"/>
      <c r="I27" s="36"/>
      <c r="J27" s="36"/>
      <c r="K27" s="36"/>
      <c r="L27" s="36"/>
      <c r="M27" s="195"/>
      <c r="N27" s="25">
        <f t="shared" si="0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64"/>
      <c r="B28" s="165"/>
      <c r="C28" s="110"/>
      <c r="D28" s="115"/>
      <c r="E28" s="95" t="s">
        <v>44</v>
      </c>
      <c r="F28" s="28"/>
      <c r="G28" s="28"/>
      <c r="H28" s="28"/>
      <c r="I28" s="28"/>
      <c r="J28" s="28"/>
      <c r="K28" s="28"/>
      <c r="L28" s="28"/>
      <c r="M28" s="196"/>
      <c r="N28" s="27">
        <f t="shared" si="0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20"/>
      <c r="B29" s="155"/>
      <c r="C29" s="141"/>
      <c r="D29" s="745" t="s">
        <v>127</v>
      </c>
      <c r="E29" s="746"/>
      <c r="F29" s="36"/>
      <c r="G29" s="36"/>
      <c r="H29" s="36"/>
      <c r="I29" s="36"/>
      <c r="J29" s="36"/>
      <c r="K29" s="36"/>
      <c r="L29" s="36"/>
      <c r="M29" s="195"/>
      <c r="N29" s="25">
        <f t="shared" si="0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20"/>
      <c r="B30" s="155"/>
      <c r="C30" s="133"/>
      <c r="D30" s="138"/>
      <c r="E30" s="95" t="s">
        <v>128</v>
      </c>
      <c r="F30" s="28"/>
      <c r="G30" s="28"/>
      <c r="H30" s="28"/>
      <c r="I30" s="28"/>
      <c r="J30" s="28"/>
      <c r="K30" s="28"/>
      <c r="L30" s="28"/>
      <c r="M30" s="196"/>
      <c r="N30" s="27">
        <f t="shared" si="0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77"/>
      <c r="B31" s="155"/>
      <c r="C31" s="750" t="s">
        <v>132</v>
      </c>
      <c r="D31" s="742"/>
      <c r="E31" s="742"/>
      <c r="F31" s="34"/>
      <c r="G31" s="34"/>
      <c r="H31" s="34"/>
      <c r="I31" s="34"/>
      <c r="J31" s="34"/>
      <c r="K31" s="34"/>
      <c r="L31" s="34"/>
      <c r="M31" s="197"/>
      <c r="N31" s="35">
        <f t="shared" si="0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77"/>
      <c r="B32" s="155"/>
      <c r="C32" s="132"/>
      <c r="D32" s="747" t="s">
        <v>133</v>
      </c>
      <c r="E32" s="751"/>
      <c r="F32" s="36"/>
      <c r="G32" s="36"/>
      <c r="H32" s="36"/>
      <c r="I32" s="36"/>
      <c r="J32" s="36"/>
      <c r="K32" s="36"/>
      <c r="L32" s="36"/>
      <c r="M32" s="195"/>
      <c r="N32" s="29">
        <f t="shared" si="0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77"/>
      <c r="B33" s="155"/>
      <c r="C33" s="133"/>
      <c r="D33" s="135"/>
      <c r="E33" s="92" t="s">
        <v>134</v>
      </c>
      <c r="F33" s="26"/>
      <c r="G33" s="26"/>
      <c r="H33" s="26"/>
      <c r="I33" s="26"/>
      <c r="J33" s="26"/>
      <c r="K33" s="26"/>
      <c r="L33" s="26"/>
      <c r="M33" s="196"/>
      <c r="N33" s="33">
        <f t="shared" si="0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x14ac:dyDescent="0.25">
      <c r="A34" s="164"/>
      <c r="B34" s="165"/>
      <c r="C34" s="750" t="s">
        <v>45</v>
      </c>
      <c r="D34" s="785"/>
      <c r="E34" s="785"/>
      <c r="F34" s="34"/>
      <c r="G34" s="34"/>
      <c r="H34" s="34"/>
      <c r="I34" s="34"/>
      <c r="J34" s="34"/>
      <c r="K34" s="34"/>
      <c r="L34" s="34"/>
      <c r="M34" s="197"/>
      <c r="N34" s="32">
        <f t="shared" si="0"/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x14ac:dyDescent="0.25">
      <c r="A35" s="164"/>
      <c r="B35" s="165"/>
      <c r="C35" s="109"/>
      <c r="D35" s="747" t="s">
        <v>46</v>
      </c>
      <c r="E35" s="748"/>
      <c r="F35" s="36"/>
      <c r="G35" s="36"/>
      <c r="H35" s="36"/>
      <c r="I35" s="36"/>
      <c r="J35" s="36"/>
      <c r="K35" s="36"/>
      <c r="L35" s="36"/>
      <c r="M35" s="195"/>
      <c r="N35" s="25">
        <f t="shared" si="0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64"/>
      <c r="B36" s="165"/>
      <c r="C36" s="110"/>
      <c r="D36" s="120"/>
      <c r="E36" s="92" t="s">
        <v>47</v>
      </c>
      <c r="F36" s="28"/>
      <c r="G36" s="28"/>
      <c r="H36" s="28"/>
      <c r="I36" s="28"/>
      <c r="J36" s="28"/>
      <c r="K36" s="28"/>
      <c r="L36" s="28"/>
      <c r="M36" s="196"/>
      <c r="N36" s="27">
        <f t="shared" si="0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64"/>
      <c r="B37" s="165"/>
      <c r="C37" s="750" t="s">
        <v>48</v>
      </c>
      <c r="D37" s="785"/>
      <c r="E37" s="785"/>
      <c r="F37" s="34">
        <v>0</v>
      </c>
      <c r="G37" s="34">
        <v>21709919</v>
      </c>
      <c r="H37" s="34">
        <v>19258332</v>
      </c>
      <c r="I37" s="34">
        <v>12587745</v>
      </c>
      <c r="J37" s="34">
        <v>11005489</v>
      </c>
      <c r="K37" s="34">
        <v>9596123</v>
      </c>
      <c r="L37" s="34">
        <v>9058328</v>
      </c>
      <c r="M37" s="197" t="s">
        <v>330</v>
      </c>
      <c r="N37" s="32">
        <f t="shared" si="0"/>
        <v>0.80692855752749326</v>
      </c>
      <c r="O37" s="39">
        <v>1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64"/>
      <c r="B38" s="165"/>
      <c r="C38" s="109"/>
      <c r="D38" s="747" t="s">
        <v>49</v>
      </c>
      <c r="E38" s="748"/>
      <c r="F38" s="36">
        <v>0</v>
      </c>
      <c r="G38" s="36">
        <v>10412596</v>
      </c>
      <c r="H38" s="36">
        <v>9299615</v>
      </c>
      <c r="I38" s="36">
        <v>5810867</v>
      </c>
      <c r="J38" s="36">
        <v>5099229</v>
      </c>
      <c r="K38" s="36">
        <v>4608276</v>
      </c>
      <c r="L38" s="36">
        <v>4523197</v>
      </c>
      <c r="M38" s="195" t="s">
        <v>331</v>
      </c>
      <c r="N38" s="25">
        <f t="shared" si="0"/>
        <v>0.38702222105925621</v>
      </c>
      <c r="O38" s="37">
        <v>1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64"/>
      <c r="B39" s="165"/>
      <c r="C39" s="118"/>
      <c r="D39" s="116"/>
      <c r="E39" s="96" t="s">
        <v>50</v>
      </c>
      <c r="F39" s="26">
        <v>0</v>
      </c>
      <c r="G39" s="26">
        <v>9471250</v>
      </c>
      <c r="H39" s="26">
        <v>8777108</v>
      </c>
      <c r="I39" s="26">
        <v>5751321</v>
      </c>
      <c r="J39" s="26">
        <v>5047683</v>
      </c>
      <c r="K39" s="26">
        <v>4557894</v>
      </c>
      <c r="L39" s="26">
        <v>4472815</v>
      </c>
      <c r="M39" s="196" t="s">
        <v>333</v>
      </c>
      <c r="N39" s="27">
        <f t="shared" si="0"/>
        <v>0.35203365339512649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64"/>
      <c r="B40" s="165"/>
      <c r="C40" s="118"/>
      <c r="D40" s="121"/>
      <c r="E40" s="96" t="s">
        <v>51</v>
      </c>
      <c r="F40" s="26">
        <v>0</v>
      </c>
      <c r="G40" s="26">
        <v>941346</v>
      </c>
      <c r="H40" s="26">
        <v>522506</v>
      </c>
      <c r="I40" s="26">
        <v>59546</v>
      </c>
      <c r="J40" s="26">
        <v>51546</v>
      </c>
      <c r="K40" s="26">
        <v>50382</v>
      </c>
      <c r="L40" s="26">
        <v>50382</v>
      </c>
      <c r="M40" s="196" t="s">
        <v>214</v>
      </c>
      <c r="N40" s="27">
        <f t="shared" si="0"/>
        <v>3.4988567664129736E-2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64"/>
      <c r="B41" s="165"/>
      <c r="C41" s="113"/>
      <c r="D41" s="744" t="s">
        <v>52</v>
      </c>
      <c r="E41" s="785"/>
      <c r="F41" s="36">
        <v>0</v>
      </c>
      <c r="G41" s="36">
        <v>11297323</v>
      </c>
      <c r="H41" s="36">
        <v>9958717</v>
      </c>
      <c r="I41" s="36">
        <v>6776878</v>
      </c>
      <c r="J41" s="36">
        <v>5906260</v>
      </c>
      <c r="K41" s="36">
        <v>4987847</v>
      </c>
      <c r="L41" s="36">
        <v>4535131</v>
      </c>
      <c r="M41" s="195" t="s">
        <v>332</v>
      </c>
      <c r="N41" s="25">
        <f t="shared" si="0"/>
        <v>0.41990633646823705</v>
      </c>
      <c r="O41" s="37">
        <v>1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64"/>
      <c r="B42" s="165"/>
      <c r="C42" s="110"/>
      <c r="D42" s="166"/>
      <c r="E42" s="162" t="s">
        <v>53</v>
      </c>
      <c r="F42" s="26">
        <v>0</v>
      </c>
      <c r="G42" s="26">
        <v>11297323</v>
      </c>
      <c r="H42" s="26">
        <v>9958717</v>
      </c>
      <c r="I42" s="26">
        <v>6776878</v>
      </c>
      <c r="J42" s="26">
        <v>5906260</v>
      </c>
      <c r="K42" s="26">
        <v>4987847</v>
      </c>
      <c r="L42" s="26">
        <v>4535131</v>
      </c>
      <c r="M42" s="196" t="s">
        <v>332</v>
      </c>
      <c r="N42" s="27">
        <f t="shared" si="0"/>
        <v>0.41990633646823705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64"/>
      <c r="B43" s="165"/>
      <c r="C43" s="750" t="s">
        <v>54</v>
      </c>
      <c r="D43" s="785"/>
      <c r="E43" s="785"/>
      <c r="F43" s="34"/>
      <c r="G43" s="34"/>
      <c r="H43" s="34"/>
      <c r="I43" s="34"/>
      <c r="J43" s="34"/>
      <c r="K43" s="34"/>
      <c r="L43" s="34"/>
      <c r="M43" s="197"/>
      <c r="N43" s="32">
        <f t="shared" si="0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64"/>
      <c r="B44" s="165"/>
      <c r="C44" s="109"/>
      <c r="D44" s="747" t="s">
        <v>55</v>
      </c>
      <c r="E44" s="748"/>
      <c r="F44" s="36"/>
      <c r="G44" s="36"/>
      <c r="H44" s="36"/>
      <c r="I44" s="36"/>
      <c r="J44" s="36"/>
      <c r="K44" s="36"/>
      <c r="L44" s="36"/>
      <c r="M44" s="195"/>
      <c r="N44" s="25">
        <f t="shared" si="0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64"/>
      <c r="B45" s="165"/>
      <c r="C45" s="110"/>
      <c r="D45" s="120"/>
      <c r="E45" s="92" t="s">
        <v>56</v>
      </c>
      <c r="F45" s="26"/>
      <c r="G45" s="26"/>
      <c r="H45" s="26"/>
      <c r="I45" s="26"/>
      <c r="J45" s="26"/>
      <c r="K45" s="26"/>
      <c r="L45" s="26"/>
      <c r="M45" s="196"/>
      <c r="N45" s="27">
        <f t="shared" ref="N45:N131" si="1">G45/$G$7</f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77"/>
      <c r="B46" s="155"/>
      <c r="C46" s="750" t="s">
        <v>147</v>
      </c>
      <c r="D46" s="742"/>
      <c r="E46" s="742"/>
      <c r="F46" s="34"/>
      <c r="G46" s="34"/>
      <c r="H46" s="34"/>
      <c r="I46" s="34"/>
      <c r="J46" s="34"/>
      <c r="K46" s="34"/>
      <c r="L46" s="34"/>
      <c r="M46" s="197"/>
      <c r="N46" s="32">
        <f t="shared" si="1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77"/>
      <c r="B47" s="155"/>
      <c r="C47" s="132"/>
      <c r="D47" s="784" t="s">
        <v>148</v>
      </c>
      <c r="E47" s="774"/>
      <c r="F47" s="36"/>
      <c r="G47" s="36"/>
      <c r="H47" s="36"/>
      <c r="I47" s="36"/>
      <c r="J47" s="36"/>
      <c r="K47" s="36"/>
      <c r="L47" s="36"/>
      <c r="M47" s="195"/>
      <c r="N47" s="25">
        <f t="shared" si="1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77"/>
      <c r="B48" s="155"/>
      <c r="C48" s="187"/>
      <c r="D48" s="139"/>
      <c r="E48" s="92" t="s">
        <v>149</v>
      </c>
      <c r="F48" s="26"/>
      <c r="G48" s="26"/>
      <c r="H48" s="26"/>
      <c r="I48" s="26"/>
      <c r="J48" s="26"/>
      <c r="K48" s="26"/>
      <c r="L48" s="26"/>
      <c r="M48" s="196"/>
      <c r="N48" s="27">
        <f t="shared" si="1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77"/>
      <c r="B49" s="155"/>
      <c r="C49" s="151"/>
      <c r="D49" s="139"/>
      <c r="E49" s="97" t="s">
        <v>150</v>
      </c>
      <c r="F49" s="26"/>
      <c r="G49" s="26"/>
      <c r="H49" s="26"/>
      <c r="I49" s="26"/>
      <c r="J49" s="26"/>
      <c r="K49" s="26"/>
      <c r="L49" s="26"/>
      <c r="M49" s="196"/>
      <c r="N49" s="27">
        <v>1.7894037326514513E-4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64"/>
      <c r="B50" s="165"/>
      <c r="C50" s="772" t="s">
        <v>123</v>
      </c>
      <c r="D50" s="785"/>
      <c r="E50" s="785"/>
      <c r="F50" s="34"/>
      <c r="G50" s="34"/>
      <c r="H50" s="34"/>
      <c r="I50" s="34"/>
      <c r="J50" s="34"/>
      <c r="K50" s="34"/>
      <c r="L50" s="34"/>
      <c r="M50" s="197"/>
      <c r="N50" s="32">
        <f t="shared" si="1"/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64"/>
      <c r="B51" s="165"/>
      <c r="C51" s="109"/>
      <c r="D51" s="773" t="s">
        <v>124</v>
      </c>
      <c r="E51" s="786"/>
      <c r="F51" s="36"/>
      <c r="G51" s="36"/>
      <c r="H51" s="36"/>
      <c r="I51" s="36"/>
      <c r="J51" s="36"/>
      <c r="K51" s="36"/>
      <c r="L51" s="36"/>
      <c r="M51" s="195"/>
      <c r="N51" s="25">
        <f t="shared" si="1"/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64"/>
      <c r="B52" s="165"/>
      <c r="C52" s="124"/>
      <c r="D52" s="116"/>
      <c r="E52" s="175" t="s">
        <v>125</v>
      </c>
      <c r="F52" s="26"/>
      <c r="G52" s="26"/>
      <c r="H52" s="26"/>
      <c r="I52" s="26"/>
      <c r="J52" s="26"/>
      <c r="K52" s="26"/>
      <c r="L52" s="26"/>
      <c r="M52" s="196"/>
      <c r="N52" s="27">
        <f t="shared" si="1"/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64"/>
      <c r="B53" s="165"/>
      <c r="C53" s="750" t="s">
        <v>57</v>
      </c>
      <c r="D53" s="785"/>
      <c r="E53" s="785"/>
      <c r="F53" s="34"/>
      <c r="G53" s="34"/>
      <c r="H53" s="34"/>
      <c r="I53" s="34"/>
      <c r="J53" s="34"/>
      <c r="K53" s="34"/>
      <c r="L53" s="34"/>
      <c r="M53" s="197"/>
      <c r="N53" s="32">
        <f t="shared" si="1"/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64"/>
      <c r="B54" s="165"/>
      <c r="C54" s="109"/>
      <c r="D54" s="784" t="s">
        <v>58</v>
      </c>
      <c r="E54" s="786"/>
      <c r="F54" s="36"/>
      <c r="G54" s="36"/>
      <c r="H54" s="36"/>
      <c r="I54" s="36"/>
      <c r="J54" s="36"/>
      <c r="K54" s="36"/>
      <c r="L54" s="36"/>
      <c r="M54" s="195"/>
      <c r="N54" s="25">
        <f t="shared" si="1"/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77"/>
      <c r="B55" s="155"/>
      <c r="C55" s="187"/>
      <c r="D55" s="190"/>
      <c r="E55" s="92" t="s">
        <v>135</v>
      </c>
      <c r="F55" s="26"/>
      <c r="G55" s="26"/>
      <c r="H55" s="26"/>
      <c r="I55" s="26"/>
      <c r="J55" s="26"/>
      <c r="K55" s="26"/>
      <c r="L55" s="26"/>
      <c r="M55" s="196"/>
      <c r="N55" s="27">
        <f t="shared" si="1"/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64"/>
      <c r="B56" s="165"/>
      <c r="C56" s="113"/>
      <c r="D56" s="117"/>
      <c r="E56" s="92" t="s">
        <v>59</v>
      </c>
      <c r="F56" s="28"/>
      <c r="G56" s="28"/>
      <c r="H56" s="28"/>
      <c r="I56" s="28"/>
      <c r="J56" s="28"/>
      <c r="K56" s="28"/>
      <c r="L56" s="28"/>
      <c r="M56" s="196"/>
      <c r="N56" s="27">
        <f t="shared" si="1"/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thickBot="1" x14ac:dyDescent="0.3">
      <c r="A57" s="164"/>
      <c r="B57" s="165"/>
      <c r="C57" s="113"/>
      <c r="D57" s="117"/>
      <c r="E57" s="99" t="s">
        <v>60</v>
      </c>
      <c r="F57" s="42"/>
      <c r="G57" s="42"/>
      <c r="H57" s="42"/>
      <c r="I57" s="42"/>
      <c r="J57" s="42"/>
      <c r="K57" s="42"/>
      <c r="L57" s="42"/>
      <c r="M57" s="198"/>
      <c r="N57" s="41">
        <f t="shared" si="1"/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thickBot="1" x14ac:dyDescent="0.3">
      <c r="A58" s="163"/>
      <c r="B58" s="739" t="s">
        <v>61</v>
      </c>
      <c r="C58" s="800"/>
      <c r="D58" s="800"/>
      <c r="E58" s="800"/>
      <c r="F58" s="17">
        <v>0</v>
      </c>
      <c r="G58" s="17">
        <v>1838788</v>
      </c>
      <c r="H58" s="17">
        <v>971524</v>
      </c>
      <c r="I58" s="17">
        <v>276004</v>
      </c>
      <c r="J58" s="17">
        <v>253135</v>
      </c>
      <c r="K58" s="17">
        <v>238795</v>
      </c>
      <c r="L58" s="17">
        <v>238475</v>
      </c>
      <c r="M58" s="193" t="s">
        <v>256</v>
      </c>
      <c r="N58" s="18">
        <f t="shared" si="1"/>
        <v>6.8345282561342785E-2</v>
      </c>
      <c r="O58" s="19">
        <v>1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25">
      <c r="A59" s="164"/>
      <c r="B59" s="167" t="s">
        <v>62</v>
      </c>
      <c r="C59" s="750" t="s">
        <v>63</v>
      </c>
      <c r="D59" s="785"/>
      <c r="E59" s="785"/>
      <c r="F59" s="46">
        <v>0</v>
      </c>
      <c r="G59" s="46">
        <v>45665</v>
      </c>
      <c r="H59" s="46">
        <v>27665</v>
      </c>
      <c r="I59" s="46">
        <v>27665</v>
      </c>
      <c r="J59" s="46">
        <v>12421</v>
      </c>
      <c r="K59" s="46">
        <v>12101</v>
      </c>
      <c r="L59" s="46">
        <v>11781</v>
      </c>
      <c r="M59" s="199" t="s">
        <v>334</v>
      </c>
      <c r="N59" s="47">
        <f t="shared" si="1"/>
        <v>1.6973067738987411E-3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64"/>
      <c r="B60" s="167"/>
      <c r="C60" s="125"/>
      <c r="D60" s="747" t="s">
        <v>131</v>
      </c>
      <c r="E60" s="748"/>
      <c r="F60" s="23"/>
      <c r="G60" s="23"/>
      <c r="H60" s="23"/>
      <c r="I60" s="23"/>
      <c r="J60" s="23"/>
      <c r="K60" s="23"/>
      <c r="L60" s="23"/>
      <c r="M60" s="200"/>
      <c r="N60" s="25">
        <f t="shared" si="1"/>
        <v>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64"/>
      <c r="B61" s="167"/>
      <c r="C61" s="126"/>
      <c r="D61" s="116"/>
      <c r="E61" s="100" t="s">
        <v>71</v>
      </c>
      <c r="F61" s="38"/>
      <c r="G61" s="38"/>
      <c r="H61" s="38"/>
      <c r="I61" s="38"/>
      <c r="J61" s="38"/>
      <c r="K61" s="38"/>
      <c r="L61" s="38"/>
      <c r="M61" s="201"/>
      <c r="N61" s="27">
        <f t="shared" si="1"/>
        <v>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64"/>
      <c r="B62" s="167"/>
      <c r="C62" s="125"/>
      <c r="D62" s="747" t="s">
        <v>64</v>
      </c>
      <c r="E62" s="748"/>
      <c r="F62" s="51">
        <v>0</v>
      </c>
      <c r="G62" s="51">
        <v>45665</v>
      </c>
      <c r="H62" s="51">
        <v>27665</v>
      </c>
      <c r="I62" s="51">
        <v>27665</v>
      </c>
      <c r="J62" s="51">
        <v>12421</v>
      </c>
      <c r="K62" s="51">
        <v>12101</v>
      </c>
      <c r="L62" s="51">
        <v>11781</v>
      </c>
      <c r="M62" s="202" t="s">
        <v>260</v>
      </c>
      <c r="N62" s="47">
        <f t="shared" si="1"/>
        <v>1.6973067738987411E-3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64"/>
      <c r="B63" s="167"/>
      <c r="C63" s="126"/>
      <c r="D63" s="116"/>
      <c r="E63" s="100" t="s">
        <v>65</v>
      </c>
      <c r="F63" s="26">
        <v>0</v>
      </c>
      <c r="G63" s="26">
        <v>23665</v>
      </c>
      <c r="H63" s="26">
        <v>14665</v>
      </c>
      <c r="I63" s="26">
        <v>14665</v>
      </c>
      <c r="J63" s="26">
        <v>10001</v>
      </c>
      <c r="K63" s="26">
        <v>10001</v>
      </c>
      <c r="L63" s="26">
        <v>10001</v>
      </c>
      <c r="M63" s="196" t="s">
        <v>215</v>
      </c>
      <c r="N63" s="27">
        <f t="shared" si="1"/>
        <v>8.7959629484974722E-4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64"/>
      <c r="B64" s="167"/>
      <c r="C64" s="126"/>
      <c r="D64" s="117"/>
      <c r="E64" s="100" t="s">
        <v>71</v>
      </c>
      <c r="F64" s="26">
        <v>0</v>
      </c>
      <c r="G64" s="26">
        <v>16000</v>
      </c>
      <c r="H64" s="26">
        <v>8000</v>
      </c>
      <c r="I64" s="26">
        <v>8000</v>
      </c>
      <c r="J64" s="26">
        <v>1920</v>
      </c>
      <c r="K64" s="26">
        <v>1600</v>
      </c>
      <c r="L64" s="26">
        <v>1280</v>
      </c>
      <c r="M64" s="196" t="s">
        <v>161</v>
      </c>
      <c r="N64" s="27">
        <f t="shared" si="1"/>
        <v>5.9469853021745008E-4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64"/>
      <c r="B65" s="167"/>
      <c r="C65" s="127"/>
      <c r="D65" s="121"/>
      <c r="E65" s="100" t="s">
        <v>67</v>
      </c>
      <c r="F65" s="28">
        <v>0</v>
      </c>
      <c r="G65" s="28">
        <v>6000</v>
      </c>
      <c r="H65" s="28">
        <v>5000</v>
      </c>
      <c r="I65" s="28">
        <v>5000</v>
      </c>
      <c r="J65" s="28">
        <v>500</v>
      </c>
      <c r="K65" s="28">
        <v>500</v>
      </c>
      <c r="L65" s="28">
        <v>500</v>
      </c>
      <c r="M65" s="196" t="s">
        <v>185</v>
      </c>
      <c r="N65" s="27">
        <f t="shared" si="1"/>
        <v>2.2301194883154375E-4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64"/>
      <c r="B66" s="167"/>
      <c r="C66" s="750" t="s">
        <v>68</v>
      </c>
      <c r="D66" s="785"/>
      <c r="E66" s="785"/>
      <c r="F66" s="53">
        <v>0</v>
      </c>
      <c r="G66" s="53">
        <v>2400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203" t="s">
        <v>26</v>
      </c>
      <c r="N66" s="50">
        <f t="shared" si="1"/>
        <v>8.9204779532617501E-5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64"/>
      <c r="B67" s="168"/>
      <c r="C67" s="109"/>
      <c r="D67" s="747" t="s">
        <v>69</v>
      </c>
      <c r="E67" s="748"/>
      <c r="F67" s="51"/>
      <c r="G67" s="51"/>
      <c r="H67" s="51"/>
      <c r="I67" s="51"/>
      <c r="J67" s="51"/>
      <c r="K67" s="51"/>
      <c r="L67" s="51"/>
      <c r="M67" s="202"/>
      <c r="N67" s="47">
        <f t="shared" si="1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x14ac:dyDescent="0.25">
      <c r="A68" s="164"/>
      <c r="B68" s="168"/>
      <c r="C68" s="113"/>
      <c r="D68" s="120"/>
      <c r="E68" s="92" t="s">
        <v>70</v>
      </c>
      <c r="F68" s="28"/>
      <c r="G68" s="28"/>
      <c r="H68" s="28"/>
      <c r="I68" s="28"/>
      <c r="J68" s="28"/>
      <c r="K68" s="28"/>
      <c r="L68" s="28"/>
      <c r="M68" s="196"/>
      <c r="N68" s="27">
        <f t="shared" si="1"/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x14ac:dyDescent="0.25">
      <c r="A69" s="164"/>
      <c r="B69" s="168"/>
      <c r="C69" s="113"/>
      <c r="D69" s="123"/>
      <c r="E69" s="96" t="s">
        <v>122</v>
      </c>
      <c r="F69" s="26"/>
      <c r="G69" s="26"/>
      <c r="H69" s="26"/>
      <c r="I69" s="26"/>
      <c r="J69" s="26"/>
      <c r="K69" s="26"/>
      <c r="L69" s="26"/>
      <c r="M69" s="196"/>
      <c r="N69" s="27">
        <f t="shared" si="1"/>
        <v>0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x14ac:dyDescent="0.25">
      <c r="A70" s="164"/>
      <c r="B70" s="168"/>
      <c r="C70" s="113"/>
      <c r="D70" s="747" t="s">
        <v>72</v>
      </c>
      <c r="E70" s="748"/>
      <c r="F70" s="51">
        <v>0</v>
      </c>
      <c r="G70" s="51">
        <v>2400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202" t="s">
        <v>26</v>
      </c>
      <c r="N70" s="47">
        <f t="shared" si="1"/>
        <v>8.9204779532617501E-5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64"/>
      <c r="B71" s="168"/>
      <c r="C71" s="113"/>
      <c r="D71" s="808"/>
      <c r="E71" s="96" t="s">
        <v>73</v>
      </c>
      <c r="F71" s="26"/>
      <c r="G71" s="26"/>
      <c r="H71" s="26"/>
      <c r="I71" s="26"/>
      <c r="J71" s="26"/>
      <c r="K71" s="26"/>
      <c r="L71" s="26"/>
      <c r="M71" s="196"/>
      <c r="N71" s="27">
        <f t="shared" si="1"/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64"/>
      <c r="B72" s="168"/>
      <c r="C72" s="178"/>
      <c r="D72" s="809"/>
      <c r="E72" s="179" t="s">
        <v>76</v>
      </c>
      <c r="F72" s="28"/>
      <c r="G72" s="28"/>
      <c r="H72" s="28"/>
      <c r="I72" s="28"/>
      <c r="J72" s="28"/>
      <c r="K72" s="28"/>
      <c r="L72" s="28"/>
      <c r="M72" s="196"/>
      <c r="N72" s="27">
        <f t="shared" si="1"/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25">
      <c r="A73" s="164"/>
      <c r="B73" s="168"/>
      <c r="C73" s="113"/>
      <c r="D73" s="810"/>
      <c r="E73" s="101" t="s">
        <v>74</v>
      </c>
      <c r="F73" s="26">
        <v>0</v>
      </c>
      <c r="G73" s="26">
        <v>2400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196" t="s">
        <v>26</v>
      </c>
      <c r="N73" s="27">
        <f t="shared" si="1"/>
        <v>8.9204779532617501E-5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x14ac:dyDescent="0.25">
      <c r="A74" s="164"/>
      <c r="B74" s="168"/>
      <c r="C74" s="113"/>
      <c r="D74" s="745" t="s">
        <v>75</v>
      </c>
      <c r="E74" s="802"/>
      <c r="F74" s="51"/>
      <c r="G74" s="51"/>
      <c r="H74" s="51"/>
      <c r="I74" s="51"/>
      <c r="J74" s="51"/>
      <c r="K74" s="51"/>
      <c r="L74" s="51"/>
      <c r="M74" s="202"/>
      <c r="N74" s="47">
        <f t="shared" si="1"/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x14ac:dyDescent="0.25">
      <c r="A75" s="177"/>
      <c r="B75" s="157"/>
      <c r="C75" s="141"/>
      <c r="D75" s="453"/>
      <c r="E75" s="225" t="s">
        <v>152</v>
      </c>
      <c r="F75" s="56"/>
      <c r="G75" s="56"/>
      <c r="H75" s="56"/>
      <c r="I75" s="56"/>
      <c r="J75" s="56"/>
      <c r="K75" s="56"/>
      <c r="L75" s="56"/>
      <c r="M75" s="204"/>
      <c r="N75" s="33">
        <f t="shared" si="1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77"/>
      <c r="B76" s="157"/>
      <c r="C76" s="141"/>
      <c r="D76" s="453"/>
      <c r="E76" s="225" t="s">
        <v>153</v>
      </c>
      <c r="F76" s="56"/>
      <c r="G76" s="56"/>
      <c r="H76" s="56"/>
      <c r="I76" s="56"/>
      <c r="J76" s="56"/>
      <c r="K76" s="56"/>
      <c r="L76" s="56"/>
      <c r="M76" s="204"/>
      <c r="N76" s="33">
        <f t="shared" si="1"/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64"/>
      <c r="B77" s="168"/>
      <c r="C77" s="119"/>
      <c r="D77" s="121"/>
      <c r="E77" s="96" t="s">
        <v>77</v>
      </c>
      <c r="F77" s="26"/>
      <c r="G77" s="26"/>
      <c r="H77" s="26"/>
      <c r="I77" s="26"/>
      <c r="J77" s="26"/>
      <c r="K77" s="26"/>
      <c r="L77" s="26"/>
      <c r="M77" s="196"/>
      <c r="N77" s="27">
        <f t="shared" si="1"/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x14ac:dyDescent="0.25">
      <c r="A78" s="164"/>
      <c r="B78" s="167"/>
      <c r="C78" s="750" t="s">
        <v>86</v>
      </c>
      <c r="D78" s="785"/>
      <c r="E78" s="785"/>
      <c r="F78" s="57">
        <v>0</v>
      </c>
      <c r="G78" s="57">
        <v>10000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203" t="s">
        <v>26</v>
      </c>
      <c r="N78" s="50">
        <f t="shared" si="1"/>
        <v>3.7168658138590625E-4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x14ac:dyDescent="0.25">
      <c r="A79" s="164"/>
      <c r="B79" s="167"/>
      <c r="C79" s="125"/>
      <c r="D79" s="747" t="s">
        <v>87</v>
      </c>
      <c r="E79" s="748"/>
      <c r="F79" s="51">
        <v>0</v>
      </c>
      <c r="G79" s="51">
        <v>10000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202" t="s">
        <v>26</v>
      </c>
      <c r="N79" s="47">
        <f t="shared" si="1"/>
        <v>3.7168658138590625E-4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64"/>
      <c r="B80" s="167"/>
      <c r="C80" s="126"/>
      <c r="D80" s="116"/>
      <c r="E80" s="100" t="s">
        <v>88</v>
      </c>
      <c r="F80" s="26">
        <v>0</v>
      </c>
      <c r="G80" s="26">
        <v>10000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196" t="s">
        <v>26</v>
      </c>
      <c r="N80" s="27">
        <f t="shared" si="1"/>
        <v>3.7168658138590625E-4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77"/>
      <c r="B81" s="156"/>
      <c r="C81" s="146"/>
      <c r="D81" s="140"/>
      <c r="E81" s="96" t="s">
        <v>194</v>
      </c>
      <c r="F81" s="28"/>
      <c r="G81" s="28"/>
      <c r="H81" s="28"/>
      <c r="I81" s="28"/>
      <c r="J81" s="28"/>
      <c r="K81" s="28"/>
      <c r="L81" s="28"/>
      <c r="M81" s="196"/>
      <c r="N81" s="33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64"/>
      <c r="B82" s="167"/>
      <c r="C82" s="126"/>
      <c r="D82" s="117"/>
      <c r="E82" s="100" t="s">
        <v>130</v>
      </c>
      <c r="F82" s="26"/>
      <c r="G82" s="26"/>
      <c r="H82" s="26"/>
      <c r="I82" s="26"/>
      <c r="J82" s="26"/>
      <c r="K82" s="26"/>
      <c r="L82" s="26"/>
      <c r="M82" s="196"/>
      <c r="N82" s="27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64"/>
      <c r="B83" s="167"/>
      <c r="C83" s="127"/>
      <c r="D83" s="121"/>
      <c r="E83" s="100" t="s">
        <v>89</v>
      </c>
      <c r="F83" s="28"/>
      <c r="G83" s="28"/>
      <c r="H83" s="28"/>
      <c r="I83" s="28"/>
      <c r="J83" s="28"/>
      <c r="K83" s="28"/>
      <c r="L83" s="28"/>
      <c r="M83" s="196"/>
      <c r="N83" s="27">
        <f t="shared" si="1"/>
        <v>0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77"/>
      <c r="B84" s="156"/>
      <c r="C84" s="750" t="s">
        <v>136</v>
      </c>
      <c r="D84" s="742"/>
      <c r="E84" s="742"/>
      <c r="F84" s="53"/>
      <c r="G84" s="53"/>
      <c r="H84" s="53"/>
      <c r="I84" s="53"/>
      <c r="J84" s="53"/>
      <c r="K84" s="53"/>
      <c r="L84" s="53"/>
      <c r="M84" s="203"/>
      <c r="N84" s="49">
        <f t="shared" si="1"/>
        <v>0</v>
      </c>
      <c r="O84" s="58">
        <v>1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25">
      <c r="A85" s="177"/>
      <c r="B85" s="156"/>
      <c r="C85" s="132"/>
      <c r="D85" s="745" t="s">
        <v>137</v>
      </c>
      <c r="E85" s="751"/>
      <c r="F85" s="51"/>
      <c r="G85" s="51"/>
      <c r="H85" s="51"/>
      <c r="I85" s="51"/>
      <c r="J85" s="51"/>
      <c r="K85" s="51"/>
      <c r="L85" s="51"/>
      <c r="M85" s="202"/>
      <c r="N85" s="48">
        <f t="shared" si="1"/>
        <v>0</v>
      </c>
      <c r="O85" s="59">
        <v>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77"/>
      <c r="B86" s="156"/>
      <c r="C86" s="149"/>
      <c r="D86" s="134"/>
      <c r="E86" s="92" t="s">
        <v>138</v>
      </c>
      <c r="F86" s="28"/>
      <c r="G86" s="28"/>
      <c r="H86" s="28"/>
      <c r="I86" s="28"/>
      <c r="J86" s="28"/>
      <c r="K86" s="28"/>
      <c r="L86" s="28"/>
      <c r="M86" s="196"/>
      <c r="N86" s="33">
        <f t="shared" si="1"/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64"/>
      <c r="B87" s="167"/>
      <c r="C87" s="750" t="s">
        <v>90</v>
      </c>
      <c r="D87" s="785"/>
      <c r="E87" s="785"/>
      <c r="F87" s="53">
        <v>0</v>
      </c>
      <c r="G87" s="53">
        <v>1776389</v>
      </c>
      <c r="H87" s="53">
        <v>943189</v>
      </c>
      <c r="I87" s="53">
        <v>247669</v>
      </c>
      <c r="J87" s="53">
        <v>240044</v>
      </c>
      <c r="K87" s="53">
        <v>226694</v>
      </c>
      <c r="L87" s="53">
        <v>226694</v>
      </c>
      <c r="M87" s="203" t="s">
        <v>255</v>
      </c>
      <c r="N87" s="50">
        <f t="shared" si="1"/>
        <v>6.6025995462152862E-2</v>
      </c>
      <c r="O87" s="58">
        <v>1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64"/>
      <c r="B88" s="167"/>
      <c r="C88" s="109"/>
      <c r="D88" s="745" t="s">
        <v>91</v>
      </c>
      <c r="E88" s="748"/>
      <c r="F88" s="51">
        <v>0</v>
      </c>
      <c r="G88" s="51">
        <v>1776389</v>
      </c>
      <c r="H88" s="51">
        <v>943189</v>
      </c>
      <c r="I88" s="51">
        <v>247669</v>
      </c>
      <c r="J88" s="51">
        <v>240044</v>
      </c>
      <c r="K88" s="51">
        <v>226694</v>
      </c>
      <c r="L88" s="51">
        <v>226694</v>
      </c>
      <c r="M88" s="202" t="s">
        <v>255</v>
      </c>
      <c r="N88" s="47">
        <f t="shared" si="1"/>
        <v>6.6025995462152862E-2</v>
      </c>
      <c r="O88" s="59">
        <v>1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64"/>
      <c r="B89" s="167"/>
      <c r="C89" s="129"/>
      <c r="D89" s="111"/>
      <c r="E89" s="102" t="s">
        <v>92</v>
      </c>
      <c r="F89" s="26">
        <v>0</v>
      </c>
      <c r="G89" s="26">
        <v>1776389</v>
      </c>
      <c r="H89" s="26">
        <v>943189</v>
      </c>
      <c r="I89" s="26">
        <v>247669</v>
      </c>
      <c r="J89" s="26">
        <v>240044</v>
      </c>
      <c r="K89" s="26">
        <v>226694</v>
      </c>
      <c r="L89" s="26">
        <v>226694</v>
      </c>
      <c r="M89" s="196" t="s">
        <v>255</v>
      </c>
      <c r="N89" s="27">
        <f t="shared" si="1"/>
        <v>6.6025995462152862E-2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64"/>
      <c r="B90" s="167"/>
      <c r="C90" s="752" t="s">
        <v>93</v>
      </c>
      <c r="D90" s="748"/>
      <c r="E90" s="748"/>
      <c r="F90" s="53">
        <v>0</v>
      </c>
      <c r="G90" s="53">
        <v>4334</v>
      </c>
      <c r="H90" s="53">
        <v>670</v>
      </c>
      <c r="I90" s="53">
        <v>670</v>
      </c>
      <c r="J90" s="53">
        <v>670</v>
      </c>
      <c r="K90" s="53">
        <v>0</v>
      </c>
      <c r="L90" s="53">
        <v>0</v>
      </c>
      <c r="M90" s="203" t="s">
        <v>24</v>
      </c>
      <c r="N90" s="50">
        <f t="shared" si="1"/>
        <v>1.6108896437265179E-4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 x14ac:dyDescent="0.25">
      <c r="A91" s="164"/>
      <c r="B91" s="167"/>
      <c r="C91" s="109"/>
      <c r="D91" s="799" t="s">
        <v>94</v>
      </c>
      <c r="E91" s="748"/>
      <c r="F91" s="51"/>
      <c r="G91" s="51"/>
      <c r="H91" s="51"/>
      <c r="I91" s="51"/>
      <c r="J91" s="51"/>
      <c r="K91" s="51"/>
      <c r="L91" s="51"/>
      <c r="M91" s="202"/>
      <c r="N91" s="47">
        <f t="shared" si="1"/>
        <v>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 x14ac:dyDescent="0.25">
      <c r="A92" s="164"/>
      <c r="B92" s="167"/>
      <c r="C92" s="113"/>
      <c r="D92" s="114"/>
      <c r="E92" s="104" t="s">
        <v>95</v>
      </c>
      <c r="F92" s="28"/>
      <c r="G92" s="28"/>
      <c r="H92" s="28"/>
      <c r="I92" s="28"/>
      <c r="J92" s="28"/>
      <c r="K92" s="28"/>
      <c r="L92" s="28"/>
      <c r="M92" s="196"/>
      <c r="N92" s="27">
        <f t="shared" si="1"/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164"/>
      <c r="B93" s="167"/>
      <c r="C93" s="113"/>
      <c r="D93" s="747" t="s">
        <v>96</v>
      </c>
      <c r="E93" s="748"/>
      <c r="F93" s="51"/>
      <c r="G93" s="51"/>
      <c r="H93" s="51"/>
      <c r="I93" s="51"/>
      <c r="J93" s="51"/>
      <c r="K93" s="51"/>
      <c r="L93" s="51"/>
      <c r="M93" s="202"/>
      <c r="N93" s="48">
        <f t="shared" si="1"/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s="301" customFormat="1" ht="19.5" customHeight="1" x14ac:dyDescent="0.25">
      <c r="A94" s="316"/>
      <c r="B94" s="167"/>
      <c r="C94" s="351"/>
      <c r="D94" s="442"/>
      <c r="E94" s="446" t="s">
        <v>151</v>
      </c>
      <c r="F94" s="443"/>
      <c r="G94" s="443"/>
      <c r="H94" s="443"/>
      <c r="I94" s="443"/>
      <c r="J94" s="443"/>
      <c r="K94" s="443"/>
      <c r="L94" s="443"/>
      <c r="M94" s="368"/>
      <c r="N94" s="441">
        <f>G94/$G$7</f>
        <v>0</v>
      </c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</row>
    <row r="95" spans="1:26" s="301" customFormat="1" ht="19.5" customHeight="1" x14ac:dyDescent="0.25">
      <c r="A95" s="316"/>
      <c r="B95" s="157"/>
      <c r="C95" s="410"/>
      <c r="D95" s="442"/>
      <c r="E95" s="446" t="s">
        <v>95</v>
      </c>
      <c r="F95" s="26"/>
      <c r="G95" s="443"/>
      <c r="H95" s="443"/>
      <c r="I95" s="443"/>
      <c r="J95" s="443"/>
      <c r="K95" s="443"/>
      <c r="L95" s="443"/>
      <c r="M95" s="368"/>
      <c r="N95" s="441">
        <f>G95/$G$7</f>
        <v>0</v>
      </c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</row>
    <row r="96" spans="1:26" ht="19.5" customHeight="1" x14ac:dyDescent="0.25">
      <c r="A96" s="164"/>
      <c r="B96" s="167"/>
      <c r="C96" s="113"/>
      <c r="D96" s="747" t="s">
        <v>97</v>
      </c>
      <c r="E96" s="748"/>
      <c r="F96" s="51"/>
      <c r="G96" s="51"/>
      <c r="H96" s="51"/>
      <c r="I96" s="51"/>
      <c r="J96" s="51"/>
      <c r="K96" s="51"/>
      <c r="L96" s="51"/>
      <c r="M96" s="202"/>
      <c r="N96" s="47">
        <f t="shared" si="1"/>
        <v>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164"/>
      <c r="B97" s="167"/>
      <c r="C97" s="113"/>
      <c r="D97" s="114"/>
      <c r="E97" s="104" t="s">
        <v>98</v>
      </c>
      <c r="F97" s="28"/>
      <c r="G97" s="28"/>
      <c r="H97" s="28"/>
      <c r="I97" s="28"/>
      <c r="J97" s="28"/>
      <c r="K97" s="28"/>
      <c r="L97" s="28"/>
      <c r="M97" s="196"/>
      <c r="N97" s="27">
        <f t="shared" si="1"/>
        <v>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x14ac:dyDescent="0.25">
      <c r="A98" s="164"/>
      <c r="B98" s="167"/>
      <c r="C98" s="113"/>
      <c r="D98" s="747" t="s">
        <v>99</v>
      </c>
      <c r="E98" s="748"/>
      <c r="F98" s="51"/>
      <c r="G98" s="51"/>
      <c r="H98" s="51"/>
      <c r="I98" s="51"/>
      <c r="J98" s="51"/>
      <c r="K98" s="51"/>
      <c r="L98" s="51"/>
      <c r="M98" s="202"/>
      <c r="N98" s="47">
        <f t="shared" si="1"/>
        <v>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x14ac:dyDescent="0.25">
      <c r="A99" s="164"/>
      <c r="B99" s="167"/>
      <c r="C99" s="113"/>
      <c r="D99" s="114"/>
      <c r="E99" s="104" t="s">
        <v>100</v>
      </c>
      <c r="F99" s="28"/>
      <c r="G99" s="28"/>
      <c r="H99" s="28"/>
      <c r="I99" s="28"/>
      <c r="J99" s="28"/>
      <c r="K99" s="28"/>
      <c r="L99" s="28"/>
      <c r="M99" s="196"/>
      <c r="N99" s="27">
        <f t="shared" si="1"/>
        <v>0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x14ac:dyDescent="0.25">
      <c r="A100" s="164"/>
      <c r="B100" s="167"/>
      <c r="C100" s="113"/>
      <c r="D100" s="747" t="s">
        <v>101</v>
      </c>
      <c r="E100" s="748"/>
      <c r="F100" s="51">
        <v>0</v>
      </c>
      <c r="G100" s="51">
        <v>4334</v>
      </c>
      <c r="H100" s="51">
        <v>670</v>
      </c>
      <c r="I100" s="51">
        <v>670</v>
      </c>
      <c r="J100" s="51">
        <v>670</v>
      </c>
      <c r="K100" s="51">
        <v>0</v>
      </c>
      <c r="L100" s="51">
        <v>0</v>
      </c>
      <c r="M100" s="202" t="s">
        <v>24</v>
      </c>
      <c r="N100" s="47">
        <f t="shared" si="1"/>
        <v>1.6108896437265179E-4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164"/>
      <c r="B101" s="168"/>
      <c r="C101" s="113"/>
      <c r="D101" s="114"/>
      <c r="E101" s="96" t="s">
        <v>102</v>
      </c>
      <c r="F101" s="26"/>
      <c r="G101" s="26"/>
      <c r="H101" s="26"/>
      <c r="I101" s="26"/>
      <c r="J101" s="26"/>
      <c r="K101" s="26"/>
      <c r="L101" s="26"/>
      <c r="M101" s="196"/>
      <c r="N101" s="27">
        <f t="shared" si="1"/>
        <v>0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thickBot="1" x14ac:dyDescent="0.3">
      <c r="A102" s="164"/>
      <c r="B102" s="168"/>
      <c r="C102" s="110"/>
      <c r="D102" s="115"/>
      <c r="E102" s="96" t="s">
        <v>103</v>
      </c>
      <c r="F102" s="26">
        <v>0</v>
      </c>
      <c r="G102" s="26">
        <v>4334</v>
      </c>
      <c r="H102" s="26">
        <v>670</v>
      </c>
      <c r="I102" s="26">
        <v>670</v>
      </c>
      <c r="J102" s="26">
        <v>670</v>
      </c>
      <c r="K102" s="26">
        <v>0</v>
      </c>
      <c r="L102" s="26">
        <v>0</v>
      </c>
      <c r="M102" s="196" t="s">
        <v>24</v>
      </c>
      <c r="N102" s="27">
        <f t="shared" si="1"/>
        <v>1.6108896437265179E-4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thickBot="1" x14ac:dyDescent="0.3">
      <c r="A103" s="749" t="s">
        <v>104</v>
      </c>
      <c r="B103" s="800"/>
      <c r="C103" s="800"/>
      <c r="D103" s="800"/>
      <c r="E103" s="800"/>
      <c r="F103" s="60"/>
      <c r="G103" s="60"/>
      <c r="H103" s="60"/>
      <c r="I103" s="60"/>
      <c r="J103" s="60"/>
      <c r="K103" s="60"/>
      <c r="L103" s="60"/>
      <c r="M103" s="205"/>
      <c r="N103" s="61">
        <f t="shared" si="1"/>
        <v>0</v>
      </c>
      <c r="O103" s="62">
        <v>1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thickBot="1" x14ac:dyDescent="0.3">
      <c r="A104" s="163"/>
      <c r="B104" s="764" t="s">
        <v>107</v>
      </c>
      <c r="C104" s="798"/>
      <c r="D104" s="798"/>
      <c r="E104" s="798"/>
      <c r="F104" s="64"/>
      <c r="G104" s="64"/>
      <c r="H104" s="64"/>
      <c r="I104" s="64"/>
      <c r="J104" s="64"/>
      <c r="K104" s="64"/>
      <c r="L104" s="64"/>
      <c r="M104" s="206"/>
      <c r="N104" s="65">
        <f t="shared" si="1"/>
        <v>0</v>
      </c>
      <c r="O104" s="66">
        <v>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x14ac:dyDescent="0.25">
      <c r="A105" s="164"/>
      <c r="B105" s="165"/>
      <c r="C105" s="750" t="s">
        <v>105</v>
      </c>
      <c r="D105" s="785"/>
      <c r="E105" s="785"/>
      <c r="F105" s="53"/>
      <c r="G105" s="53"/>
      <c r="H105" s="53"/>
      <c r="I105" s="53"/>
      <c r="J105" s="53"/>
      <c r="K105" s="53"/>
      <c r="L105" s="53"/>
      <c r="M105" s="203"/>
      <c r="N105" s="49">
        <f t="shared" si="1"/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164"/>
      <c r="B106" s="165"/>
      <c r="C106" s="109"/>
      <c r="D106" s="747" t="s">
        <v>106</v>
      </c>
      <c r="E106" s="748"/>
      <c r="F106" s="51"/>
      <c r="G106" s="51"/>
      <c r="H106" s="51"/>
      <c r="I106" s="51"/>
      <c r="J106" s="51"/>
      <c r="K106" s="51"/>
      <c r="L106" s="51"/>
      <c r="M106" s="202"/>
      <c r="N106" s="48">
        <f t="shared" si="1"/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thickBot="1" x14ac:dyDescent="0.3">
      <c r="A107" s="164"/>
      <c r="B107" s="165"/>
      <c r="C107" s="113"/>
      <c r="D107" s="114"/>
      <c r="E107" s="104" t="s">
        <v>108</v>
      </c>
      <c r="F107" s="42"/>
      <c r="G107" s="42"/>
      <c r="H107" s="42"/>
      <c r="I107" s="42"/>
      <c r="J107" s="42"/>
      <c r="K107" s="42"/>
      <c r="L107" s="42"/>
      <c r="M107" s="198"/>
      <c r="N107" s="43">
        <f t="shared" si="1"/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thickBot="1" x14ac:dyDescent="0.3">
      <c r="A108" s="749" t="s">
        <v>109</v>
      </c>
      <c r="B108" s="800"/>
      <c r="C108" s="800"/>
      <c r="D108" s="800"/>
      <c r="E108" s="800"/>
      <c r="F108" s="67">
        <v>0</v>
      </c>
      <c r="G108" s="68">
        <v>2617188</v>
      </c>
      <c r="H108" s="68">
        <v>2063603</v>
      </c>
      <c r="I108" s="68">
        <v>2063603</v>
      </c>
      <c r="J108" s="68">
        <v>2063603</v>
      </c>
      <c r="K108" s="68">
        <v>1221131</v>
      </c>
      <c r="L108" s="68">
        <v>617306</v>
      </c>
      <c r="M108" s="207" t="s">
        <v>335</v>
      </c>
      <c r="N108" s="61">
        <f t="shared" si="1"/>
        <v>9.7277366056421732E-2</v>
      </c>
      <c r="O108" s="69">
        <v>1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thickBot="1" x14ac:dyDescent="0.3">
      <c r="A109" s="163"/>
      <c r="B109" s="739" t="s">
        <v>110</v>
      </c>
      <c r="C109" s="800"/>
      <c r="D109" s="800"/>
      <c r="E109" s="800"/>
      <c r="F109" s="71"/>
      <c r="G109" s="72"/>
      <c r="H109" s="72"/>
      <c r="I109" s="72"/>
      <c r="J109" s="72"/>
      <c r="K109" s="72"/>
      <c r="L109" s="72"/>
      <c r="M109" s="208"/>
      <c r="N109" s="70">
        <f t="shared" si="1"/>
        <v>0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164"/>
      <c r="B110" s="169"/>
      <c r="C110" s="741" t="s">
        <v>111</v>
      </c>
      <c r="D110" s="785"/>
      <c r="E110" s="785"/>
      <c r="F110" s="73"/>
      <c r="G110" s="73"/>
      <c r="H110" s="73"/>
      <c r="I110" s="73"/>
      <c r="J110" s="73"/>
      <c r="K110" s="73"/>
      <c r="L110" s="73"/>
      <c r="M110" s="209"/>
      <c r="N110" s="45">
        <f t="shared" si="1"/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164"/>
      <c r="B111" s="170"/>
      <c r="C111" s="109"/>
      <c r="D111" s="747" t="s">
        <v>112</v>
      </c>
      <c r="E111" s="748"/>
      <c r="F111" s="75"/>
      <c r="G111" s="75"/>
      <c r="H111" s="75"/>
      <c r="I111" s="75"/>
      <c r="J111" s="75"/>
      <c r="K111" s="75"/>
      <c r="L111" s="75"/>
      <c r="M111" s="210"/>
      <c r="N111" s="47">
        <f t="shared" si="1"/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thickBot="1" x14ac:dyDescent="0.3">
      <c r="A112" s="164"/>
      <c r="B112" s="170"/>
      <c r="C112" s="113"/>
      <c r="D112" s="114"/>
      <c r="E112" s="104" t="s">
        <v>113</v>
      </c>
      <c r="F112" s="79"/>
      <c r="G112" s="79"/>
      <c r="H112" s="79"/>
      <c r="I112" s="79"/>
      <c r="J112" s="79"/>
      <c r="K112" s="79"/>
      <c r="L112" s="79"/>
      <c r="M112" s="211"/>
      <c r="N112" s="41">
        <f t="shared" si="1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thickBot="1" x14ac:dyDescent="0.3">
      <c r="A113" s="163"/>
      <c r="B113" s="739" t="s">
        <v>114</v>
      </c>
      <c r="C113" s="800"/>
      <c r="D113" s="800"/>
      <c r="E113" s="800"/>
      <c r="F113" s="71">
        <v>0</v>
      </c>
      <c r="G113" s="72">
        <v>2617188</v>
      </c>
      <c r="H113" s="72">
        <v>2063603</v>
      </c>
      <c r="I113" s="72">
        <v>2063603</v>
      </c>
      <c r="J113" s="72">
        <v>2063603</v>
      </c>
      <c r="K113" s="72">
        <v>1221131</v>
      </c>
      <c r="L113" s="72">
        <v>617306</v>
      </c>
      <c r="M113" s="208" t="s">
        <v>335</v>
      </c>
      <c r="N113" s="70">
        <f t="shared" si="1"/>
        <v>9.7277366056421732E-2</v>
      </c>
      <c r="O113" s="78">
        <v>1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164"/>
      <c r="B114" s="171"/>
      <c r="C114" s="741" t="s">
        <v>115</v>
      </c>
      <c r="D114" s="785"/>
      <c r="E114" s="811"/>
      <c r="F114" s="73">
        <v>0</v>
      </c>
      <c r="G114" s="73">
        <v>2617188</v>
      </c>
      <c r="H114" s="73">
        <v>2063603</v>
      </c>
      <c r="I114" s="73">
        <v>2063603</v>
      </c>
      <c r="J114" s="73">
        <v>2063603</v>
      </c>
      <c r="K114" s="73">
        <v>1221131</v>
      </c>
      <c r="L114" s="73">
        <v>617306</v>
      </c>
      <c r="M114" s="209" t="s">
        <v>335</v>
      </c>
      <c r="N114" s="45">
        <f t="shared" si="1"/>
        <v>9.7277366056421732E-2</v>
      </c>
      <c r="O114" s="81">
        <v>1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164"/>
      <c r="B115" s="172"/>
      <c r="C115" s="130"/>
      <c r="D115" s="744" t="s">
        <v>116</v>
      </c>
      <c r="E115" s="785"/>
      <c r="F115" s="82">
        <v>0</v>
      </c>
      <c r="G115" s="82">
        <v>10875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212" t="s">
        <v>24</v>
      </c>
      <c r="N115" s="47">
        <f t="shared" si="1"/>
        <v>4.0420915725717304E-4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164"/>
      <c r="B116" s="172"/>
      <c r="C116" s="130"/>
      <c r="D116" s="114"/>
      <c r="E116" s="103" t="s">
        <v>117</v>
      </c>
      <c r="F116" s="85"/>
      <c r="G116" s="85"/>
      <c r="H116" s="85"/>
      <c r="I116" s="85"/>
      <c r="J116" s="85"/>
      <c r="K116" s="85"/>
      <c r="L116" s="85"/>
      <c r="M116" s="213"/>
      <c r="N116" s="27">
        <f t="shared" si="1"/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164"/>
      <c r="B117" s="172"/>
      <c r="C117" s="130"/>
      <c r="D117" s="115"/>
      <c r="E117" s="100" t="s">
        <v>78</v>
      </c>
      <c r="F117" s="85">
        <v>0</v>
      </c>
      <c r="G117" s="85">
        <v>10875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213" t="s">
        <v>26</v>
      </c>
      <c r="N117" s="27">
        <f t="shared" si="1"/>
        <v>4.0420915725717304E-4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164"/>
      <c r="B118" s="172"/>
      <c r="C118" s="130"/>
      <c r="D118" s="744" t="s">
        <v>118</v>
      </c>
      <c r="E118" s="785"/>
      <c r="F118" s="75"/>
      <c r="G118" s="75"/>
      <c r="H118" s="75"/>
      <c r="I118" s="75"/>
      <c r="J118" s="75"/>
      <c r="K118" s="75"/>
      <c r="L118" s="75"/>
      <c r="M118" s="210"/>
      <c r="N118" s="47">
        <f t="shared" si="1"/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164"/>
      <c r="B119" s="172"/>
      <c r="C119" s="130"/>
      <c r="D119" s="114"/>
      <c r="E119" s="100" t="s">
        <v>117</v>
      </c>
      <c r="F119" s="85"/>
      <c r="G119" s="85"/>
      <c r="H119" s="85"/>
      <c r="I119" s="85"/>
      <c r="J119" s="85"/>
      <c r="K119" s="85"/>
      <c r="L119" s="85"/>
      <c r="M119" s="213"/>
      <c r="N119" s="27">
        <f t="shared" si="1"/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x14ac:dyDescent="0.25">
      <c r="A120" s="164"/>
      <c r="B120" s="172"/>
      <c r="C120" s="130"/>
      <c r="D120" s="115"/>
      <c r="E120" s="100" t="s">
        <v>78</v>
      </c>
      <c r="F120" s="85"/>
      <c r="G120" s="85"/>
      <c r="H120" s="85"/>
      <c r="I120" s="85"/>
      <c r="J120" s="85"/>
      <c r="K120" s="85"/>
      <c r="L120" s="85"/>
      <c r="M120" s="213"/>
      <c r="N120" s="27">
        <f t="shared" si="1"/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164"/>
      <c r="B121" s="172"/>
      <c r="C121" s="130"/>
      <c r="D121" s="744" t="s">
        <v>119</v>
      </c>
      <c r="E121" s="785"/>
      <c r="F121" s="75">
        <v>0</v>
      </c>
      <c r="G121" s="75">
        <v>109320</v>
      </c>
      <c r="H121" s="75">
        <v>73243</v>
      </c>
      <c r="I121" s="75">
        <v>73243</v>
      </c>
      <c r="J121" s="75">
        <v>73243</v>
      </c>
      <c r="K121" s="75">
        <v>73243</v>
      </c>
      <c r="L121" s="75">
        <v>73243</v>
      </c>
      <c r="M121" s="210" t="s">
        <v>336</v>
      </c>
      <c r="N121" s="47">
        <f t="shared" si="1"/>
        <v>4.0632777077107274E-3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164"/>
      <c r="B122" s="172"/>
      <c r="C122" s="130"/>
      <c r="D122" s="114"/>
      <c r="E122" s="105" t="s">
        <v>79</v>
      </c>
      <c r="F122" s="87">
        <v>0</v>
      </c>
      <c r="G122" s="87">
        <v>109320</v>
      </c>
      <c r="H122" s="87">
        <v>73243</v>
      </c>
      <c r="I122" s="87">
        <v>73243</v>
      </c>
      <c r="J122" s="87">
        <v>73243</v>
      </c>
      <c r="K122" s="87">
        <v>73243</v>
      </c>
      <c r="L122" s="87">
        <v>73243</v>
      </c>
      <c r="M122" s="214" t="s">
        <v>336</v>
      </c>
      <c r="N122" s="27">
        <f t="shared" si="1"/>
        <v>4.0632777077107274E-3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x14ac:dyDescent="0.25">
      <c r="A123" s="164"/>
      <c r="B123" s="172"/>
      <c r="C123" s="130"/>
      <c r="D123" s="115"/>
      <c r="E123" s="100" t="s">
        <v>126</v>
      </c>
      <c r="F123" s="85"/>
      <c r="G123" s="85"/>
      <c r="H123" s="85"/>
      <c r="I123" s="85"/>
      <c r="J123" s="85"/>
      <c r="K123" s="85"/>
      <c r="L123" s="85"/>
      <c r="M123" s="213"/>
      <c r="N123" s="27">
        <f t="shared" si="1"/>
        <v>0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20"/>
      <c r="B124" s="161"/>
      <c r="C124" s="151"/>
      <c r="D124" s="148"/>
      <c r="E124" s="179" t="s">
        <v>160</v>
      </c>
      <c r="F124" s="85"/>
      <c r="G124" s="85"/>
      <c r="H124" s="85"/>
      <c r="I124" s="85"/>
      <c r="J124" s="85"/>
      <c r="K124" s="85"/>
      <c r="L124" s="85"/>
      <c r="M124" s="213"/>
      <c r="N124" s="27">
        <f t="shared" si="1"/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thickBot="1" x14ac:dyDescent="0.3">
      <c r="A125" s="164"/>
      <c r="B125" s="172"/>
      <c r="C125" s="130"/>
      <c r="D125" s="755" t="s">
        <v>80</v>
      </c>
      <c r="E125" s="798"/>
      <c r="F125" s="75">
        <v>0</v>
      </c>
      <c r="G125" s="75">
        <v>2464553</v>
      </c>
      <c r="H125" s="75">
        <v>1989221</v>
      </c>
      <c r="I125" s="75">
        <v>1989221</v>
      </c>
      <c r="J125" s="75">
        <v>1989221</v>
      </c>
      <c r="K125" s="75">
        <v>1146962</v>
      </c>
      <c r="L125" s="75">
        <v>544062</v>
      </c>
      <c r="M125" s="210" t="s">
        <v>337</v>
      </c>
      <c r="N125" s="47">
        <f t="shared" si="1"/>
        <v>9.1604127921437947E-2</v>
      </c>
      <c r="O125" s="88">
        <v>1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164"/>
      <c r="B126" s="172"/>
      <c r="C126" s="130"/>
      <c r="D126" s="114"/>
      <c r="E126" s="103" t="s">
        <v>81</v>
      </c>
      <c r="F126" s="85">
        <v>0</v>
      </c>
      <c r="G126" s="85">
        <v>69395</v>
      </c>
      <c r="H126" s="85">
        <v>68998</v>
      </c>
      <c r="I126" s="85">
        <v>68998</v>
      </c>
      <c r="J126" s="85">
        <v>68998</v>
      </c>
      <c r="K126" s="85">
        <v>68998</v>
      </c>
      <c r="L126" s="85">
        <v>68998</v>
      </c>
      <c r="M126" s="213" t="s">
        <v>157</v>
      </c>
      <c r="N126" s="27">
        <f t="shared" si="1"/>
        <v>2.5793190315274964E-3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164"/>
      <c r="B127" s="172"/>
      <c r="C127" s="130"/>
      <c r="D127" s="115"/>
      <c r="E127" s="103" t="s">
        <v>82</v>
      </c>
      <c r="F127" s="85">
        <v>0</v>
      </c>
      <c r="G127" s="85">
        <v>2395158</v>
      </c>
      <c r="H127" s="85">
        <v>1920223</v>
      </c>
      <c r="I127" s="85">
        <v>1920223</v>
      </c>
      <c r="J127" s="85">
        <v>1920223</v>
      </c>
      <c r="K127" s="85">
        <v>1077964</v>
      </c>
      <c r="L127" s="85">
        <v>475064</v>
      </c>
      <c r="M127" s="213" t="s">
        <v>339</v>
      </c>
      <c r="N127" s="27">
        <f t="shared" si="1"/>
        <v>8.9024808889910448E-2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thickBot="1" x14ac:dyDescent="0.3">
      <c r="A128" s="177"/>
      <c r="B128" s="161"/>
      <c r="C128" s="151"/>
      <c r="D128" s="755" t="s">
        <v>139</v>
      </c>
      <c r="E128" s="756"/>
      <c r="F128" s="75"/>
      <c r="G128" s="75"/>
      <c r="H128" s="75"/>
      <c r="I128" s="75"/>
      <c r="J128" s="75"/>
      <c r="K128" s="75"/>
      <c r="L128" s="75"/>
      <c r="M128" s="210"/>
      <c r="N128" s="48">
        <f t="shared" si="1"/>
        <v>0</v>
      </c>
      <c r="O128" s="88">
        <v>1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177"/>
      <c r="B129" s="161"/>
      <c r="C129" s="151"/>
      <c r="D129" s="137"/>
      <c r="E129" s="97" t="s">
        <v>140</v>
      </c>
      <c r="F129" s="85"/>
      <c r="G129" s="85"/>
      <c r="H129" s="85"/>
      <c r="I129" s="85"/>
      <c r="J129" s="85"/>
      <c r="K129" s="85"/>
      <c r="L129" s="85"/>
      <c r="M129" s="213"/>
      <c r="N129" s="33">
        <f t="shared" si="1"/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164"/>
      <c r="B130" s="172"/>
      <c r="C130" s="130"/>
      <c r="D130" s="744" t="s">
        <v>83</v>
      </c>
      <c r="E130" s="785"/>
      <c r="F130" s="75">
        <v>0</v>
      </c>
      <c r="G130" s="75">
        <v>32440</v>
      </c>
      <c r="H130" s="75">
        <v>1138</v>
      </c>
      <c r="I130" s="75">
        <v>1138</v>
      </c>
      <c r="J130" s="75">
        <v>1138</v>
      </c>
      <c r="K130" s="75">
        <v>926</v>
      </c>
      <c r="L130" s="75">
        <v>0</v>
      </c>
      <c r="M130" s="210" t="s">
        <v>338</v>
      </c>
      <c r="N130" s="47">
        <f t="shared" si="1"/>
        <v>1.20575127001588E-3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x14ac:dyDescent="0.25">
      <c r="A131" s="164"/>
      <c r="B131" s="172"/>
      <c r="C131" s="130"/>
      <c r="D131" s="128"/>
      <c r="E131" s="103" t="s">
        <v>120</v>
      </c>
      <c r="F131" s="85">
        <v>0</v>
      </c>
      <c r="G131" s="85">
        <v>1440</v>
      </c>
      <c r="H131" s="85">
        <v>1138</v>
      </c>
      <c r="I131" s="85">
        <v>1138</v>
      </c>
      <c r="J131" s="85">
        <v>1138</v>
      </c>
      <c r="K131" s="85">
        <v>926</v>
      </c>
      <c r="L131" s="85">
        <v>0</v>
      </c>
      <c r="M131" s="213" t="s">
        <v>340</v>
      </c>
      <c r="N131" s="27">
        <f t="shared" si="1"/>
        <v>5.3522867719570499E-5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x14ac:dyDescent="0.25">
      <c r="A132" s="177"/>
      <c r="B132" s="161"/>
      <c r="C132" s="151"/>
      <c r="D132" s="148"/>
      <c r="E132" s="97" t="s">
        <v>154</v>
      </c>
      <c r="F132" s="85"/>
      <c r="G132" s="85"/>
      <c r="H132" s="85"/>
      <c r="I132" s="85"/>
      <c r="J132" s="85"/>
      <c r="K132" s="85"/>
      <c r="L132" s="85"/>
      <c r="M132" s="213"/>
      <c r="N132" s="33">
        <f t="shared" ref="N132" si="2">G132/$G$7</f>
        <v>0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164"/>
      <c r="B133" s="172"/>
      <c r="C133" s="130"/>
      <c r="D133" s="128"/>
      <c r="E133" s="100" t="s">
        <v>84</v>
      </c>
      <c r="F133" s="85"/>
      <c r="G133" s="85"/>
      <c r="H133" s="85"/>
      <c r="I133" s="85"/>
      <c r="J133" s="85"/>
      <c r="K133" s="85"/>
      <c r="L133" s="85"/>
      <c r="M133" s="86"/>
      <c r="N133" s="27">
        <f t="shared" ref="N133:N143" si="3">G133/$G$7</f>
        <v>0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164"/>
      <c r="B134" s="172"/>
      <c r="C134" s="130"/>
      <c r="D134" s="128"/>
      <c r="E134" s="103" t="s">
        <v>85</v>
      </c>
      <c r="F134" s="85">
        <v>0</v>
      </c>
      <c r="G134" s="85">
        <v>31000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  <c r="M134" s="86" t="s">
        <v>26</v>
      </c>
      <c r="N134" s="27">
        <f t="shared" si="3"/>
        <v>1.1522284022963095E-3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thickBot="1" x14ac:dyDescent="0.3">
      <c r="A135" s="164"/>
      <c r="B135" s="172"/>
      <c r="C135" s="130"/>
      <c r="D135" s="128"/>
      <c r="E135" s="106" t="s">
        <v>121</v>
      </c>
      <c r="F135" s="76"/>
      <c r="G135" s="76"/>
      <c r="H135" s="76"/>
      <c r="I135" s="76"/>
      <c r="J135" s="76"/>
      <c r="K135" s="76"/>
      <c r="L135" s="76"/>
      <c r="M135" s="77"/>
      <c r="N135" s="41">
        <f t="shared" si="3"/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thickBot="1" x14ac:dyDescent="0.3">
      <c r="A136" s="16"/>
      <c r="B136" s="739" t="s">
        <v>141</v>
      </c>
      <c r="C136" s="740"/>
      <c r="D136" s="740"/>
      <c r="E136" s="740"/>
      <c r="F136" s="71"/>
      <c r="G136" s="72"/>
      <c r="H136" s="72"/>
      <c r="I136" s="72"/>
      <c r="J136" s="72"/>
      <c r="K136" s="72"/>
      <c r="L136" s="72"/>
      <c r="M136" s="208"/>
      <c r="N136" s="70">
        <f t="shared" si="3"/>
        <v>0</v>
      </c>
      <c r="O136" s="78">
        <v>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20"/>
      <c r="B137" s="160"/>
      <c r="C137" s="741" t="s">
        <v>142</v>
      </c>
      <c r="D137" s="742"/>
      <c r="E137" s="743"/>
      <c r="F137" s="73"/>
      <c r="G137" s="73"/>
      <c r="H137" s="73"/>
      <c r="I137" s="73"/>
      <c r="J137" s="73"/>
      <c r="K137" s="73"/>
      <c r="L137" s="73"/>
      <c r="M137" s="209"/>
      <c r="N137" s="45">
        <f t="shared" si="3"/>
        <v>0</v>
      </c>
      <c r="O137" s="81">
        <v>1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20"/>
      <c r="B138" s="161"/>
      <c r="C138" s="151"/>
      <c r="D138" s="744" t="s">
        <v>143</v>
      </c>
      <c r="E138" s="742"/>
      <c r="F138" s="82"/>
      <c r="G138" s="82"/>
      <c r="H138" s="82"/>
      <c r="I138" s="82"/>
      <c r="J138" s="82"/>
      <c r="K138" s="82"/>
      <c r="L138" s="82"/>
      <c r="M138" s="212"/>
      <c r="N138" s="47">
        <f t="shared" si="3"/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thickBot="1" x14ac:dyDescent="0.3">
      <c r="A139" s="20"/>
      <c r="B139" s="161"/>
      <c r="C139" s="151"/>
      <c r="D139" s="137"/>
      <c r="E139" s="97" t="s">
        <v>144</v>
      </c>
      <c r="F139" s="85"/>
      <c r="G139" s="85"/>
      <c r="H139" s="85"/>
      <c r="I139" s="85"/>
      <c r="J139" s="85"/>
      <c r="K139" s="85"/>
      <c r="L139" s="85"/>
      <c r="M139" s="213"/>
      <c r="N139" s="27">
        <f t="shared" si="3"/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thickBot="1" x14ac:dyDescent="0.3">
      <c r="A140" s="16"/>
      <c r="B140" s="739" t="s">
        <v>181</v>
      </c>
      <c r="C140" s="740"/>
      <c r="D140" s="740"/>
      <c r="E140" s="740"/>
      <c r="F140" s="71"/>
      <c r="G140" s="72"/>
      <c r="H140" s="72"/>
      <c r="I140" s="72"/>
      <c r="J140" s="72"/>
      <c r="K140" s="72"/>
      <c r="L140" s="72"/>
      <c r="M140" s="208"/>
      <c r="N140" s="70">
        <f t="shared" si="3"/>
        <v>0</v>
      </c>
      <c r="O140" s="78">
        <v>1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 x14ac:dyDescent="0.25">
      <c r="A141" s="20"/>
      <c r="B141" s="160"/>
      <c r="C141" s="741" t="s">
        <v>182</v>
      </c>
      <c r="D141" s="742"/>
      <c r="E141" s="743"/>
      <c r="F141" s="73"/>
      <c r="G141" s="73"/>
      <c r="H141" s="73"/>
      <c r="I141" s="73"/>
      <c r="J141" s="73"/>
      <c r="K141" s="73"/>
      <c r="L141" s="73"/>
      <c r="M141" s="209"/>
      <c r="N141" s="45">
        <f t="shared" si="3"/>
        <v>0</v>
      </c>
      <c r="O141" s="81">
        <v>1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 x14ac:dyDescent="0.25">
      <c r="A142" s="20"/>
      <c r="B142" s="161"/>
      <c r="C142" s="151"/>
      <c r="D142" s="744" t="s">
        <v>183</v>
      </c>
      <c r="E142" s="742"/>
      <c r="F142" s="82"/>
      <c r="G142" s="82"/>
      <c r="H142" s="82"/>
      <c r="I142" s="82"/>
      <c r="J142" s="82"/>
      <c r="K142" s="82"/>
      <c r="L142" s="82"/>
      <c r="M142" s="212"/>
      <c r="N142" s="47">
        <f t="shared" si="3"/>
        <v>0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 x14ac:dyDescent="0.25">
      <c r="A143" s="20"/>
      <c r="B143" s="161"/>
      <c r="C143" s="151"/>
      <c r="D143" s="137"/>
      <c r="E143" s="97" t="s">
        <v>184</v>
      </c>
      <c r="F143" s="85"/>
      <c r="G143" s="85"/>
      <c r="H143" s="85"/>
      <c r="I143" s="85"/>
      <c r="J143" s="85"/>
      <c r="K143" s="85"/>
      <c r="L143" s="85"/>
      <c r="M143" s="213"/>
      <c r="N143" s="27">
        <f t="shared" si="3"/>
        <v>0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25">
      <c r="A144" s="107"/>
      <c r="B144" s="107"/>
      <c r="C144" s="107"/>
      <c r="D144" s="107"/>
      <c r="E144" s="107"/>
      <c r="F144" s="89"/>
      <c r="G144" s="89"/>
      <c r="H144" s="89"/>
      <c r="I144" s="89"/>
      <c r="J144" s="89"/>
      <c r="K144" s="89"/>
      <c r="L144" s="89"/>
      <c r="M144" s="6"/>
      <c r="N144" s="54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9.5" customHeight="1" x14ac:dyDescent="0.25">
      <c r="A145" s="107"/>
      <c r="B145" s="107"/>
      <c r="C145" s="107"/>
      <c r="D145" s="107"/>
      <c r="E145" s="107"/>
      <c r="F145" s="89"/>
      <c r="G145" s="89"/>
      <c r="H145" s="89"/>
      <c r="I145" s="89"/>
      <c r="J145" s="89"/>
      <c r="K145" s="89"/>
      <c r="L145" s="89"/>
      <c r="M145" s="6"/>
      <c r="N145" s="54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9.5" customHeight="1" x14ac:dyDescent="0.25">
      <c r="A146" s="107"/>
      <c r="B146" s="107"/>
      <c r="C146" s="107"/>
      <c r="D146" s="107"/>
      <c r="E146" s="107"/>
      <c r="F146" s="89"/>
      <c r="G146" s="89"/>
      <c r="H146" s="89"/>
      <c r="I146" s="89"/>
      <c r="J146" s="89"/>
      <c r="K146" s="89"/>
      <c r="L146" s="89"/>
      <c r="M146" s="6"/>
      <c r="N146" s="54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9.5" customHeight="1" x14ac:dyDescent="0.25">
      <c r="A147" s="107"/>
      <c r="B147" s="107"/>
      <c r="C147" s="107"/>
      <c r="D147" s="107"/>
      <c r="E147" s="107"/>
      <c r="F147" s="89"/>
      <c r="G147" s="89"/>
      <c r="H147" s="89"/>
      <c r="I147" s="89"/>
      <c r="J147" s="89"/>
      <c r="K147" s="89"/>
      <c r="L147" s="89"/>
      <c r="M147" s="6"/>
      <c r="N147" s="54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9.5" customHeight="1" x14ac:dyDescent="0.25">
      <c r="A148" s="107"/>
      <c r="B148" s="107"/>
      <c r="C148" s="107"/>
      <c r="D148" s="107"/>
      <c r="E148" s="107"/>
      <c r="F148" s="89"/>
      <c r="G148" s="89"/>
      <c r="H148" s="89"/>
      <c r="I148" s="89"/>
      <c r="J148" s="89"/>
      <c r="K148" s="89"/>
      <c r="L148" s="89"/>
      <c r="M148" s="6"/>
      <c r="N148" s="54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9.5" customHeight="1" x14ac:dyDescent="0.25">
      <c r="A149" s="107"/>
      <c r="B149" s="107"/>
      <c r="C149" s="107"/>
      <c r="D149" s="107"/>
      <c r="E149" s="107"/>
      <c r="F149" s="89"/>
      <c r="G149" s="89"/>
      <c r="H149" s="89"/>
      <c r="I149" s="89"/>
      <c r="J149" s="89"/>
      <c r="K149" s="89"/>
      <c r="L149" s="89"/>
      <c r="M149" s="6"/>
      <c r="N149" s="54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9.5" customHeight="1" x14ac:dyDescent="0.25">
      <c r="A150" s="107"/>
      <c r="B150" s="107"/>
      <c r="C150" s="107"/>
      <c r="D150" s="107"/>
      <c r="E150" s="107"/>
      <c r="F150" s="89"/>
      <c r="G150" s="89"/>
      <c r="H150" s="89"/>
      <c r="I150" s="89"/>
      <c r="J150" s="89"/>
      <c r="K150" s="89"/>
      <c r="L150" s="89"/>
      <c r="M150" s="6"/>
      <c r="N150" s="54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9.5" customHeight="1" x14ac:dyDescent="0.25">
      <c r="A151" s="107"/>
      <c r="B151" s="107"/>
      <c r="C151" s="107"/>
      <c r="D151" s="107"/>
      <c r="E151" s="107"/>
      <c r="F151" s="89"/>
      <c r="G151" s="89"/>
      <c r="H151" s="89"/>
      <c r="I151" s="89"/>
      <c r="J151" s="89"/>
      <c r="K151" s="89"/>
      <c r="L151" s="89"/>
      <c r="M151" s="6"/>
      <c r="N151" s="54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9.5" customHeight="1" x14ac:dyDescent="0.25">
      <c r="A152" s="107"/>
      <c r="B152" s="107"/>
      <c r="C152" s="107"/>
      <c r="D152" s="107"/>
      <c r="E152" s="107"/>
      <c r="F152" s="89"/>
      <c r="G152" s="89"/>
      <c r="H152" s="89"/>
      <c r="I152" s="89"/>
      <c r="J152" s="89"/>
      <c r="K152" s="89"/>
      <c r="L152" s="89"/>
      <c r="M152" s="6"/>
      <c r="N152" s="54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9.5" customHeight="1" x14ac:dyDescent="0.25">
      <c r="A153" s="107"/>
      <c r="B153" s="107"/>
      <c r="C153" s="107"/>
      <c r="D153" s="107"/>
      <c r="E153" s="107"/>
      <c r="F153" s="89"/>
      <c r="G153" s="89"/>
      <c r="H153" s="89"/>
      <c r="I153" s="89"/>
      <c r="J153" s="89"/>
      <c r="K153" s="89"/>
      <c r="L153" s="89"/>
      <c r="M153" s="6"/>
      <c r="N153" s="54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9.5" customHeight="1" x14ac:dyDescent="0.25">
      <c r="A154" s="107"/>
      <c r="B154" s="107"/>
      <c r="C154" s="107"/>
      <c r="D154" s="107"/>
      <c r="E154" s="107"/>
      <c r="F154" s="89"/>
      <c r="G154" s="89"/>
      <c r="H154" s="89"/>
      <c r="I154" s="89"/>
      <c r="J154" s="89"/>
      <c r="K154" s="89"/>
      <c r="L154" s="89"/>
      <c r="M154" s="6"/>
      <c r="N154" s="54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9.5" customHeight="1" x14ac:dyDescent="0.25">
      <c r="A155" s="107"/>
      <c r="B155" s="107"/>
      <c r="C155" s="107"/>
      <c r="D155" s="107"/>
      <c r="E155" s="107"/>
      <c r="F155" s="89"/>
      <c r="G155" s="89"/>
      <c r="H155" s="89"/>
      <c r="I155" s="89"/>
      <c r="J155" s="89"/>
      <c r="K155" s="89"/>
      <c r="L155" s="89"/>
      <c r="M155" s="6"/>
      <c r="N155" s="54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9.5" customHeight="1" x14ac:dyDescent="0.25">
      <c r="A156" s="107"/>
      <c r="B156" s="107"/>
      <c r="C156" s="107"/>
      <c r="D156" s="107"/>
      <c r="E156" s="107"/>
      <c r="F156" s="89"/>
      <c r="G156" s="89"/>
      <c r="H156" s="89"/>
      <c r="I156" s="89"/>
      <c r="J156" s="89"/>
      <c r="K156" s="89"/>
      <c r="L156" s="89"/>
      <c r="M156" s="6"/>
      <c r="N156" s="54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9.5" customHeight="1" x14ac:dyDescent="0.25">
      <c r="A157" s="107"/>
      <c r="B157" s="107"/>
      <c r="C157" s="107"/>
      <c r="D157" s="107"/>
      <c r="E157" s="107"/>
      <c r="F157" s="89"/>
      <c r="G157" s="89"/>
      <c r="H157" s="89"/>
      <c r="I157" s="89"/>
      <c r="J157" s="89"/>
      <c r="K157" s="89"/>
      <c r="L157" s="89"/>
      <c r="M157" s="6"/>
      <c r="N157" s="54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9.5" customHeight="1" x14ac:dyDescent="0.25">
      <c r="A158" s="107"/>
      <c r="B158" s="107"/>
      <c r="C158" s="107"/>
      <c r="D158" s="107"/>
      <c r="E158" s="107"/>
      <c r="F158" s="89"/>
      <c r="G158" s="89"/>
      <c r="H158" s="89"/>
      <c r="I158" s="89"/>
      <c r="J158" s="89"/>
      <c r="K158" s="89"/>
      <c r="L158" s="89"/>
      <c r="M158" s="6"/>
      <c r="N158" s="54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9.5" customHeight="1" x14ac:dyDescent="0.25">
      <c r="A159" s="107"/>
      <c r="B159" s="107"/>
      <c r="C159" s="107"/>
      <c r="D159" s="107"/>
      <c r="E159" s="107"/>
      <c r="F159" s="89"/>
      <c r="G159" s="89"/>
      <c r="H159" s="89"/>
      <c r="I159" s="89"/>
      <c r="J159" s="89"/>
      <c r="K159" s="89"/>
      <c r="L159" s="89"/>
      <c r="M159" s="6"/>
      <c r="N159" s="54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9.5" customHeight="1" x14ac:dyDescent="0.25">
      <c r="A160" s="107"/>
      <c r="B160" s="107"/>
      <c r="C160" s="107"/>
      <c r="D160" s="107"/>
      <c r="E160" s="107"/>
      <c r="F160" s="54"/>
      <c r="G160" s="54"/>
      <c r="H160" s="54"/>
      <c r="I160" s="54"/>
      <c r="J160" s="54"/>
      <c r="K160" s="54"/>
      <c r="L160" s="54"/>
      <c r="M160" s="6"/>
      <c r="N160" s="54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9.5" customHeight="1" x14ac:dyDescent="0.25">
      <c r="A161" s="107"/>
      <c r="B161" s="107"/>
      <c r="C161" s="107"/>
      <c r="D161" s="107"/>
      <c r="E161" s="107"/>
      <c r="F161" s="54"/>
      <c r="G161" s="54"/>
      <c r="H161" s="54"/>
      <c r="I161" s="54"/>
      <c r="J161" s="54"/>
      <c r="K161" s="54"/>
      <c r="L161" s="54"/>
      <c r="M161" s="6"/>
      <c r="N161" s="54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9.5" customHeight="1" x14ac:dyDescent="0.25">
      <c r="A162" s="107"/>
      <c r="B162" s="107"/>
      <c r="C162" s="107"/>
      <c r="D162" s="107"/>
      <c r="E162" s="107"/>
      <c r="F162" s="54"/>
      <c r="G162" s="54"/>
      <c r="H162" s="54"/>
      <c r="I162" s="54"/>
      <c r="J162" s="54"/>
      <c r="K162" s="54"/>
      <c r="L162" s="54"/>
      <c r="M162" s="6"/>
      <c r="N162" s="54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9.5" customHeight="1" x14ac:dyDescent="0.25">
      <c r="A163" s="107"/>
      <c r="B163" s="107"/>
      <c r="C163" s="107"/>
      <c r="D163" s="107"/>
      <c r="E163" s="107"/>
      <c r="F163" s="54"/>
      <c r="G163" s="54"/>
      <c r="H163" s="54"/>
      <c r="I163" s="54"/>
      <c r="J163" s="54"/>
      <c r="K163" s="54"/>
      <c r="L163" s="54"/>
      <c r="M163" s="6"/>
      <c r="N163" s="54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9.5" customHeight="1" x14ac:dyDescent="0.25">
      <c r="A164" s="107"/>
      <c r="B164" s="107"/>
      <c r="C164" s="107"/>
      <c r="D164" s="107"/>
      <c r="E164" s="107"/>
      <c r="F164" s="54"/>
      <c r="G164" s="54"/>
      <c r="H164" s="54"/>
      <c r="I164" s="54"/>
      <c r="J164" s="54"/>
      <c r="K164" s="54"/>
      <c r="L164" s="54"/>
      <c r="M164" s="6"/>
      <c r="N164" s="54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9.5" customHeight="1" x14ac:dyDescent="0.25">
      <c r="A165" s="107"/>
      <c r="B165" s="107"/>
      <c r="C165" s="107"/>
      <c r="D165" s="107"/>
      <c r="E165" s="107"/>
      <c r="F165" s="54"/>
      <c r="G165" s="54"/>
      <c r="H165" s="54"/>
      <c r="I165" s="54"/>
      <c r="J165" s="54"/>
      <c r="K165" s="54"/>
      <c r="L165" s="54"/>
      <c r="M165" s="6"/>
      <c r="N165" s="54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9.5" customHeight="1" x14ac:dyDescent="0.25">
      <c r="A166" s="107"/>
      <c r="B166" s="107"/>
      <c r="C166" s="107"/>
      <c r="D166" s="107"/>
      <c r="E166" s="107"/>
      <c r="F166" s="54"/>
      <c r="G166" s="54"/>
      <c r="H166" s="54"/>
      <c r="I166" s="54"/>
      <c r="J166" s="54"/>
      <c r="K166" s="54"/>
      <c r="L166" s="54"/>
      <c r="M166" s="6"/>
      <c r="N166" s="54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9.5" customHeight="1" x14ac:dyDescent="0.25">
      <c r="A167" s="107"/>
      <c r="B167" s="107"/>
      <c r="C167" s="107"/>
      <c r="D167" s="107"/>
      <c r="E167" s="107"/>
      <c r="F167" s="54"/>
      <c r="G167" s="54"/>
      <c r="H167" s="54"/>
      <c r="I167" s="54"/>
      <c r="J167" s="54"/>
      <c r="K167" s="54"/>
      <c r="L167" s="54"/>
      <c r="M167" s="6"/>
      <c r="N167" s="54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9.5" customHeight="1" x14ac:dyDescent="0.25">
      <c r="A168" s="107"/>
      <c r="B168" s="107"/>
      <c r="C168" s="107"/>
      <c r="D168" s="107"/>
      <c r="E168" s="107"/>
      <c r="F168" s="54"/>
      <c r="G168" s="54"/>
      <c r="H168" s="54"/>
      <c r="I168" s="54"/>
      <c r="J168" s="54"/>
      <c r="K168" s="54"/>
      <c r="L168" s="54"/>
      <c r="M168" s="6"/>
      <c r="N168" s="54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9.5" customHeight="1" x14ac:dyDescent="0.25">
      <c r="A169" s="107"/>
      <c r="B169" s="107"/>
      <c r="C169" s="107"/>
      <c r="D169" s="107"/>
      <c r="E169" s="107"/>
      <c r="F169" s="54"/>
      <c r="G169" s="54"/>
      <c r="H169" s="54"/>
      <c r="I169" s="54"/>
      <c r="J169" s="54"/>
      <c r="K169" s="54"/>
      <c r="L169" s="54"/>
      <c r="M169" s="6"/>
      <c r="N169" s="54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9.5" customHeight="1" x14ac:dyDescent="0.25">
      <c r="A170" s="107"/>
      <c r="B170" s="107"/>
      <c r="C170" s="107"/>
      <c r="D170" s="107"/>
      <c r="E170" s="107"/>
      <c r="F170" s="54"/>
      <c r="G170" s="54"/>
      <c r="H170" s="54"/>
      <c r="I170" s="54"/>
      <c r="J170" s="54"/>
      <c r="K170" s="54"/>
      <c r="L170" s="54"/>
      <c r="M170" s="6"/>
      <c r="N170" s="54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9.5" customHeight="1" x14ac:dyDescent="0.25">
      <c r="A171" s="107"/>
      <c r="B171" s="107"/>
      <c r="C171" s="107"/>
      <c r="D171" s="107"/>
      <c r="E171" s="107"/>
      <c r="F171" s="54"/>
      <c r="G171" s="54"/>
      <c r="H171" s="54"/>
      <c r="I171" s="54"/>
      <c r="J171" s="54"/>
      <c r="K171" s="54"/>
      <c r="L171" s="54"/>
      <c r="M171" s="6"/>
      <c r="N171" s="54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9.5" customHeight="1" x14ac:dyDescent="0.25">
      <c r="A172" s="107"/>
      <c r="B172" s="107"/>
      <c r="C172" s="107"/>
      <c r="D172" s="107"/>
      <c r="E172" s="107"/>
      <c r="F172" s="54"/>
      <c r="G172" s="54"/>
      <c r="H172" s="54"/>
      <c r="I172" s="54"/>
      <c r="J172" s="54"/>
      <c r="K172" s="54"/>
      <c r="L172" s="54"/>
      <c r="M172" s="6"/>
      <c r="N172" s="54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9.5" customHeight="1" x14ac:dyDescent="0.25">
      <c r="A173" s="107"/>
      <c r="B173" s="107"/>
      <c r="C173" s="107"/>
      <c r="D173" s="107"/>
      <c r="E173" s="107"/>
      <c r="F173" s="54"/>
      <c r="G173" s="54"/>
      <c r="H173" s="54"/>
      <c r="I173" s="54"/>
      <c r="J173" s="54"/>
      <c r="K173" s="54"/>
      <c r="L173" s="54"/>
      <c r="M173" s="6"/>
      <c r="N173" s="54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9.5" customHeight="1" x14ac:dyDescent="0.25">
      <c r="A174" s="107"/>
      <c r="B174" s="107"/>
      <c r="C174" s="107"/>
      <c r="D174" s="107"/>
      <c r="E174" s="107"/>
      <c r="F174" s="54"/>
      <c r="G174" s="54"/>
      <c r="H174" s="54"/>
      <c r="I174" s="54"/>
      <c r="J174" s="54"/>
      <c r="K174" s="54"/>
      <c r="L174" s="54"/>
      <c r="M174" s="6"/>
      <c r="N174" s="54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9.5" customHeight="1" x14ac:dyDescent="0.25">
      <c r="A175" s="107"/>
      <c r="B175" s="107"/>
      <c r="C175" s="107"/>
      <c r="D175" s="107"/>
      <c r="E175" s="107"/>
      <c r="F175" s="54"/>
      <c r="G175" s="54"/>
      <c r="H175" s="54"/>
      <c r="I175" s="54"/>
      <c r="J175" s="54"/>
      <c r="K175" s="54"/>
      <c r="L175" s="54"/>
      <c r="M175" s="6"/>
      <c r="N175" s="54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9.5" customHeight="1" x14ac:dyDescent="0.25">
      <c r="A176" s="107"/>
      <c r="B176" s="107"/>
      <c r="C176" s="107"/>
      <c r="D176" s="107"/>
      <c r="E176" s="107"/>
      <c r="F176" s="54"/>
      <c r="G176" s="54"/>
      <c r="H176" s="54"/>
      <c r="I176" s="54"/>
      <c r="J176" s="54"/>
      <c r="K176" s="54"/>
      <c r="L176" s="54"/>
      <c r="M176" s="6"/>
      <c r="N176" s="54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9.5" customHeight="1" x14ac:dyDescent="0.25">
      <c r="A177" s="107"/>
      <c r="B177" s="107"/>
      <c r="C177" s="107"/>
      <c r="D177" s="107"/>
      <c r="E177" s="107"/>
      <c r="F177" s="54"/>
      <c r="G177" s="54"/>
      <c r="H177" s="54"/>
      <c r="I177" s="54"/>
      <c r="J177" s="54"/>
      <c r="K177" s="54"/>
      <c r="L177" s="54"/>
      <c r="M177" s="6"/>
      <c r="N177" s="54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9.5" customHeight="1" x14ac:dyDescent="0.25">
      <c r="A178" s="107"/>
      <c r="B178" s="107"/>
      <c r="C178" s="107"/>
      <c r="D178" s="107"/>
      <c r="E178" s="107"/>
      <c r="F178" s="54"/>
      <c r="G178" s="54"/>
      <c r="H178" s="54"/>
      <c r="I178" s="54"/>
      <c r="J178" s="54"/>
      <c r="K178" s="54"/>
      <c r="L178" s="54"/>
      <c r="M178" s="6"/>
      <c r="N178" s="54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9.5" customHeight="1" x14ac:dyDescent="0.25">
      <c r="A179" s="107"/>
      <c r="B179" s="107"/>
      <c r="C179" s="107"/>
      <c r="D179" s="107"/>
      <c r="E179" s="107"/>
      <c r="F179" s="54"/>
      <c r="G179" s="54"/>
      <c r="H179" s="54"/>
      <c r="I179" s="54"/>
      <c r="J179" s="54"/>
      <c r="K179" s="54"/>
      <c r="L179" s="54"/>
      <c r="M179" s="6"/>
      <c r="N179" s="54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9.5" customHeight="1" x14ac:dyDescent="0.25">
      <c r="A180" s="107"/>
      <c r="B180" s="107"/>
      <c r="C180" s="107"/>
      <c r="D180" s="107"/>
      <c r="E180" s="107"/>
      <c r="F180" s="54"/>
      <c r="G180" s="54"/>
      <c r="H180" s="54"/>
      <c r="I180" s="54"/>
      <c r="J180" s="54"/>
      <c r="K180" s="54"/>
      <c r="L180" s="54"/>
      <c r="M180" s="6"/>
      <c r="N180" s="54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9.5" customHeight="1" x14ac:dyDescent="0.25">
      <c r="A181" s="107"/>
      <c r="B181" s="107"/>
      <c r="C181" s="107"/>
      <c r="D181" s="107"/>
      <c r="E181" s="107"/>
      <c r="F181" s="54"/>
      <c r="G181" s="54"/>
      <c r="H181" s="54"/>
      <c r="I181" s="54"/>
      <c r="J181" s="54"/>
      <c r="K181" s="54"/>
      <c r="L181" s="54"/>
      <c r="M181" s="6"/>
      <c r="N181" s="54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9.5" customHeight="1" x14ac:dyDescent="0.25">
      <c r="A182" s="107"/>
      <c r="B182" s="107"/>
      <c r="C182" s="107"/>
      <c r="D182" s="107"/>
      <c r="E182" s="107"/>
      <c r="F182" s="54"/>
      <c r="G182" s="54"/>
      <c r="H182" s="54"/>
      <c r="I182" s="54"/>
      <c r="J182" s="54"/>
      <c r="K182" s="54"/>
      <c r="L182" s="54"/>
      <c r="M182" s="6"/>
      <c r="N182" s="54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9.5" customHeight="1" x14ac:dyDescent="0.25">
      <c r="A183" s="107"/>
      <c r="B183" s="107"/>
      <c r="C183" s="107"/>
      <c r="D183" s="107"/>
      <c r="E183" s="107"/>
      <c r="F183" s="54"/>
      <c r="G183" s="54"/>
      <c r="H183" s="54"/>
      <c r="I183" s="54"/>
      <c r="J183" s="54"/>
      <c r="K183" s="54"/>
      <c r="L183" s="54"/>
      <c r="M183" s="6"/>
      <c r="N183" s="54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9.5" customHeight="1" x14ac:dyDescent="0.25">
      <c r="A184" s="107"/>
      <c r="B184" s="107"/>
      <c r="C184" s="107"/>
      <c r="D184" s="107"/>
      <c r="E184" s="107"/>
      <c r="F184" s="54"/>
      <c r="G184" s="54"/>
      <c r="H184" s="54"/>
      <c r="I184" s="54"/>
      <c r="J184" s="54"/>
      <c r="K184" s="54"/>
      <c r="L184" s="54"/>
      <c r="M184" s="6"/>
      <c r="N184" s="54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9.5" customHeight="1" x14ac:dyDescent="0.25">
      <c r="A185" s="107"/>
      <c r="B185" s="107"/>
      <c r="C185" s="107"/>
      <c r="D185" s="107"/>
      <c r="E185" s="107"/>
      <c r="F185" s="54"/>
      <c r="G185" s="54"/>
      <c r="H185" s="54"/>
      <c r="I185" s="54"/>
      <c r="J185" s="54"/>
      <c r="K185" s="54"/>
      <c r="L185" s="54"/>
      <c r="M185" s="6"/>
      <c r="N185" s="54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9.5" customHeight="1" x14ac:dyDescent="0.25">
      <c r="A186" s="107"/>
      <c r="B186" s="107"/>
      <c r="C186" s="107"/>
      <c r="D186" s="107"/>
      <c r="E186" s="107"/>
      <c r="F186" s="54"/>
      <c r="G186" s="54"/>
      <c r="H186" s="54"/>
      <c r="I186" s="54"/>
      <c r="J186" s="54"/>
      <c r="K186" s="54"/>
      <c r="L186" s="54"/>
      <c r="M186" s="6"/>
      <c r="N186" s="54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9.5" customHeight="1" x14ac:dyDescent="0.25">
      <c r="A187" s="107"/>
      <c r="B187" s="107"/>
      <c r="C187" s="107"/>
      <c r="D187" s="107"/>
      <c r="E187" s="107"/>
      <c r="F187" s="54"/>
      <c r="G187" s="54"/>
      <c r="H187" s="54"/>
      <c r="I187" s="54"/>
      <c r="J187" s="54"/>
      <c r="K187" s="54"/>
      <c r="L187" s="54"/>
      <c r="M187" s="6"/>
      <c r="N187" s="54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9.5" customHeight="1" x14ac:dyDescent="0.25">
      <c r="A188" s="107"/>
      <c r="B188" s="107"/>
      <c r="C188" s="107"/>
      <c r="D188" s="107"/>
      <c r="E188" s="107"/>
      <c r="F188" s="54"/>
      <c r="G188" s="54"/>
      <c r="H188" s="54"/>
      <c r="I188" s="54"/>
      <c r="J188" s="54"/>
      <c r="K188" s="54"/>
      <c r="L188" s="54"/>
      <c r="M188" s="6"/>
      <c r="N188" s="54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9.5" customHeight="1" x14ac:dyDescent="0.25">
      <c r="A189" s="107"/>
      <c r="B189" s="107"/>
      <c r="C189" s="107"/>
      <c r="D189" s="107"/>
      <c r="E189" s="107"/>
      <c r="F189" s="54"/>
      <c r="G189" s="54"/>
      <c r="H189" s="54"/>
      <c r="I189" s="54"/>
      <c r="J189" s="54"/>
      <c r="K189" s="54"/>
      <c r="L189" s="54"/>
      <c r="M189" s="6"/>
      <c r="N189" s="54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9.5" customHeight="1" x14ac:dyDescent="0.25">
      <c r="A190" s="107"/>
      <c r="B190" s="107"/>
      <c r="C190" s="107"/>
      <c r="D190" s="107"/>
      <c r="E190" s="107"/>
      <c r="F190" s="54"/>
      <c r="G190" s="54"/>
      <c r="H190" s="54"/>
      <c r="I190" s="54"/>
      <c r="J190" s="54"/>
      <c r="K190" s="54"/>
      <c r="L190" s="54"/>
      <c r="M190" s="6"/>
      <c r="N190" s="54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9.5" customHeight="1" x14ac:dyDescent="0.25">
      <c r="A191" s="107"/>
      <c r="B191" s="107"/>
      <c r="C191" s="107"/>
      <c r="D191" s="107"/>
      <c r="E191" s="107"/>
      <c r="F191" s="54"/>
      <c r="G191" s="54"/>
      <c r="H191" s="54"/>
      <c r="I191" s="54"/>
      <c r="J191" s="54"/>
      <c r="K191" s="54"/>
      <c r="L191" s="54"/>
      <c r="M191" s="6"/>
      <c r="N191" s="54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9.5" customHeight="1" x14ac:dyDescent="0.25">
      <c r="A192" s="107"/>
      <c r="B192" s="107"/>
      <c r="C192" s="107"/>
      <c r="D192" s="107"/>
      <c r="E192" s="107"/>
      <c r="F192" s="54"/>
      <c r="G192" s="54"/>
      <c r="H192" s="54"/>
      <c r="I192" s="54"/>
      <c r="J192" s="54"/>
      <c r="K192" s="54"/>
      <c r="L192" s="54"/>
      <c r="M192" s="6"/>
      <c r="N192" s="54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9.5" customHeight="1" x14ac:dyDescent="0.25">
      <c r="F193" s="54"/>
      <c r="G193" s="54"/>
      <c r="H193" s="54"/>
      <c r="I193" s="54"/>
      <c r="J193" s="54"/>
      <c r="K193" s="54"/>
      <c r="L193" s="54"/>
      <c r="M193" s="6"/>
      <c r="N193" s="54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54"/>
      <c r="G194" s="54"/>
      <c r="H194" s="54"/>
      <c r="I194" s="54"/>
      <c r="J194" s="54"/>
      <c r="K194" s="54"/>
      <c r="L194" s="54"/>
      <c r="M194" s="6"/>
      <c r="N194" s="54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54"/>
      <c r="G195" s="54"/>
      <c r="H195" s="54"/>
      <c r="I195" s="54"/>
      <c r="J195" s="54"/>
      <c r="K195" s="54"/>
      <c r="L195" s="54"/>
      <c r="M195" s="6"/>
      <c r="N195" s="54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54"/>
      <c r="G196" s="54"/>
      <c r="H196" s="54"/>
      <c r="I196" s="54"/>
      <c r="J196" s="54"/>
      <c r="K196" s="54"/>
      <c r="L196" s="54"/>
      <c r="M196" s="6"/>
      <c r="N196" s="54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54"/>
      <c r="G197" s="54"/>
      <c r="H197" s="54"/>
      <c r="I197" s="54"/>
      <c r="J197" s="54"/>
      <c r="K197" s="54"/>
      <c r="L197" s="54"/>
      <c r="M197" s="6"/>
      <c r="N197" s="54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54"/>
      <c r="G198" s="54"/>
      <c r="H198" s="54"/>
      <c r="I198" s="54"/>
      <c r="J198" s="54"/>
      <c r="K198" s="54"/>
      <c r="L198" s="54"/>
      <c r="M198" s="6"/>
      <c r="N198" s="54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54"/>
      <c r="G199" s="54"/>
      <c r="H199" s="54"/>
      <c r="I199" s="54"/>
      <c r="J199" s="54"/>
      <c r="K199" s="54"/>
      <c r="L199" s="54"/>
      <c r="M199" s="6"/>
      <c r="N199" s="54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54"/>
      <c r="G200" s="54"/>
      <c r="H200" s="54"/>
      <c r="I200" s="54"/>
      <c r="J200" s="54"/>
      <c r="K200" s="54"/>
      <c r="L200" s="54"/>
      <c r="M200" s="6"/>
      <c r="N200" s="54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54"/>
      <c r="G201" s="54"/>
      <c r="H201" s="54"/>
      <c r="I201" s="54"/>
      <c r="J201" s="54"/>
      <c r="K201" s="54"/>
      <c r="L201" s="54"/>
      <c r="M201" s="6"/>
      <c r="N201" s="54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54"/>
      <c r="G202" s="54"/>
      <c r="H202" s="54"/>
      <c r="I202" s="54"/>
      <c r="J202" s="54"/>
      <c r="K202" s="54"/>
      <c r="L202" s="54"/>
      <c r="M202" s="6"/>
      <c r="N202" s="54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54"/>
      <c r="G203" s="54"/>
      <c r="H203" s="54"/>
      <c r="I203" s="54"/>
      <c r="J203" s="54"/>
      <c r="K203" s="54"/>
      <c r="L203" s="54"/>
      <c r="M203" s="6"/>
      <c r="N203" s="54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54"/>
      <c r="G204" s="54"/>
      <c r="H204" s="54"/>
      <c r="I204" s="54"/>
      <c r="J204" s="54"/>
      <c r="K204" s="54"/>
      <c r="L204" s="54"/>
      <c r="M204" s="6"/>
      <c r="N204" s="54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54"/>
      <c r="G205" s="54"/>
      <c r="H205" s="54"/>
      <c r="I205" s="54"/>
      <c r="J205" s="54"/>
      <c r="K205" s="54"/>
      <c r="L205" s="54"/>
      <c r="M205" s="6"/>
      <c r="N205" s="54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54"/>
      <c r="G206" s="54"/>
      <c r="H206" s="54"/>
      <c r="I206" s="54"/>
      <c r="J206" s="54"/>
      <c r="K206" s="54"/>
      <c r="L206" s="54"/>
      <c r="M206" s="6"/>
      <c r="N206" s="54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54"/>
      <c r="G207" s="54"/>
      <c r="H207" s="54"/>
      <c r="I207" s="54"/>
      <c r="J207" s="54"/>
      <c r="K207" s="54"/>
      <c r="L207" s="54"/>
      <c r="M207" s="6"/>
      <c r="N207" s="54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54"/>
      <c r="G208" s="54"/>
      <c r="H208" s="54"/>
      <c r="I208" s="54"/>
      <c r="J208" s="54"/>
      <c r="K208" s="54"/>
      <c r="L208" s="54"/>
      <c r="M208" s="6"/>
      <c r="N208" s="54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54"/>
      <c r="G209" s="54"/>
      <c r="H209" s="54"/>
      <c r="I209" s="54"/>
      <c r="J209" s="54"/>
      <c r="K209" s="54"/>
      <c r="L209" s="54"/>
      <c r="M209" s="6"/>
      <c r="N209" s="54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54"/>
      <c r="G210" s="54"/>
      <c r="H210" s="54"/>
      <c r="I210" s="54"/>
      <c r="J210" s="54"/>
      <c r="K210" s="54"/>
      <c r="L210" s="54"/>
      <c r="M210" s="6"/>
      <c r="N210" s="54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54"/>
      <c r="G211" s="54"/>
      <c r="H211" s="54"/>
      <c r="I211" s="54"/>
      <c r="J211" s="54"/>
      <c r="K211" s="54"/>
      <c r="L211" s="54"/>
      <c r="M211" s="6"/>
      <c r="N211" s="54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54"/>
      <c r="G212" s="54"/>
      <c r="H212" s="54"/>
      <c r="I212" s="54"/>
      <c r="J212" s="54"/>
      <c r="K212" s="54"/>
      <c r="L212" s="54"/>
      <c r="M212" s="6"/>
      <c r="N212" s="54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54"/>
      <c r="G213" s="54"/>
      <c r="H213" s="54"/>
      <c r="I213" s="54"/>
      <c r="J213" s="54"/>
      <c r="K213" s="54"/>
      <c r="L213" s="54"/>
      <c r="M213" s="6"/>
      <c r="N213" s="54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54"/>
      <c r="G214" s="54"/>
      <c r="H214" s="54"/>
      <c r="I214" s="54"/>
      <c r="J214" s="54"/>
      <c r="K214" s="54"/>
      <c r="L214" s="54"/>
      <c r="M214" s="6"/>
      <c r="N214" s="54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54"/>
      <c r="G215" s="54"/>
      <c r="H215" s="54"/>
      <c r="I215" s="54"/>
      <c r="J215" s="54"/>
      <c r="K215" s="54"/>
      <c r="L215" s="54"/>
      <c r="M215" s="6"/>
      <c r="N215" s="54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54"/>
      <c r="G216" s="54"/>
      <c r="H216" s="54"/>
      <c r="I216" s="54"/>
      <c r="J216" s="54"/>
      <c r="K216" s="54"/>
      <c r="L216" s="54"/>
      <c r="M216" s="6"/>
      <c r="N216" s="54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54"/>
      <c r="G217" s="54"/>
      <c r="H217" s="54"/>
      <c r="I217" s="54"/>
      <c r="J217" s="54"/>
      <c r="K217" s="54"/>
      <c r="L217" s="54"/>
      <c r="M217" s="6"/>
      <c r="N217" s="54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54"/>
      <c r="G218" s="54"/>
      <c r="H218" s="54"/>
      <c r="I218" s="54"/>
      <c r="J218" s="54"/>
      <c r="K218" s="54"/>
      <c r="L218" s="54"/>
      <c r="M218" s="6"/>
      <c r="N218" s="54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54"/>
      <c r="G219" s="54"/>
      <c r="H219" s="54"/>
      <c r="I219" s="54"/>
      <c r="J219" s="54"/>
      <c r="K219" s="54"/>
      <c r="L219" s="54"/>
      <c r="M219" s="6"/>
      <c r="N219" s="54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54"/>
      <c r="G220" s="54"/>
      <c r="H220" s="54"/>
      <c r="I220" s="54"/>
      <c r="J220" s="54"/>
      <c r="K220" s="54"/>
      <c r="L220" s="54"/>
      <c r="M220" s="6"/>
      <c r="N220" s="54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54"/>
      <c r="G221" s="54"/>
      <c r="H221" s="54"/>
      <c r="I221" s="54"/>
      <c r="J221" s="54"/>
      <c r="K221" s="54"/>
      <c r="L221" s="54"/>
      <c r="M221" s="6"/>
      <c r="N221" s="54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54"/>
      <c r="G222" s="54"/>
      <c r="H222" s="54"/>
      <c r="I222" s="54"/>
      <c r="J222" s="54"/>
      <c r="K222" s="54"/>
      <c r="L222" s="54"/>
      <c r="M222" s="6"/>
      <c r="N222" s="54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54"/>
      <c r="G223" s="54"/>
      <c r="H223" s="54"/>
      <c r="I223" s="54"/>
      <c r="J223" s="54"/>
      <c r="K223" s="54"/>
      <c r="L223" s="54"/>
      <c r="M223" s="6"/>
      <c r="N223" s="54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54"/>
      <c r="G224" s="54"/>
      <c r="H224" s="54"/>
      <c r="I224" s="54"/>
      <c r="J224" s="54"/>
      <c r="K224" s="54"/>
      <c r="L224" s="54"/>
      <c r="M224" s="6"/>
      <c r="N224" s="54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54"/>
      <c r="G225" s="54"/>
      <c r="H225" s="54"/>
      <c r="I225" s="54"/>
      <c r="J225" s="54"/>
      <c r="K225" s="54"/>
      <c r="L225" s="54"/>
      <c r="M225" s="6"/>
      <c r="N225" s="54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54"/>
      <c r="G226" s="54"/>
      <c r="H226" s="54"/>
      <c r="I226" s="54"/>
      <c r="J226" s="54"/>
      <c r="K226" s="54"/>
      <c r="L226" s="54"/>
      <c r="M226" s="6"/>
      <c r="N226" s="54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54"/>
      <c r="G227" s="54"/>
      <c r="H227" s="54"/>
      <c r="I227" s="54"/>
      <c r="J227" s="54"/>
      <c r="K227" s="54"/>
      <c r="L227" s="54"/>
      <c r="M227" s="6"/>
      <c r="N227" s="54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54"/>
      <c r="G228" s="54"/>
      <c r="H228" s="54"/>
      <c r="I228" s="54"/>
      <c r="J228" s="54"/>
      <c r="K228" s="54"/>
      <c r="L228" s="54"/>
      <c r="M228" s="6"/>
      <c r="N228" s="54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54"/>
      <c r="G229" s="54"/>
      <c r="H229" s="54"/>
      <c r="I229" s="54"/>
      <c r="J229" s="54"/>
      <c r="K229" s="54"/>
      <c r="L229" s="54"/>
      <c r="M229" s="6"/>
      <c r="N229" s="54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54"/>
      <c r="G230" s="54"/>
      <c r="H230" s="54"/>
      <c r="I230" s="54"/>
      <c r="J230" s="54"/>
      <c r="K230" s="54"/>
      <c r="L230" s="54"/>
      <c r="M230" s="6"/>
      <c r="N230" s="54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54"/>
      <c r="G231" s="54"/>
      <c r="H231" s="54"/>
      <c r="I231" s="54"/>
      <c r="J231" s="54"/>
      <c r="K231" s="54"/>
      <c r="L231" s="54"/>
      <c r="M231" s="6"/>
      <c r="N231" s="54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54"/>
      <c r="G232" s="54"/>
      <c r="H232" s="54"/>
      <c r="I232" s="54"/>
      <c r="J232" s="54"/>
      <c r="K232" s="54"/>
      <c r="L232" s="54"/>
      <c r="M232" s="6"/>
      <c r="N232" s="54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54"/>
      <c r="G233" s="54"/>
      <c r="H233" s="54"/>
      <c r="I233" s="54"/>
      <c r="J233" s="54"/>
      <c r="K233" s="54"/>
      <c r="L233" s="54"/>
      <c r="M233" s="6"/>
      <c r="N233" s="54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54"/>
      <c r="G234" s="54"/>
      <c r="H234" s="54"/>
      <c r="I234" s="54"/>
      <c r="J234" s="54"/>
      <c r="K234" s="54"/>
      <c r="L234" s="54"/>
      <c r="M234" s="6"/>
      <c r="N234" s="54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54"/>
      <c r="G235" s="54"/>
      <c r="H235" s="54"/>
      <c r="I235" s="54"/>
      <c r="J235" s="54"/>
      <c r="K235" s="54"/>
      <c r="L235" s="54"/>
      <c r="M235" s="6"/>
      <c r="N235" s="54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54"/>
      <c r="G236" s="54"/>
      <c r="H236" s="54"/>
      <c r="I236" s="54"/>
      <c r="J236" s="54"/>
      <c r="K236" s="54"/>
      <c r="L236" s="54"/>
      <c r="M236" s="6"/>
      <c r="N236" s="54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54"/>
      <c r="G237" s="54"/>
      <c r="H237" s="54"/>
      <c r="I237" s="54"/>
      <c r="J237" s="54"/>
      <c r="K237" s="54"/>
      <c r="L237" s="54"/>
      <c r="M237" s="6"/>
      <c r="N237" s="54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54"/>
      <c r="G238" s="54"/>
      <c r="H238" s="54"/>
      <c r="I238" s="54"/>
      <c r="J238" s="54"/>
      <c r="K238" s="54"/>
      <c r="L238" s="54"/>
      <c r="M238" s="6"/>
      <c r="N238" s="54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54"/>
      <c r="G239" s="54"/>
      <c r="H239" s="54"/>
      <c r="I239" s="54"/>
      <c r="J239" s="54"/>
      <c r="K239" s="54"/>
      <c r="L239" s="54"/>
      <c r="M239" s="6"/>
      <c r="N239" s="54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54"/>
      <c r="G240" s="54"/>
      <c r="H240" s="54"/>
      <c r="I240" s="54"/>
      <c r="J240" s="54"/>
      <c r="K240" s="54"/>
      <c r="L240" s="54"/>
      <c r="M240" s="6"/>
      <c r="N240" s="54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54"/>
      <c r="G241" s="54"/>
      <c r="H241" s="54"/>
      <c r="I241" s="54"/>
      <c r="J241" s="54"/>
      <c r="K241" s="54"/>
      <c r="L241" s="54"/>
      <c r="M241" s="6"/>
      <c r="N241" s="54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54"/>
      <c r="G242" s="54"/>
      <c r="H242" s="54"/>
      <c r="I242" s="54"/>
      <c r="J242" s="54"/>
      <c r="K242" s="54"/>
      <c r="L242" s="54"/>
      <c r="M242" s="6"/>
      <c r="N242" s="54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54"/>
      <c r="G243" s="54"/>
      <c r="H243" s="54"/>
      <c r="I243" s="54"/>
      <c r="J243" s="54"/>
      <c r="K243" s="54"/>
      <c r="L243" s="54"/>
      <c r="M243" s="6"/>
      <c r="N243" s="54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54"/>
      <c r="G244" s="54"/>
      <c r="H244" s="54"/>
      <c r="I244" s="54"/>
      <c r="J244" s="54"/>
      <c r="K244" s="54"/>
      <c r="L244" s="54"/>
      <c r="M244" s="6"/>
      <c r="N244" s="54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54"/>
      <c r="G245" s="54"/>
      <c r="H245" s="54"/>
      <c r="I245" s="54"/>
      <c r="J245" s="54"/>
      <c r="K245" s="54"/>
      <c r="L245" s="54"/>
      <c r="M245" s="6"/>
      <c r="N245" s="54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54"/>
      <c r="G246" s="54"/>
      <c r="H246" s="54"/>
      <c r="I246" s="54"/>
      <c r="J246" s="54"/>
      <c r="K246" s="54"/>
      <c r="L246" s="54"/>
      <c r="M246" s="6"/>
      <c r="N246" s="54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54"/>
      <c r="G247" s="54"/>
      <c r="H247" s="54"/>
      <c r="I247" s="54"/>
      <c r="J247" s="54"/>
      <c r="K247" s="54"/>
      <c r="L247" s="54"/>
      <c r="M247" s="6"/>
      <c r="N247" s="54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54"/>
      <c r="G248" s="54"/>
      <c r="H248" s="54"/>
      <c r="I248" s="54"/>
      <c r="J248" s="54"/>
      <c r="K248" s="54"/>
      <c r="L248" s="54"/>
      <c r="M248" s="6"/>
      <c r="N248" s="54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54"/>
      <c r="G249" s="54"/>
      <c r="H249" s="54"/>
      <c r="I249" s="54"/>
      <c r="J249" s="54"/>
      <c r="K249" s="54"/>
      <c r="L249" s="54"/>
      <c r="M249" s="6"/>
      <c r="N249" s="54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54"/>
      <c r="G250" s="54"/>
      <c r="H250" s="54"/>
      <c r="I250" s="54"/>
      <c r="J250" s="54"/>
      <c r="K250" s="54"/>
      <c r="L250" s="54"/>
      <c r="M250" s="6"/>
      <c r="N250" s="54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54"/>
      <c r="G251" s="54"/>
      <c r="H251" s="54"/>
      <c r="I251" s="54"/>
      <c r="J251" s="54"/>
      <c r="K251" s="54"/>
      <c r="L251" s="54"/>
      <c r="M251" s="6"/>
      <c r="N251" s="54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54"/>
      <c r="G252" s="54"/>
      <c r="H252" s="54"/>
      <c r="I252" s="54"/>
      <c r="J252" s="54"/>
      <c r="K252" s="54"/>
      <c r="L252" s="54"/>
      <c r="M252" s="6"/>
      <c r="N252" s="54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54"/>
      <c r="G253" s="54"/>
      <c r="H253" s="54"/>
      <c r="I253" s="54"/>
      <c r="J253" s="54"/>
      <c r="K253" s="54"/>
      <c r="L253" s="54"/>
      <c r="M253" s="6"/>
      <c r="N253" s="54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54"/>
      <c r="G254" s="54"/>
      <c r="H254" s="54"/>
      <c r="I254" s="54"/>
      <c r="J254" s="54"/>
      <c r="K254" s="54"/>
      <c r="L254" s="54"/>
      <c r="M254" s="6"/>
      <c r="N254" s="54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54"/>
      <c r="G255" s="54"/>
      <c r="H255" s="54"/>
      <c r="I255" s="54"/>
      <c r="J255" s="54"/>
      <c r="K255" s="54"/>
      <c r="L255" s="54"/>
      <c r="M255" s="6"/>
      <c r="N255" s="54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54"/>
      <c r="G256" s="54"/>
      <c r="H256" s="54"/>
      <c r="I256" s="54"/>
      <c r="J256" s="54"/>
      <c r="K256" s="54"/>
      <c r="L256" s="54"/>
      <c r="M256" s="6"/>
      <c r="N256" s="54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54"/>
      <c r="G257" s="54"/>
      <c r="H257" s="54"/>
      <c r="I257" s="54"/>
      <c r="J257" s="54"/>
      <c r="K257" s="54"/>
      <c r="L257" s="54"/>
      <c r="M257" s="6"/>
      <c r="N257" s="54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54"/>
      <c r="G258" s="54"/>
      <c r="H258" s="54"/>
      <c r="I258" s="54"/>
      <c r="J258" s="54"/>
      <c r="K258" s="54"/>
      <c r="L258" s="54"/>
      <c r="M258" s="6"/>
      <c r="N258" s="54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54"/>
      <c r="G259" s="54"/>
      <c r="H259" s="54"/>
      <c r="I259" s="54"/>
      <c r="J259" s="54"/>
      <c r="K259" s="54"/>
      <c r="L259" s="54"/>
      <c r="M259" s="6"/>
      <c r="N259" s="54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54"/>
      <c r="G260" s="54"/>
      <c r="H260" s="54"/>
      <c r="I260" s="54"/>
      <c r="J260" s="54"/>
      <c r="K260" s="54"/>
      <c r="L260" s="54"/>
      <c r="M260" s="6"/>
      <c r="N260" s="54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54"/>
      <c r="G261" s="54"/>
      <c r="H261" s="54"/>
      <c r="I261" s="54"/>
      <c r="J261" s="54"/>
      <c r="K261" s="54"/>
      <c r="L261" s="54"/>
      <c r="M261" s="6"/>
      <c r="N261" s="54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54"/>
      <c r="G262" s="54"/>
      <c r="H262" s="54"/>
      <c r="I262" s="54"/>
      <c r="J262" s="54"/>
      <c r="K262" s="54"/>
      <c r="L262" s="54"/>
      <c r="M262" s="6"/>
      <c r="N262" s="54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54"/>
      <c r="G263" s="54"/>
      <c r="H263" s="54"/>
      <c r="I263" s="54"/>
      <c r="J263" s="54"/>
      <c r="K263" s="54"/>
      <c r="L263" s="54"/>
      <c r="M263" s="6"/>
      <c r="N263" s="54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54"/>
      <c r="G264" s="54"/>
      <c r="H264" s="54"/>
      <c r="I264" s="54"/>
      <c r="J264" s="54"/>
      <c r="K264" s="54"/>
      <c r="L264" s="54"/>
      <c r="M264" s="6"/>
      <c r="N264" s="54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54"/>
      <c r="G265" s="54"/>
      <c r="H265" s="54"/>
      <c r="I265" s="54"/>
      <c r="J265" s="54"/>
      <c r="K265" s="54"/>
      <c r="L265" s="54"/>
      <c r="M265" s="6"/>
      <c r="N265" s="54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54"/>
      <c r="G266" s="54"/>
      <c r="H266" s="54"/>
      <c r="I266" s="54"/>
      <c r="J266" s="54"/>
      <c r="K266" s="54"/>
      <c r="L266" s="54"/>
      <c r="M266" s="6"/>
      <c r="N266" s="54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54"/>
      <c r="G267" s="54"/>
      <c r="H267" s="54"/>
      <c r="I267" s="54"/>
      <c r="J267" s="54"/>
      <c r="K267" s="54"/>
      <c r="L267" s="54"/>
      <c r="M267" s="6"/>
      <c r="N267" s="54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54"/>
      <c r="G268" s="54"/>
      <c r="H268" s="54"/>
      <c r="I268" s="54"/>
      <c r="J268" s="54"/>
      <c r="K268" s="54"/>
      <c r="L268" s="54"/>
      <c r="M268" s="6"/>
      <c r="N268" s="54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54"/>
      <c r="G269" s="54"/>
      <c r="H269" s="54"/>
      <c r="I269" s="54"/>
      <c r="J269" s="54"/>
      <c r="K269" s="54"/>
      <c r="L269" s="54"/>
      <c r="M269" s="6"/>
      <c r="N269" s="54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54"/>
      <c r="G270" s="54"/>
      <c r="H270" s="54"/>
      <c r="I270" s="54"/>
      <c r="J270" s="54"/>
      <c r="K270" s="54"/>
      <c r="L270" s="54"/>
      <c r="M270" s="6"/>
      <c r="N270" s="54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54"/>
      <c r="G271" s="54"/>
      <c r="H271" s="54"/>
      <c r="I271" s="54"/>
      <c r="J271" s="54"/>
      <c r="K271" s="54"/>
      <c r="L271" s="54"/>
      <c r="M271" s="6"/>
      <c r="N271" s="54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54"/>
      <c r="G272" s="54"/>
      <c r="H272" s="54"/>
      <c r="I272" s="54"/>
      <c r="J272" s="54"/>
      <c r="K272" s="54"/>
      <c r="L272" s="54"/>
      <c r="M272" s="6"/>
      <c r="N272" s="54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54"/>
      <c r="G273" s="54"/>
      <c r="H273" s="54"/>
      <c r="I273" s="54"/>
      <c r="J273" s="54"/>
      <c r="K273" s="54"/>
      <c r="L273" s="54"/>
      <c r="M273" s="6"/>
      <c r="N273" s="54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54"/>
      <c r="G274" s="54"/>
      <c r="H274" s="54"/>
      <c r="I274" s="54"/>
      <c r="J274" s="54"/>
      <c r="K274" s="54"/>
      <c r="L274" s="54"/>
      <c r="M274" s="6"/>
      <c r="N274" s="54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54"/>
      <c r="G275" s="54"/>
      <c r="H275" s="54"/>
      <c r="I275" s="54"/>
      <c r="J275" s="54"/>
      <c r="K275" s="54"/>
      <c r="L275" s="54"/>
      <c r="M275" s="6"/>
      <c r="N275" s="54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54"/>
      <c r="G276" s="54"/>
      <c r="H276" s="54"/>
      <c r="I276" s="54"/>
      <c r="J276" s="54"/>
      <c r="K276" s="54"/>
      <c r="L276" s="54"/>
      <c r="M276" s="6"/>
      <c r="N276" s="54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54"/>
      <c r="G277" s="54"/>
      <c r="H277" s="54"/>
      <c r="I277" s="54"/>
      <c r="J277" s="54"/>
      <c r="K277" s="54"/>
      <c r="L277" s="54"/>
      <c r="M277" s="6"/>
      <c r="N277" s="54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54"/>
      <c r="G278" s="54"/>
      <c r="H278" s="54"/>
      <c r="I278" s="54"/>
      <c r="J278" s="54"/>
      <c r="K278" s="54"/>
      <c r="L278" s="54"/>
      <c r="M278" s="6"/>
      <c r="N278" s="54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54"/>
      <c r="G279" s="54"/>
      <c r="H279" s="54"/>
      <c r="I279" s="54"/>
      <c r="J279" s="54"/>
      <c r="K279" s="54"/>
      <c r="L279" s="54"/>
      <c r="M279" s="6"/>
      <c r="N279" s="54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54"/>
      <c r="G280" s="54"/>
      <c r="H280" s="54"/>
      <c r="I280" s="54"/>
      <c r="J280" s="54"/>
      <c r="K280" s="54"/>
      <c r="L280" s="54"/>
      <c r="M280" s="6"/>
      <c r="N280" s="54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54"/>
      <c r="G281" s="54"/>
      <c r="H281" s="54"/>
      <c r="I281" s="54"/>
      <c r="J281" s="54"/>
      <c r="K281" s="54"/>
      <c r="L281" s="54"/>
      <c r="M281" s="6"/>
      <c r="N281" s="54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54"/>
      <c r="G282" s="54"/>
      <c r="H282" s="54"/>
      <c r="I282" s="54"/>
      <c r="J282" s="54"/>
      <c r="K282" s="54"/>
      <c r="L282" s="54"/>
      <c r="M282" s="6"/>
      <c r="N282" s="54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54"/>
      <c r="G283" s="54"/>
      <c r="H283" s="54"/>
      <c r="I283" s="54"/>
      <c r="J283" s="54"/>
      <c r="K283" s="54"/>
      <c r="L283" s="54"/>
      <c r="M283" s="6"/>
      <c r="N283" s="54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54"/>
      <c r="G284" s="54"/>
      <c r="H284" s="54"/>
      <c r="I284" s="54"/>
      <c r="J284" s="54"/>
      <c r="K284" s="54"/>
      <c r="L284" s="54"/>
      <c r="M284" s="6"/>
      <c r="N284" s="54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54"/>
      <c r="G285" s="54"/>
      <c r="H285" s="54"/>
      <c r="I285" s="54"/>
      <c r="J285" s="54"/>
      <c r="K285" s="54"/>
      <c r="L285" s="54"/>
      <c r="M285" s="6"/>
      <c r="N285" s="54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54"/>
      <c r="G286" s="54"/>
      <c r="H286" s="54"/>
      <c r="I286" s="54"/>
      <c r="J286" s="54"/>
      <c r="K286" s="54"/>
      <c r="L286" s="54"/>
      <c r="M286" s="6"/>
      <c r="N286" s="54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54"/>
      <c r="G287" s="54"/>
      <c r="H287" s="54"/>
      <c r="I287" s="54"/>
      <c r="J287" s="54"/>
      <c r="K287" s="54"/>
      <c r="L287" s="54"/>
      <c r="M287" s="6"/>
      <c r="N287" s="54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54"/>
      <c r="G288" s="54"/>
      <c r="H288" s="54"/>
      <c r="I288" s="54"/>
      <c r="J288" s="54"/>
      <c r="K288" s="54"/>
      <c r="L288" s="54"/>
      <c r="M288" s="6"/>
      <c r="N288" s="54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54"/>
      <c r="G289" s="54"/>
      <c r="H289" s="54"/>
      <c r="I289" s="54"/>
      <c r="J289" s="54"/>
      <c r="K289" s="54"/>
      <c r="L289" s="54"/>
      <c r="M289" s="6"/>
      <c r="N289" s="54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54"/>
      <c r="G290" s="54"/>
      <c r="H290" s="54"/>
      <c r="I290" s="54"/>
      <c r="J290" s="54"/>
      <c r="K290" s="54"/>
      <c r="L290" s="54"/>
      <c r="M290" s="6"/>
      <c r="N290" s="54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54"/>
      <c r="G291" s="54"/>
      <c r="H291" s="54"/>
      <c r="I291" s="54"/>
      <c r="J291" s="54"/>
      <c r="K291" s="54"/>
      <c r="L291" s="54"/>
      <c r="M291" s="6"/>
      <c r="N291" s="54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54"/>
      <c r="G292" s="54"/>
      <c r="H292" s="54"/>
      <c r="I292" s="54"/>
      <c r="J292" s="54"/>
      <c r="K292" s="54"/>
      <c r="L292" s="54"/>
      <c r="M292" s="6"/>
      <c r="N292" s="54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54"/>
      <c r="G293" s="54"/>
      <c r="H293" s="54"/>
      <c r="I293" s="54"/>
      <c r="J293" s="54"/>
      <c r="K293" s="54"/>
      <c r="L293" s="54"/>
      <c r="M293" s="6"/>
      <c r="N293" s="54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54"/>
      <c r="G294" s="54"/>
      <c r="H294" s="54"/>
      <c r="I294" s="54"/>
      <c r="J294" s="54"/>
      <c r="K294" s="54"/>
      <c r="L294" s="54"/>
      <c r="M294" s="6"/>
      <c r="N294" s="54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54"/>
      <c r="G295" s="54"/>
      <c r="H295" s="54"/>
      <c r="I295" s="54"/>
      <c r="J295" s="54"/>
      <c r="K295" s="54"/>
      <c r="L295" s="54"/>
      <c r="M295" s="6"/>
      <c r="N295" s="54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54"/>
      <c r="G296" s="54"/>
      <c r="H296" s="54"/>
      <c r="I296" s="54"/>
      <c r="J296" s="54"/>
      <c r="K296" s="54"/>
      <c r="L296" s="54"/>
      <c r="M296" s="6"/>
      <c r="N296" s="54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54"/>
      <c r="G297" s="54"/>
      <c r="H297" s="54"/>
      <c r="I297" s="54"/>
      <c r="J297" s="54"/>
      <c r="K297" s="54"/>
      <c r="L297" s="54"/>
      <c r="M297" s="6"/>
      <c r="N297" s="54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54"/>
      <c r="G298" s="54"/>
      <c r="H298" s="54"/>
      <c r="I298" s="54"/>
      <c r="J298" s="54"/>
      <c r="K298" s="54"/>
      <c r="L298" s="54"/>
      <c r="M298" s="6"/>
      <c r="N298" s="54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54"/>
      <c r="G299" s="54"/>
      <c r="H299" s="54"/>
      <c r="I299" s="54"/>
      <c r="J299" s="54"/>
      <c r="K299" s="54"/>
      <c r="L299" s="54"/>
      <c r="M299" s="6"/>
      <c r="N299" s="54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54"/>
      <c r="G300" s="54"/>
      <c r="H300" s="54"/>
      <c r="I300" s="54"/>
      <c r="J300" s="54"/>
      <c r="K300" s="54"/>
      <c r="L300" s="54"/>
      <c r="M300" s="6"/>
      <c r="N300" s="54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54"/>
      <c r="G301" s="54"/>
      <c r="H301" s="54"/>
      <c r="I301" s="54"/>
      <c r="J301" s="54"/>
      <c r="K301" s="54"/>
      <c r="L301" s="54"/>
      <c r="M301" s="6"/>
      <c r="N301" s="54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54"/>
      <c r="G302" s="54"/>
      <c r="H302" s="54"/>
      <c r="I302" s="54"/>
      <c r="J302" s="54"/>
      <c r="K302" s="54"/>
      <c r="L302" s="54"/>
      <c r="M302" s="6"/>
      <c r="N302" s="54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54"/>
      <c r="G303" s="54"/>
      <c r="H303" s="54"/>
      <c r="I303" s="54"/>
      <c r="J303" s="54"/>
      <c r="K303" s="54"/>
      <c r="L303" s="54"/>
      <c r="M303" s="6"/>
      <c r="N303" s="54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54"/>
      <c r="G304" s="54"/>
      <c r="H304" s="54"/>
      <c r="I304" s="54"/>
      <c r="J304" s="54"/>
      <c r="K304" s="54"/>
      <c r="L304" s="54"/>
      <c r="M304" s="6"/>
      <c r="N304" s="54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54"/>
      <c r="G305" s="54"/>
      <c r="H305" s="54"/>
      <c r="I305" s="54"/>
      <c r="J305" s="54"/>
      <c r="K305" s="54"/>
      <c r="L305" s="54"/>
      <c r="M305" s="6"/>
      <c r="N305" s="54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54"/>
      <c r="G306" s="54"/>
      <c r="H306" s="54"/>
      <c r="I306" s="54"/>
      <c r="J306" s="54"/>
      <c r="K306" s="54"/>
      <c r="L306" s="54"/>
      <c r="M306" s="6"/>
      <c r="N306" s="54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54"/>
      <c r="G307" s="54"/>
      <c r="H307" s="54"/>
      <c r="I307" s="54"/>
      <c r="J307" s="54"/>
      <c r="K307" s="54"/>
      <c r="L307" s="54"/>
      <c r="M307" s="6"/>
      <c r="N307" s="54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54"/>
      <c r="G308" s="54"/>
      <c r="H308" s="54"/>
      <c r="I308" s="54"/>
      <c r="J308" s="54"/>
      <c r="K308" s="54"/>
      <c r="L308" s="54"/>
      <c r="M308" s="6"/>
      <c r="N308" s="54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54"/>
      <c r="G309" s="54"/>
      <c r="H309" s="54"/>
      <c r="I309" s="54"/>
      <c r="J309" s="54"/>
      <c r="K309" s="54"/>
      <c r="L309" s="54"/>
      <c r="M309" s="6"/>
      <c r="N309" s="54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54"/>
      <c r="G310" s="54"/>
      <c r="H310" s="54"/>
      <c r="I310" s="54"/>
      <c r="J310" s="54"/>
      <c r="K310" s="54"/>
      <c r="L310" s="54"/>
      <c r="M310" s="6"/>
      <c r="N310" s="54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54"/>
      <c r="G311" s="54"/>
      <c r="H311" s="54"/>
      <c r="I311" s="54"/>
      <c r="J311" s="54"/>
      <c r="K311" s="54"/>
      <c r="L311" s="54"/>
      <c r="M311" s="6"/>
      <c r="N311" s="54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54"/>
      <c r="G312" s="54"/>
      <c r="H312" s="54"/>
      <c r="I312" s="54"/>
      <c r="J312" s="54"/>
      <c r="K312" s="54"/>
      <c r="L312" s="54"/>
      <c r="M312" s="6"/>
      <c r="N312" s="54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54"/>
      <c r="G313" s="54"/>
      <c r="H313" s="54"/>
      <c r="I313" s="54"/>
      <c r="J313" s="54"/>
      <c r="K313" s="54"/>
      <c r="L313" s="54"/>
      <c r="M313" s="6"/>
      <c r="N313" s="54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54"/>
      <c r="G314" s="54"/>
      <c r="H314" s="54"/>
      <c r="I314" s="54"/>
      <c r="J314" s="54"/>
      <c r="K314" s="54"/>
      <c r="L314" s="54"/>
      <c r="M314" s="6"/>
      <c r="N314" s="54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54"/>
      <c r="G315" s="54"/>
      <c r="H315" s="54"/>
      <c r="I315" s="54"/>
      <c r="J315" s="54"/>
      <c r="K315" s="54"/>
      <c r="L315" s="54"/>
      <c r="M315" s="6"/>
      <c r="N315" s="54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54"/>
      <c r="G316" s="54"/>
      <c r="H316" s="54"/>
      <c r="I316" s="54"/>
      <c r="J316" s="54"/>
      <c r="K316" s="54"/>
      <c r="L316" s="54"/>
      <c r="M316" s="6"/>
      <c r="N316" s="54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54"/>
      <c r="G317" s="54"/>
      <c r="H317" s="54"/>
      <c r="I317" s="54"/>
      <c r="J317" s="54"/>
      <c r="K317" s="54"/>
      <c r="L317" s="54"/>
      <c r="M317" s="6"/>
      <c r="N317" s="54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54"/>
      <c r="G318" s="54"/>
      <c r="H318" s="54"/>
      <c r="I318" s="54"/>
      <c r="J318" s="54"/>
      <c r="K318" s="54"/>
      <c r="L318" s="54"/>
      <c r="M318" s="6"/>
      <c r="N318" s="54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54"/>
      <c r="G319" s="54"/>
      <c r="H319" s="54"/>
      <c r="I319" s="54"/>
      <c r="J319" s="54"/>
      <c r="K319" s="54"/>
      <c r="L319" s="54"/>
      <c r="M319" s="6"/>
      <c r="N319" s="54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54"/>
      <c r="G320" s="54"/>
      <c r="H320" s="54"/>
      <c r="I320" s="54"/>
      <c r="J320" s="54"/>
      <c r="K320" s="54"/>
      <c r="L320" s="54"/>
      <c r="M320" s="6"/>
      <c r="N320" s="54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54"/>
      <c r="G321" s="54"/>
      <c r="H321" s="54"/>
      <c r="I321" s="54"/>
      <c r="J321" s="54"/>
      <c r="K321" s="54"/>
      <c r="L321" s="54"/>
      <c r="M321" s="6"/>
      <c r="N321" s="54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54"/>
      <c r="G322" s="54"/>
      <c r="H322" s="54"/>
      <c r="I322" s="54"/>
      <c r="J322" s="54"/>
      <c r="K322" s="54"/>
      <c r="L322" s="54"/>
      <c r="M322" s="6"/>
      <c r="N322" s="54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54"/>
      <c r="G323" s="54"/>
      <c r="H323" s="54"/>
      <c r="I323" s="54"/>
      <c r="J323" s="54"/>
      <c r="K323" s="54"/>
      <c r="L323" s="54"/>
      <c r="M323" s="6"/>
      <c r="N323" s="54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54"/>
      <c r="G324" s="54"/>
      <c r="H324" s="54"/>
      <c r="I324" s="54"/>
      <c r="J324" s="54"/>
      <c r="K324" s="54"/>
      <c r="L324" s="54"/>
      <c r="M324" s="6"/>
      <c r="N324" s="54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54"/>
      <c r="G325" s="54"/>
      <c r="H325" s="54"/>
      <c r="I325" s="54"/>
      <c r="J325" s="54"/>
      <c r="K325" s="54"/>
      <c r="L325" s="54"/>
      <c r="M325" s="6"/>
      <c r="N325" s="54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54"/>
      <c r="G326" s="54"/>
      <c r="H326" s="54"/>
      <c r="I326" s="54"/>
      <c r="J326" s="54"/>
      <c r="K326" s="54"/>
      <c r="L326" s="54"/>
      <c r="M326" s="6"/>
      <c r="N326" s="54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54"/>
      <c r="G327" s="54"/>
      <c r="H327" s="54"/>
      <c r="I327" s="54"/>
      <c r="J327" s="54"/>
      <c r="K327" s="54"/>
      <c r="L327" s="54"/>
      <c r="M327" s="6"/>
      <c r="N327" s="54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54"/>
      <c r="G328" s="54"/>
      <c r="H328" s="54"/>
      <c r="I328" s="54"/>
      <c r="J328" s="54"/>
      <c r="K328" s="54"/>
      <c r="L328" s="54"/>
      <c r="M328" s="6"/>
      <c r="N328" s="54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54"/>
      <c r="G329" s="54"/>
      <c r="H329" s="54"/>
      <c r="I329" s="54"/>
      <c r="J329" s="54"/>
      <c r="K329" s="54"/>
      <c r="L329" s="54"/>
      <c r="M329" s="6"/>
      <c r="N329" s="54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54"/>
      <c r="G330" s="54"/>
      <c r="H330" s="54"/>
      <c r="I330" s="54"/>
      <c r="J330" s="54"/>
      <c r="K330" s="54"/>
      <c r="L330" s="54"/>
      <c r="M330" s="6"/>
      <c r="N330" s="54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54"/>
      <c r="G331" s="54"/>
      <c r="H331" s="54"/>
      <c r="I331" s="54"/>
      <c r="J331" s="54"/>
      <c r="K331" s="54"/>
      <c r="L331" s="54"/>
      <c r="M331" s="6"/>
      <c r="N331" s="54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54"/>
      <c r="G332" s="54"/>
      <c r="H332" s="54"/>
      <c r="I332" s="54"/>
      <c r="J332" s="54"/>
      <c r="K332" s="54"/>
      <c r="L332" s="54"/>
      <c r="M332" s="6"/>
      <c r="N332" s="54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54"/>
      <c r="G333" s="54"/>
      <c r="H333" s="54"/>
      <c r="I333" s="54"/>
      <c r="J333" s="54"/>
      <c r="K333" s="54"/>
      <c r="L333" s="54"/>
      <c r="M333" s="6"/>
      <c r="N333" s="54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54"/>
      <c r="G334" s="54"/>
      <c r="H334" s="54"/>
      <c r="I334" s="54"/>
      <c r="J334" s="54"/>
      <c r="K334" s="54"/>
      <c r="L334" s="54"/>
      <c r="M334" s="6"/>
      <c r="N334" s="54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54"/>
      <c r="G335" s="54"/>
      <c r="H335" s="54"/>
      <c r="I335" s="54"/>
      <c r="J335" s="54"/>
      <c r="K335" s="54"/>
      <c r="L335" s="54"/>
      <c r="M335" s="6"/>
      <c r="N335" s="54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54"/>
      <c r="G336" s="54"/>
      <c r="H336" s="54"/>
      <c r="I336" s="54"/>
      <c r="J336" s="54"/>
      <c r="K336" s="54"/>
      <c r="L336" s="54"/>
      <c r="M336" s="6"/>
      <c r="N336" s="54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54"/>
      <c r="G337" s="54"/>
      <c r="H337" s="54"/>
      <c r="I337" s="54"/>
      <c r="J337" s="54"/>
      <c r="K337" s="54"/>
      <c r="L337" s="54"/>
      <c r="M337" s="6"/>
      <c r="N337" s="54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54"/>
      <c r="G338" s="54"/>
      <c r="H338" s="54"/>
      <c r="I338" s="54"/>
      <c r="J338" s="54"/>
      <c r="K338" s="54"/>
      <c r="L338" s="54"/>
      <c r="M338" s="6"/>
      <c r="N338" s="54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54"/>
      <c r="G339" s="54"/>
      <c r="H339" s="54"/>
      <c r="I339" s="54"/>
      <c r="J339" s="54"/>
      <c r="K339" s="54"/>
      <c r="L339" s="54"/>
      <c r="M339" s="6"/>
      <c r="N339" s="54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54"/>
      <c r="G340" s="54"/>
      <c r="H340" s="54"/>
      <c r="I340" s="54"/>
      <c r="J340" s="54"/>
      <c r="K340" s="54"/>
      <c r="L340" s="54"/>
      <c r="M340" s="6"/>
      <c r="N340" s="54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54"/>
      <c r="G341" s="54"/>
      <c r="H341" s="54"/>
      <c r="I341" s="54"/>
      <c r="J341" s="54"/>
      <c r="K341" s="54"/>
      <c r="L341" s="54"/>
      <c r="M341" s="6"/>
      <c r="N341" s="54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54"/>
      <c r="G342" s="54"/>
      <c r="H342" s="54"/>
      <c r="I342" s="54"/>
      <c r="J342" s="54"/>
      <c r="K342" s="54"/>
      <c r="L342" s="54"/>
      <c r="M342" s="6"/>
      <c r="N342" s="54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54"/>
      <c r="G343" s="54"/>
      <c r="H343" s="54"/>
      <c r="I343" s="54"/>
      <c r="J343" s="54"/>
      <c r="K343" s="54"/>
      <c r="L343" s="54"/>
      <c r="M343" s="6"/>
      <c r="N343" s="54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54"/>
      <c r="G344" s="54"/>
      <c r="H344" s="54"/>
      <c r="I344" s="54"/>
      <c r="J344" s="54"/>
      <c r="K344" s="54"/>
      <c r="L344" s="54"/>
      <c r="M344" s="6"/>
      <c r="N344" s="54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54"/>
      <c r="G345" s="54"/>
      <c r="H345" s="54"/>
      <c r="I345" s="54"/>
      <c r="J345" s="54"/>
      <c r="K345" s="54"/>
      <c r="L345" s="54"/>
      <c r="M345" s="6"/>
      <c r="N345" s="54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54"/>
      <c r="G346" s="54"/>
      <c r="H346" s="54"/>
      <c r="I346" s="54"/>
      <c r="J346" s="54"/>
      <c r="K346" s="54"/>
      <c r="L346" s="54"/>
      <c r="M346" s="6"/>
      <c r="N346" s="54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54"/>
      <c r="G347" s="54"/>
      <c r="H347" s="54"/>
      <c r="I347" s="54"/>
      <c r="J347" s="54"/>
      <c r="K347" s="54"/>
      <c r="L347" s="54"/>
      <c r="M347" s="6"/>
      <c r="N347" s="54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54"/>
      <c r="G348" s="54"/>
      <c r="H348" s="54"/>
      <c r="I348" s="54"/>
      <c r="J348" s="54"/>
      <c r="K348" s="54"/>
      <c r="L348" s="54"/>
      <c r="M348" s="6"/>
      <c r="N348" s="54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54"/>
      <c r="G349" s="54"/>
      <c r="H349" s="54"/>
      <c r="I349" s="54"/>
      <c r="J349" s="54"/>
      <c r="K349" s="54"/>
      <c r="L349" s="54"/>
      <c r="M349" s="6"/>
      <c r="N349" s="54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54"/>
      <c r="G350" s="54"/>
      <c r="H350" s="54"/>
      <c r="I350" s="54"/>
      <c r="J350" s="54"/>
      <c r="K350" s="54"/>
      <c r="L350" s="54"/>
      <c r="M350" s="6"/>
      <c r="N350" s="54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54"/>
      <c r="G351" s="54"/>
      <c r="H351" s="54"/>
      <c r="I351" s="54"/>
      <c r="J351" s="54"/>
      <c r="K351" s="54"/>
      <c r="L351" s="54"/>
      <c r="M351" s="6"/>
      <c r="N351" s="54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54"/>
      <c r="G352" s="54"/>
      <c r="H352" s="54"/>
      <c r="I352" s="54"/>
      <c r="J352" s="54"/>
      <c r="K352" s="54"/>
      <c r="L352" s="54"/>
      <c r="M352" s="6"/>
      <c r="N352" s="54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54"/>
      <c r="G353" s="54"/>
      <c r="H353" s="54"/>
      <c r="I353" s="54"/>
      <c r="J353" s="54"/>
      <c r="K353" s="54"/>
      <c r="L353" s="54"/>
      <c r="M353" s="6"/>
      <c r="N353" s="54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54"/>
      <c r="G354" s="54"/>
      <c r="H354" s="54"/>
      <c r="I354" s="54"/>
      <c r="J354" s="54"/>
      <c r="K354" s="54"/>
      <c r="L354" s="54"/>
      <c r="M354" s="6"/>
      <c r="N354" s="54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54"/>
      <c r="G355" s="54"/>
      <c r="H355" s="54"/>
      <c r="I355" s="54"/>
      <c r="J355" s="54"/>
      <c r="K355" s="54"/>
      <c r="L355" s="54"/>
      <c r="M355" s="6"/>
      <c r="N355" s="54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54"/>
      <c r="G356" s="54"/>
      <c r="H356" s="54"/>
      <c r="I356" s="54"/>
      <c r="J356" s="54"/>
      <c r="K356" s="54"/>
      <c r="L356" s="54"/>
      <c r="M356" s="6"/>
      <c r="N356" s="54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54"/>
      <c r="G357" s="54"/>
      <c r="H357" s="54"/>
      <c r="I357" s="54"/>
      <c r="J357" s="54"/>
      <c r="K357" s="54"/>
      <c r="L357" s="54"/>
      <c r="M357" s="6"/>
      <c r="N357" s="54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54"/>
      <c r="G358" s="54"/>
      <c r="H358" s="54"/>
      <c r="I358" s="54"/>
      <c r="J358" s="54"/>
      <c r="K358" s="54"/>
      <c r="L358" s="54"/>
      <c r="M358" s="6"/>
      <c r="N358" s="54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54"/>
      <c r="G359" s="54"/>
      <c r="H359" s="54"/>
      <c r="I359" s="54"/>
      <c r="J359" s="54"/>
      <c r="K359" s="54"/>
      <c r="L359" s="54"/>
      <c r="M359" s="6"/>
      <c r="N359" s="54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54"/>
      <c r="G360" s="54"/>
      <c r="H360" s="54"/>
      <c r="I360" s="54"/>
      <c r="J360" s="54"/>
      <c r="K360" s="54"/>
      <c r="L360" s="54"/>
      <c r="M360" s="6"/>
      <c r="N360" s="54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54"/>
      <c r="G361" s="54"/>
      <c r="H361" s="54"/>
      <c r="I361" s="54"/>
      <c r="J361" s="54"/>
      <c r="K361" s="54"/>
      <c r="L361" s="54"/>
      <c r="M361" s="6"/>
      <c r="N361" s="54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54"/>
      <c r="G362" s="54"/>
      <c r="H362" s="54"/>
      <c r="I362" s="54"/>
      <c r="J362" s="54"/>
      <c r="K362" s="54"/>
      <c r="L362" s="54"/>
      <c r="M362" s="6"/>
      <c r="N362" s="54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54"/>
      <c r="G363" s="54"/>
      <c r="H363" s="54"/>
      <c r="I363" s="54"/>
      <c r="J363" s="54"/>
      <c r="K363" s="54"/>
      <c r="L363" s="54"/>
      <c r="M363" s="6"/>
      <c r="N363" s="54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54"/>
      <c r="G364" s="54"/>
      <c r="H364" s="54"/>
      <c r="I364" s="54"/>
      <c r="J364" s="54"/>
      <c r="K364" s="54"/>
      <c r="L364" s="54"/>
      <c r="M364" s="6"/>
      <c r="N364" s="54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54"/>
      <c r="G365" s="54"/>
      <c r="H365" s="54"/>
      <c r="I365" s="54"/>
      <c r="J365" s="54"/>
      <c r="K365" s="54"/>
      <c r="L365" s="54"/>
      <c r="M365" s="6"/>
      <c r="N365" s="54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54"/>
      <c r="G366" s="54"/>
      <c r="H366" s="54"/>
      <c r="I366" s="54"/>
      <c r="J366" s="54"/>
      <c r="K366" s="54"/>
      <c r="L366" s="54"/>
      <c r="M366" s="6"/>
      <c r="N366" s="54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54"/>
      <c r="G367" s="54"/>
      <c r="H367" s="54"/>
      <c r="I367" s="54"/>
      <c r="J367" s="54"/>
      <c r="K367" s="54"/>
      <c r="L367" s="54"/>
      <c r="M367" s="6"/>
      <c r="N367" s="54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54"/>
      <c r="G368" s="54"/>
      <c r="H368" s="54"/>
      <c r="I368" s="54"/>
      <c r="J368" s="54"/>
      <c r="K368" s="54"/>
      <c r="L368" s="54"/>
      <c r="M368" s="6"/>
      <c r="N368" s="54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54"/>
      <c r="G369" s="54"/>
      <c r="H369" s="54"/>
      <c r="I369" s="54"/>
      <c r="J369" s="54"/>
      <c r="K369" s="54"/>
      <c r="L369" s="54"/>
      <c r="M369" s="6"/>
      <c r="N369" s="54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54"/>
      <c r="G370" s="54"/>
      <c r="H370" s="54"/>
      <c r="I370" s="54"/>
      <c r="J370" s="54"/>
      <c r="K370" s="54"/>
      <c r="L370" s="54"/>
      <c r="M370" s="6"/>
      <c r="N370" s="54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54"/>
      <c r="G371" s="54"/>
      <c r="H371" s="54"/>
      <c r="I371" s="54"/>
      <c r="J371" s="54"/>
      <c r="K371" s="54"/>
      <c r="L371" s="54"/>
      <c r="M371" s="6"/>
      <c r="N371" s="54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54"/>
      <c r="G372" s="54"/>
      <c r="H372" s="54"/>
      <c r="I372" s="54"/>
      <c r="J372" s="54"/>
      <c r="K372" s="54"/>
      <c r="L372" s="54"/>
      <c r="M372" s="6"/>
      <c r="N372" s="54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54"/>
      <c r="G373" s="54"/>
      <c r="H373" s="54"/>
      <c r="I373" s="54"/>
      <c r="J373" s="54"/>
      <c r="K373" s="54"/>
      <c r="L373" s="54"/>
      <c r="M373" s="6"/>
      <c r="N373" s="54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54"/>
      <c r="G374" s="54"/>
      <c r="H374" s="54"/>
      <c r="I374" s="54"/>
      <c r="J374" s="54"/>
      <c r="K374" s="54"/>
      <c r="L374" s="54"/>
      <c r="M374" s="6"/>
      <c r="N374" s="54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54"/>
      <c r="G375" s="54"/>
      <c r="H375" s="54"/>
      <c r="I375" s="54"/>
      <c r="J375" s="54"/>
      <c r="K375" s="54"/>
      <c r="L375" s="54"/>
      <c r="M375" s="6"/>
      <c r="N375" s="54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54"/>
      <c r="G376" s="54"/>
      <c r="H376" s="54"/>
      <c r="I376" s="54"/>
      <c r="J376" s="54"/>
      <c r="K376" s="54"/>
      <c r="L376" s="54"/>
      <c r="M376" s="6"/>
      <c r="N376" s="54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54"/>
      <c r="G377" s="54"/>
      <c r="H377" s="54"/>
      <c r="I377" s="54"/>
      <c r="J377" s="54"/>
      <c r="K377" s="54"/>
      <c r="L377" s="54"/>
      <c r="M377" s="6"/>
      <c r="N377" s="54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54"/>
      <c r="G378" s="54"/>
      <c r="H378" s="54"/>
      <c r="I378" s="54"/>
      <c r="J378" s="54"/>
      <c r="K378" s="54"/>
      <c r="L378" s="54"/>
      <c r="M378" s="6"/>
      <c r="N378" s="54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54"/>
      <c r="G379" s="54"/>
      <c r="H379" s="54"/>
      <c r="I379" s="54"/>
      <c r="J379" s="54"/>
      <c r="K379" s="54"/>
      <c r="L379" s="54"/>
      <c r="M379" s="6"/>
      <c r="N379" s="54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54"/>
      <c r="G380" s="54"/>
      <c r="H380" s="54"/>
      <c r="I380" s="54"/>
      <c r="J380" s="54"/>
      <c r="K380" s="54"/>
      <c r="L380" s="54"/>
      <c r="M380" s="6"/>
      <c r="N380" s="54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54"/>
      <c r="G381" s="54"/>
      <c r="H381" s="54"/>
      <c r="I381" s="54"/>
      <c r="J381" s="54"/>
      <c r="K381" s="54"/>
      <c r="L381" s="54"/>
      <c r="M381" s="6"/>
      <c r="N381" s="54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54"/>
      <c r="G382" s="54"/>
      <c r="H382" s="54"/>
      <c r="I382" s="54"/>
      <c r="J382" s="54"/>
      <c r="K382" s="54"/>
      <c r="L382" s="54"/>
      <c r="M382" s="6"/>
      <c r="N382" s="54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54"/>
      <c r="G383" s="54"/>
      <c r="H383" s="54"/>
      <c r="I383" s="54"/>
      <c r="J383" s="54"/>
      <c r="K383" s="54"/>
      <c r="L383" s="54"/>
      <c r="M383" s="6"/>
      <c r="N383" s="54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54"/>
      <c r="G384" s="54"/>
      <c r="H384" s="54"/>
      <c r="I384" s="54"/>
      <c r="J384" s="54"/>
      <c r="K384" s="54"/>
      <c r="L384" s="54"/>
      <c r="M384" s="6"/>
      <c r="N384" s="54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54"/>
      <c r="G385" s="54"/>
      <c r="H385" s="54"/>
      <c r="I385" s="54"/>
      <c r="J385" s="54"/>
      <c r="K385" s="54"/>
      <c r="L385" s="54"/>
      <c r="M385" s="6"/>
      <c r="N385" s="54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54"/>
      <c r="G386" s="54"/>
      <c r="H386" s="54"/>
      <c r="I386" s="54"/>
      <c r="J386" s="54"/>
      <c r="K386" s="54"/>
      <c r="L386" s="54"/>
      <c r="M386" s="6"/>
      <c r="N386" s="54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54"/>
      <c r="G387" s="54"/>
      <c r="H387" s="54"/>
      <c r="I387" s="54"/>
      <c r="J387" s="54"/>
      <c r="K387" s="54"/>
      <c r="L387" s="54"/>
      <c r="M387" s="6"/>
      <c r="N387" s="54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54"/>
      <c r="G388" s="54"/>
      <c r="H388" s="54"/>
      <c r="I388" s="54"/>
      <c r="J388" s="54"/>
      <c r="K388" s="54"/>
      <c r="L388" s="54"/>
      <c r="M388" s="6"/>
      <c r="N388" s="54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54"/>
      <c r="G389" s="54"/>
      <c r="H389" s="54"/>
      <c r="I389" s="54"/>
      <c r="J389" s="54"/>
      <c r="K389" s="54"/>
      <c r="L389" s="54"/>
      <c r="M389" s="6"/>
      <c r="N389" s="54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54"/>
      <c r="G390" s="54"/>
      <c r="H390" s="54"/>
      <c r="I390" s="54"/>
      <c r="J390" s="54"/>
      <c r="K390" s="54"/>
      <c r="L390" s="54"/>
      <c r="M390" s="6"/>
      <c r="N390" s="54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54"/>
      <c r="G391" s="54"/>
      <c r="H391" s="54"/>
      <c r="I391" s="54"/>
      <c r="J391" s="54"/>
      <c r="K391" s="54"/>
      <c r="L391" s="54"/>
      <c r="M391" s="6"/>
      <c r="N391" s="54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54"/>
      <c r="G392" s="54"/>
      <c r="H392" s="54"/>
      <c r="I392" s="54"/>
      <c r="J392" s="54"/>
      <c r="K392" s="54"/>
      <c r="L392" s="54"/>
      <c r="M392" s="6"/>
      <c r="N392" s="54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54"/>
      <c r="G393" s="54"/>
      <c r="H393" s="54"/>
      <c r="I393" s="54"/>
      <c r="J393" s="54"/>
      <c r="K393" s="54"/>
      <c r="L393" s="54"/>
      <c r="M393" s="6"/>
      <c r="N393" s="54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54"/>
      <c r="G394" s="54"/>
      <c r="H394" s="54"/>
      <c r="I394" s="54"/>
      <c r="J394" s="54"/>
      <c r="K394" s="54"/>
      <c r="L394" s="54"/>
      <c r="M394" s="6"/>
      <c r="N394" s="54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54"/>
      <c r="G395" s="54"/>
      <c r="H395" s="54"/>
      <c r="I395" s="54"/>
      <c r="J395" s="54"/>
      <c r="K395" s="54"/>
      <c r="L395" s="54"/>
      <c r="M395" s="6"/>
      <c r="N395" s="54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54"/>
      <c r="G396" s="54"/>
      <c r="H396" s="54"/>
      <c r="I396" s="54"/>
      <c r="J396" s="54"/>
      <c r="K396" s="54"/>
      <c r="L396" s="54"/>
      <c r="M396" s="6"/>
      <c r="N396" s="54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54"/>
      <c r="G397" s="54"/>
      <c r="H397" s="54"/>
      <c r="I397" s="54"/>
      <c r="J397" s="54"/>
      <c r="K397" s="54"/>
      <c r="L397" s="54"/>
      <c r="M397" s="6"/>
      <c r="N397" s="54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54"/>
      <c r="G398" s="54"/>
      <c r="H398" s="54"/>
      <c r="I398" s="54"/>
      <c r="J398" s="54"/>
      <c r="K398" s="54"/>
      <c r="L398" s="54"/>
      <c r="M398" s="6"/>
      <c r="N398" s="54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54"/>
      <c r="G399" s="54"/>
      <c r="H399" s="54"/>
      <c r="I399" s="54"/>
      <c r="J399" s="54"/>
      <c r="K399" s="54"/>
      <c r="L399" s="54"/>
      <c r="M399" s="6"/>
      <c r="N399" s="54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54"/>
      <c r="G400" s="54"/>
      <c r="H400" s="54"/>
      <c r="I400" s="54"/>
      <c r="J400" s="54"/>
      <c r="K400" s="54"/>
      <c r="L400" s="54"/>
      <c r="M400" s="6"/>
      <c r="N400" s="54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54"/>
      <c r="G401" s="54"/>
      <c r="H401" s="54"/>
      <c r="I401" s="54"/>
      <c r="J401" s="54"/>
      <c r="K401" s="54"/>
      <c r="L401" s="54"/>
      <c r="M401" s="6"/>
      <c r="N401" s="54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54"/>
      <c r="G402" s="54"/>
      <c r="H402" s="54"/>
      <c r="I402" s="54"/>
      <c r="J402" s="54"/>
      <c r="K402" s="54"/>
      <c r="L402" s="54"/>
      <c r="M402" s="6"/>
      <c r="N402" s="54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54"/>
      <c r="G403" s="54"/>
      <c r="H403" s="54"/>
      <c r="I403" s="54"/>
      <c r="J403" s="54"/>
      <c r="K403" s="54"/>
      <c r="L403" s="54"/>
      <c r="M403" s="6"/>
      <c r="N403" s="54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54"/>
      <c r="G404" s="54"/>
      <c r="H404" s="54"/>
      <c r="I404" s="54"/>
      <c r="J404" s="54"/>
      <c r="K404" s="54"/>
      <c r="L404" s="54"/>
      <c r="M404" s="6"/>
      <c r="N404" s="54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54"/>
      <c r="G405" s="54"/>
      <c r="H405" s="54"/>
      <c r="I405" s="54"/>
      <c r="J405" s="54"/>
      <c r="K405" s="54"/>
      <c r="L405" s="54"/>
      <c r="M405" s="6"/>
      <c r="N405" s="54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54"/>
      <c r="G406" s="54"/>
      <c r="H406" s="54"/>
      <c r="I406" s="54"/>
      <c r="J406" s="54"/>
      <c r="K406" s="54"/>
      <c r="L406" s="54"/>
      <c r="M406" s="6"/>
      <c r="N406" s="54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54"/>
      <c r="G407" s="54"/>
      <c r="H407" s="54"/>
      <c r="I407" s="54"/>
      <c r="J407" s="54"/>
      <c r="K407" s="54"/>
      <c r="L407" s="54"/>
      <c r="M407" s="6"/>
      <c r="N407" s="54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54"/>
      <c r="G408" s="54"/>
      <c r="H408" s="54"/>
      <c r="I408" s="54"/>
      <c r="J408" s="54"/>
      <c r="K408" s="54"/>
      <c r="L408" s="54"/>
      <c r="M408" s="6"/>
      <c r="N408" s="54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54"/>
      <c r="G409" s="54"/>
      <c r="H409" s="54"/>
      <c r="I409" s="54"/>
      <c r="J409" s="54"/>
      <c r="K409" s="54"/>
      <c r="L409" s="54"/>
      <c r="M409" s="6"/>
      <c r="N409" s="54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54"/>
      <c r="G410" s="54"/>
      <c r="H410" s="54"/>
      <c r="I410" s="54"/>
      <c r="J410" s="54"/>
      <c r="K410" s="54"/>
      <c r="L410" s="54"/>
      <c r="M410" s="6"/>
      <c r="N410" s="54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54"/>
      <c r="G411" s="54"/>
      <c r="H411" s="54"/>
      <c r="I411" s="54"/>
      <c r="J411" s="54"/>
      <c r="K411" s="54"/>
      <c r="L411" s="54"/>
      <c r="M411" s="6"/>
      <c r="N411" s="54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54"/>
      <c r="G412" s="54"/>
      <c r="H412" s="54"/>
      <c r="I412" s="54"/>
      <c r="J412" s="54"/>
      <c r="K412" s="54"/>
      <c r="L412" s="54"/>
      <c r="M412" s="6"/>
      <c r="N412" s="54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54"/>
      <c r="G413" s="54"/>
      <c r="H413" s="54"/>
      <c r="I413" s="54"/>
      <c r="J413" s="54"/>
      <c r="K413" s="54"/>
      <c r="L413" s="54"/>
      <c r="M413" s="6"/>
      <c r="N413" s="54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54"/>
      <c r="G414" s="54"/>
      <c r="H414" s="54"/>
      <c r="I414" s="54"/>
      <c r="J414" s="54"/>
      <c r="K414" s="54"/>
      <c r="L414" s="54"/>
      <c r="M414" s="6"/>
      <c r="N414" s="54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54"/>
      <c r="G415" s="54"/>
      <c r="H415" s="54"/>
      <c r="I415" s="54"/>
      <c r="J415" s="54"/>
      <c r="K415" s="54"/>
      <c r="L415" s="54"/>
      <c r="M415" s="6"/>
      <c r="N415" s="54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54"/>
      <c r="G416" s="54"/>
      <c r="H416" s="54"/>
      <c r="I416" s="54"/>
      <c r="J416" s="54"/>
      <c r="K416" s="54"/>
      <c r="L416" s="54"/>
      <c r="M416" s="6"/>
      <c r="N416" s="54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54"/>
      <c r="G417" s="54"/>
      <c r="H417" s="54"/>
      <c r="I417" s="54"/>
      <c r="J417" s="54"/>
      <c r="K417" s="54"/>
      <c r="L417" s="54"/>
      <c r="M417" s="6"/>
      <c r="N417" s="54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54"/>
      <c r="G418" s="54"/>
      <c r="H418" s="54"/>
      <c r="I418" s="54"/>
      <c r="J418" s="54"/>
      <c r="K418" s="54"/>
      <c r="L418" s="54"/>
      <c r="M418" s="6"/>
      <c r="N418" s="54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54"/>
      <c r="G419" s="54"/>
      <c r="H419" s="54"/>
      <c r="I419" s="54"/>
      <c r="J419" s="54"/>
      <c r="K419" s="54"/>
      <c r="L419" s="54"/>
      <c r="M419" s="6"/>
      <c r="N419" s="54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54"/>
      <c r="G420" s="54"/>
      <c r="H420" s="54"/>
      <c r="I420" s="54"/>
      <c r="J420" s="54"/>
      <c r="K420" s="54"/>
      <c r="L420" s="54"/>
      <c r="M420" s="6"/>
      <c r="N420" s="54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54"/>
      <c r="G421" s="54"/>
      <c r="H421" s="54"/>
      <c r="I421" s="54"/>
      <c r="J421" s="54"/>
      <c r="K421" s="54"/>
      <c r="L421" s="54"/>
      <c r="M421" s="6"/>
      <c r="N421" s="54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54"/>
      <c r="G422" s="54"/>
      <c r="H422" s="54"/>
      <c r="I422" s="54"/>
      <c r="J422" s="54"/>
      <c r="K422" s="54"/>
      <c r="L422" s="54"/>
      <c r="M422" s="6"/>
      <c r="N422" s="54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54"/>
      <c r="G423" s="54"/>
      <c r="H423" s="54"/>
      <c r="I423" s="54"/>
      <c r="J423" s="54"/>
      <c r="K423" s="54"/>
      <c r="L423" s="54"/>
      <c r="M423" s="6"/>
      <c r="N423" s="54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54"/>
      <c r="G424" s="54"/>
      <c r="H424" s="54"/>
      <c r="I424" s="54"/>
      <c r="J424" s="54"/>
      <c r="K424" s="54"/>
      <c r="L424" s="54"/>
      <c r="M424" s="6"/>
      <c r="N424" s="54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54"/>
      <c r="G425" s="54"/>
      <c r="H425" s="54"/>
      <c r="I425" s="54"/>
      <c r="J425" s="54"/>
      <c r="K425" s="54"/>
      <c r="L425" s="54"/>
      <c r="M425" s="6"/>
      <c r="N425" s="54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54"/>
      <c r="G426" s="54"/>
      <c r="H426" s="54"/>
      <c r="I426" s="54"/>
      <c r="J426" s="54"/>
      <c r="K426" s="54"/>
      <c r="L426" s="54"/>
      <c r="M426" s="6"/>
      <c r="N426" s="54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54"/>
      <c r="G427" s="54"/>
      <c r="H427" s="54"/>
      <c r="I427" s="54"/>
      <c r="J427" s="54"/>
      <c r="K427" s="54"/>
      <c r="L427" s="54"/>
      <c r="M427" s="6"/>
      <c r="N427" s="54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54"/>
      <c r="G428" s="54"/>
      <c r="H428" s="54"/>
      <c r="I428" s="54"/>
      <c r="J428" s="54"/>
      <c r="K428" s="54"/>
      <c r="L428" s="54"/>
      <c r="M428" s="6"/>
      <c r="N428" s="54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54"/>
      <c r="G429" s="54"/>
      <c r="H429" s="54"/>
      <c r="I429" s="54"/>
      <c r="J429" s="54"/>
      <c r="K429" s="54"/>
      <c r="L429" s="54"/>
      <c r="M429" s="6"/>
      <c r="N429" s="54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54"/>
      <c r="G430" s="54"/>
      <c r="H430" s="54"/>
      <c r="I430" s="54"/>
      <c r="J430" s="54"/>
      <c r="K430" s="54"/>
      <c r="L430" s="54"/>
      <c r="M430" s="6"/>
      <c r="N430" s="54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54"/>
      <c r="G431" s="54"/>
      <c r="H431" s="54"/>
      <c r="I431" s="54"/>
      <c r="J431" s="54"/>
      <c r="K431" s="54"/>
      <c r="L431" s="54"/>
      <c r="M431" s="6"/>
      <c r="N431" s="54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54"/>
      <c r="G432" s="54"/>
      <c r="H432" s="54"/>
      <c r="I432" s="54"/>
      <c r="J432" s="54"/>
      <c r="K432" s="54"/>
      <c r="L432" s="54"/>
      <c r="M432" s="6"/>
      <c r="N432" s="54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54"/>
      <c r="G433" s="54"/>
      <c r="H433" s="54"/>
      <c r="I433" s="54"/>
      <c r="J433" s="54"/>
      <c r="K433" s="54"/>
      <c r="L433" s="54"/>
      <c r="M433" s="6"/>
      <c r="N433" s="54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54"/>
      <c r="G434" s="54"/>
      <c r="H434" s="54"/>
      <c r="I434" s="54"/>
      <c r="J434" s="54"/>
      <c r="K434" s="54"/>
      <c r="L434" s="54"/>
      <c r="M434" s="6"/>
      <c r="N434" s="54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54"/>
      <c r="G435" s="54"/>
      <c r="H435" s="54"/>
      <c r="I435" s="54"/>
      <c r="J435" s="54"/>
      <c r="K435" s="54"/>
      <c r="L435" s="54"/>
      <c r="M435" s="6"/>
      <c r="N435" s="54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54"/>
      <c r="G436" s="54"/>
      <c r="H436" s="54"/>
      <c r="I436" s="54"/>
      <c r="J436" s="54"/>
      <c r="K436" s="54"/>
      <c r="L436" s="54"/>
      <c r="M436" s="6"/>
      <c r="N436" s="54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54"/>
      <c r="G437" s="54"/>
      <c r="H437" s="54"/>
      <c r="I437" s="54"/>
      <c r="J437" s="54"/>
      <c r="K437" s="54"/>
      <c r="L437" s="54"/>
      <c r="M437" s="6"/>
      <c r="N437" s="54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54"/>
      <c r="G438" s="54"/>
      <c r="H438" s="54"/>
      <c r="I438" s="54"/>
      <c r="J438" s="54"/>
      <c r="K438" s="54"/>
      <c r="L438" s="54"/>
      <c r="M438" s="6"/>
      <c r="N438" s="54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54"/>
      <c r="G439" s="54"/>
      <c r="H439" s="54"/>
      <c r="I439" s="54"/>
      <c r="J439" s="54"/>
      <c r="K439" s="54"/>
      <c r="L439" s="54"/>
      <c r="M439" s="6"/>
      <c r="N439" s="54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54"/>
      <c r="G440" s="54"/>
      <c r="H440" s="54"/>
      <c r="I440" s="54"/>
      <c r="J440" s="54"/>
      <c r="K440" s="54"/>
      <c r="L440" s="54"/>
      <c r="M440" s="6"/>
      <c r="N440" s="54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54"/>
      <c r="G441" s="54"/>
      <c r="H441" s="54"/>
      <c r="I441" s="54"/>
      <c r="J441" s="54"/>
      <c r="K441" s="54"/>
      <c r="L441" s="54"/>
      <c r="M441" s="6"/>
      <c r="N441" s="54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54"/>
      <c r="G442" s="54"/>
      <c r="H442" s="54"/>
      <c r="I442" s="54"/>
      <c r="J442" s="54"/>
      <c r="K442" s="54"/>
      <c r="L442" s="54"/>
      <c r="M442" s="6"/>
      <c r="N442" s="54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54"/>
      <c r="G443" s="54"/>
      <c r="H443" s="54"/>
      <c r="I443" s="54"/>
      <c r="J443" s="54"/>
      <c r="K443" s="54"/>
      <c r="L443" s="54"/>
      <c r="M443" s="6"/>
      <c r="N443" s="54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54"/>
      <c r="G444" s="54"/>
      <c r="H444" s="54"/>
      <c r="I444" s="54"/>
      <c r="J444" s="54"/>
      <c r="K444" s="54"/>
      <c r="L444" s="54"/>
      <c r="M444" s="6"/>
      <c r="N444" s="54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54"/>
      <c r="G445" s="54"/>
      <c r="H445" s="54"/>
      <c r="I445" s="54"/>
      <c r="J445" s="54"/>
      <c r="K445" s="54"/>
      <c r="L445" s="54"/>
      <c r="M445" s="6"/>
      <c r="N445" s="54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54"/>
      <c r="G446" s="54"/>
      <c r="H446" s="54"/>
      <c r="I446" s="54"/>
      <c r="J446" s="54"/>
      <c r="K446" s="54"/>
      <c r="L446" s="54"/>
      <c r="M446" s="6"/>
      <c r="N446" s="54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54"/>
      <c r="G447" s="54"/>
      <c r="H447" s="54"/>
      <c r="I447" s="54"/>
      <c r="J447" s="54"/>
      <c r="K447" s="54"/>
      <c r="L447" s="54"/>
      <c r="M447" s="6"/>
      <c r="N447" s="54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54"/>
      <c r="G448" s="54"/>
      <c r="H448" s="54"/>
      <c r="I448" s="54"/>
      <c r="J448" s="54"/>
      <c r="K448" s="54"/>
      <c r="L448" s="54"/>
      <c r="M448" s="6"/>
      <c r="N448" s="54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54"/>
      <c r="G449" s="54"/>
      <c r="H449" s="54"/>
      <c r="I449" s="54"/>
      <c r="J449" s="54"/>
      <c r="K449" s="54"/>
      <c r="L449" s="54"/>
      <c r="M449" s="6"/>
      <c r="N449" s="54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54"/>
      <c r="G450" s="54"/>
      <c r="H450" s="54"/>
      <c r="I450" s="54"/>
      <c r="J450" s="54"/>
      <c r="K450" s="54"/>
      <c r="L450" s="54"/>
      <c r="M450" s="6"/>
      <c r="N450" s="54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54"/>
      <c r="G451" s="54"/>
      <c r="H451" s="54"/>
      <c r="I451" s="54"/>
      <c r="J451" s="54"/>
      <c r="K451" s="54"/>
      <c r="L451" s="54"/>
      <c r="M451" s="6"/>
      <c r="N451" s="54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54"/>
      <c r="G452" s="54"/>
      <c r="H452" s="54"/>
      <c r="I452" s="54"/>
      <c r="J452" s="54"/>
      <c r="K452" s="54"/>
      <c r="L452" s="54"/>
      <c r="M452" s="6"/>
      <c r="N452" s="54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54"/>
      <c r="G453" s="54"/>
      <c r="H453" s="54"/>
      <c r="I453" s="54"/>
      <c r="J453" s="54"/>
      <c r="K453" s="54"/>
      <c r="L453" s="54"/>
      <c r="M453" s="6"/>
      <c r="N453" s="54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54"/>
      <c r="G454" s="54"/>
      <c r="H454" s="54"/>
      <c r="I454" s="54"/>
      <c r="J454" s="54"/>
      <c r="K454" s="54"/>
      <c r="L454" s="54"/>
      <c r="M454" s="6"/>
      <c r="N454" s="54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54"/>
      <c r="G455" s="54"/>
      <c r="H455" s="54"/>
      <c r="I455" s="54"/>
      <c r="J455" s="54"/>
      <c r="K455" s="54"/>
      <c r="L455" s="54"/>
      <c r="M455" s="6"/>
      <c r="N455" s="54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54"/>
      <c r="G456" s="54"/>
      <c r="H456" s="54"/>
      <c r="I456" s="54"/>
      <c r="J456" s="54"/>
      <c r="K456" s="54"/>
      <c r="L456" s="54"/>
      <c r="M456" s="6"/>
      <c r="N456" s="54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54"/>
      <c r="G457" s="54"/>
      <c r="H457" s="54"/>
      <c r="I457" s="54"/>
      <c r="J457" s="54"/>
      <c r="K457" s="54"/>
      <c r="L457" s="54"/>
      <c r="M457" s="6"/>
      <c r="N457" s="54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54"/>
      <c r="G458" s="54"/>
      <c r="H458" s="54"/>
      <c r="I458" s="54"/>
      <c r="J458" s="54"/>
      <c r="K458" s="54"/>
      <c r="L458" s="54"/>
      <c r="M458" s="6"/>
      <c r="N458" s="54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54"/>
      <c r="G459" s="54"/>
      <c r="H459" s="54"/>
      <c r="I459" s="54"/>
      <c r="J459" s="54"/>
      <c r="K459" s="54"/>
      <c r="L459" s="54"/>
      <c r="M459" s="6"/>
      <c r="N459" s="54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54"/>
      <c r="G460" s="54"/>
      <c r="H460" s="54"/>
      <c r="I460" s="54"/>
      <c r="J460" s="54"/>
      <c r="K460" s="54"/>
      <c r="L460" s="54"/>
      <c r="M460" s="6"/>
      <c r="N460" s="54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54"/>
      <c r="G461" s="54"/>
      <c r="H461" s="54"/>
      <c r="I461" s="54"/>
      <c r="J461" s="54"/>
      <c r="K461" s="54"/>
      <c r="L461" s="54"/>
      <c r="M461" s="6"/>
      <c r="N461" s="54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54"/>
      <c r="G462" s="54"/>
      <c r="H462" s="54"/>
      <c r="I462" s="54"/>
      <c r="J462" s="54"/>
      <c r="K462" s="54"/>
      <c r="L462" s="54"/>
      <c r="M462" s="6"/>
      <c r="N462" s="54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54"/>
      <c r="G463" s="54"/>
      <c r="H463" s="54"/>
      <c r="I463" s="54"/>
      <c r="J463" s="54"/>
      <c r="K463" s="54"/>
      <c r="L463" s="54"/>
      <c r="M463" s="6"/>
      <c r="N463" s="54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54"/>
      <c r="G464" s="54"/>
      <c r="H464" s="54"/>
      <c r="I464" s="54"/>
      <c r="J464" s="54"/>
      <c r="K464" s="54"/>
      <c r="L464" s="54"/>
      <c r="M464" s="6"/>
      <c r="N464" s="54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54"/>
      <c r="G465" s="54"/>
      <c r="H465" s="54"/>
      <c r="I465" s="54"/>
      <c r="J465" s="54"/>
      <c r="K465" s="54"/>
      <c r="L465" s="54"/>
      <c r="M465" s="6"/>
      <c r="N465" s="54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54"/>
      <c r="G466" s="54"/>
      <c r="H466" s="54"/>
      <c r="I466" s="54"/>
      <c r="J466" s="54"/>
      <c r="K466" s="54"/>
      <c r="L466" s="54"/>
      <c r="M466" s="6"/>
      <c r="N466" s="54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54"/>
      <c r="G467" s="54"/>
      <c r="H467" s="54"/>
      <c r="I467" s="54"/>
      <c r="J467" s="54"/>
      <c r="K467" s="54"/>
      <c r="L467" s="54"/>
      <c r="M467" s="6"/>
      <c r="N467" s="54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54"/>
      <c r="G468" s="54"/>
      <c r="H468" s="54"/>
      <c r="I468" s="54"/>
      <c r="J468" s="54"/>
      <c r="K468" s="54"/>
      <c r="L468" s="54"/>
      <c r="M468" s="6"/>
      <c r="N468" s="54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54"/>
      <c r="G469" s="54"/>
      <c r="H469" s="54"/>
      <c r="I469" s="54"/>
      <c r="J469" s="54"/>
      <c r="K469" s="54"/>
      <c r="L469" s="54"/>
      <c r="M469" s="6"/>
      <c r="N469" s="54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54"/>
      <c r="G470" s="54"/>
      <c r="H470" s="54"/>
      <c r="I470" s="54"/>
      <c r="J470" s="54"/>
      <c r="K470" s="54"/>
      <c r="L470" s="54"/>
      <c r="M470" s="6"/>
      <c r="N470" s="54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54"/>
      <c r="G471" s="54"/>
      <c r="H471" s="54"/>
      <c r="I471" s="54"/>
      <c r="J471" s="54"/>
      <c r="K471" s="54"/>
      <c r="L471" s="54"/>
      <c r="M471" s="6"/>
      <c r="N471" s="54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54"/>
      <c r="G472" s="54"/>
      <c r="H472" s="54"/>
      <c r="I472" s="54"/>
      <c r="J472" s="54"/>
      <c r="K472" s="54"/>
      <c r="L472" s="54"/>
      <c r="M472" s="6"/>
      <c r="N472" s="54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54"/>
      <c r="G473" s="54"/>
      <c r="H473" s="54"/>
      <c r="I473" s="54"/>
      <c r="J473" s="54"/>
      <c r="K473" s="54"/>
      <c r="L473" s="54"/>
      <c r="M473" s="6"/>
      <c r="N473" s="54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54"/>
      <c r="G474" s="54"/>
      <c r="H474" s="54"/>
      <c r="I474" s="54"/>
      <c r="J474" s="54"/>
      <c r="K474" s="54"/>
      <c r="L474" s="54"/>
      <c r="M474" s="6"/>
      <c r="N474" s="54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54"/>
      <c r="G475" s="54"/>
      <c r="H475" s="54"/>
      <c r="I475" s="54"/>
      <c r="J475" s="54"/>
      <c r="K475" s="54"/>
      <c r="L475" s="54"/>
      <c r="M475" s="6"/>
      <c r="N475" s="54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54"/>
      <c r="G476" s="54"/>
      <c r="H476" s="54"/>
      <c r="I476" s="54"/>
      <c r="J476" s="54"/>
      <c r="K476" s="54"/>
      <c r="L476" s="54"/>
      <c r="M476" s="6"/>
      <c r="N476" s="54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54"/>
      <c r="G477" s="54"/>
      <c r="H477" s="54"/>
      <c r="I477" s="54"/>
      <c r="J477" s="54"/>
      <c r="K477" s="54"/>
      <c r="L477" s="54"/>
      <c r="M477" s="6"/>
      <c r="N477" s="54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54"/>
      <c r="G478" s="54"/>
      <c r="H478" s="54"/>
      <c r="I478" s="54"/>
      <c r="J478" s="54"/>
      <c r="K478" s="54"/>
      <c r="L478" s="54"/>
      <c r="M478" s="6"/>
      <c r="N478" s="54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54"/>
      <c r="G479" s="54"/>
      <c r="H479" s="54"/>
      <c r="I479" s="54"/>
      <c r="J479" s="54"/>
      <c r="K479" s="54"/>
      <c r="L479" s="54"/>
      <c r="M479" s="6"/>
      <c r="N479" s="54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54"/>
      <c r="G480" s="54"/>
      <c r="H480" s="54"/>
      <c r="I480" s="54"/>
      <c r="J480" s="54"/>
      <c r="K480" s="54"/>
      <c r="L480" s="54"/>
      <c r="M480" s="6"/>
      <c r="N480" s="54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54"/>
      <c r="G481" s="54"/>
      <c r="H481" s="54"/>
      <c r="I481" s="54"/>
      <c r="J481" s="54"/>
      <c r="K481" s="54"/>
      <c r="L481" s="54"/>
      <c r="M481" s="6"/>
      <c r="N481" s="54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54"/>
      <c r="G482" s="54"/>
      <c r="H482" s="54"/>
      <c r="I482" s="54"/>
      <c r="J482" s="54"/>
      <c r="K482" s="54"/>
      <c r="L482" s="54"/>
      <c r="M482" s="6"/>
      <c r="N482" s="54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54"/>
      <c r="G483" s="54"/>
      <c r="H483" s="54"/>
      <c r="I483" s="54"/>
      <c r="J483" s="54"/>
      <c r="K483" s="54"/>
      <c r="L483" s="54"/>
      <c r="M483" s="6"/>
      <c r="N483" s="54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54"/>
      <c r="G484" s="54"/>
      <c r="H484" s="54"/>
      <c r="I484" s="54"/>
      <c r="J484" s="54"/>
      <c r="K484" s="54"/>
      <c r="L484" s="54"/>
      <c r="M484" s="6"/>
      <c r="N484" s="54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54"/>
      <c r="G485" s="54"/>
      <c r="H485" s="54"/>
      <c r="I485" s="54"/>
      <c r="J485" s="54"/>
      <c r="K485" s="54"/>
      <c r="L485" s="54"/>
      <c r="M485" s="6"/>
      <c r="N485" s="54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54"/>
      <c r="G486" s="54"/>
      <c r="H486" s="54"/>
      <c r="I486" s="54"/>
      <c r="J486" s="54"/>
      <c r="K486" s="54"/>
      <c r="L486" s="54"/>
      <c r="M486" s="6"/>
      <c r="N486" s="54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54"/>
      <c r="G487" s="54"/>
      <c r="H487" s="54"/>
      <c r="I487" s="54"/>
      <c r="J487" s="54"/>
      <c r="K487" s="54"/>
      <c r="L487" s="54"/>
      <c r="M487" s="6"/>
      <c r="N487" s="54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54"/>
      <c r="G488" s="54"/>
      <c r="H488" s="54"/>
      <c r="I488" s="54"/>
      <c r="J488" s="54"/>
      <c r="K488" s="54"/>
      <c r="L488" s="54"/>
      <c r="M488" s="6"/>
      <c r="N488" s="54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54"/>
      <c r="G489" s="54"/>
      <c r="H489" s="54"/>
      <c r="I489" s="54"/>
      <c r="J489" s="54"/>
      <c r="K489" s="54"/>
      <c r="L489" s="54"/>
      <c r="M489" s="6"/>
      <c r="N489" s="54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54"/>
      <c r="G490" s="54"/>
      <c r="H490" s="54"/>
      <c r="I490" s="54"/>
      <c r="J490" s="54"/>
      <c r="K490" s="54"/>
      <c r="L490" s="54"/>
      <c r="M490" s="6"/>
      <c r="N490" s="54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54"/>
      <c r="G491" s="54"/>
      <c r="H491" s="54"/>
      <c r="I491" s="54"/>
      <c r="J491" s="54"/>
      <c r="K491" s="54"/>
      <c r="L491" s="54"/>
      <c r="M491" s="6"/>
      <c r="N491" s="54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54"/>
      <c r="G492" s="54"/>
      <c r="H492" s="54"/>
      <c r="I492" s="54"/>
      <c r="J492" s="54"/>
      <c r="K492" s="54"/>
      <c r="L492" s="54"/>
      <c r="M492" s="6"/>
      <c r="N492" s="54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54"/>
      <c r="G493" s="54"/>
      <c r="H493" s="54"/>
      <c r="I493" s="54"/>
      <c r="J493" s="54"/>
      <c r="K493" s="54"/>
      <c r="L493" s="54"/>
      <c r="M493" s="6"/>
      <c r="N493" s="54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54"/>
      <c r="G494" s="54"/>
      <c r="H494" s="54"/>
      <c r="I494" s="54"/>
      <c r="J494" s="54"/>
      <c r="K494" s="54"/>
      <c r="L494" s="54"/>
      <c r="M494" s="6"/>
      <c r="N494" s="54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54"/>
      <c r="G495" s="54"/>
      <c r="H495" s="54"/>
      <c r="I495" s="54"/>
      <c r="J495" s="54"/>
      <c r="K495" s="54"/>
      <c r="L495" s="54"/>
      <c r="M495" s="6"/>
      <c r="N495" s="54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54"/>
      <c r="G496" s="54"/>
      <c r="H496" s="54"/>
      <c r="I496" s="54"/>
      <c r="J496" s="54"/>
      <c r="K496" s="54"/>
      <c r="L496" s="54"/>
      <c r="M496" s="6"/>
      <c r="N496" s="54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54"/>
      <c r="G497" s="54"/>
      <c r="H497" s="54"/>
      <c r="I497" s="54"/>
      <c r="J497" s="54"/>
      <c r="K497" s="54"/>
      <c r="L497" s="54"/>
      <c r="M497" s="6"/>
      <c r="N497" s="54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54"/>
      <c r="G498" s="54"/>
      <c r="H498" s="54"/>
      <c r="I498" s="54"/>
      <c r="J498" s="54"/>
      <c r="K498" s="54"/>
      <c r="L498" s="54"/>
      <c r="M498" s="6"/>
      <c r="N498" s="54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54"/>
      <c r="G499" s="54"/>
      <c r="H499" s="54"/>
      <c r="I499" s="54"/>
      <c r="J499" s="54"/>
      <c r="K499" s="54"/>
      <c r="L499" s="54"/>
      <c r="M499" s="6"/>
      <c r="N499" s="54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54"/>
      <c r="G500" s="54"/>
      <c r="H500" s="54"/>
      <c r="I500" s="54"/>
      <c r="J500" s="54"/>
      <c r="K500" s="54"/>
      <c r="L500" s="54"/>
      <c r="M500" s="6"/>
      <c r="N500" s="54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54"/>
      <c r="G501" s="54"/>
      <c r="H501" s="54"/>
      <c r="I501" s="54"/>
      <c r="J501" s="54"/>
      <c r="K501" s="54"/>
      <c r="L501" s="54"/>
      <c r="M501" s="6"/>
      <c r="N501" s="54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54"/>
      <c r="G502" s="54"/>
      <c r="H502" s="54"/>
      <c r="I502" s="54"/>
      <c r="J502" s="54"/>
      <c r="K502" s="54"/>
      <c r="L502" s="54"/>
      <c r="M502" s="6"/>
      <c r="N502" s="54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54"/>
      <c r="G503" s="54"/>
      <c r="H503" s="54"/>
      <c r="I503" s="54"/>
      <c r="J503" s="54"/>
      <c r="K503" s="54"/>
      <c r="L503" s="54"/>
      <c r="M503" s="6"/>
      <c r="N503" s="54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54"/>
      <c r="G504" s="54"/>
      <c r="H504" s="54"/>
      <c r="I504" s="54"/>
      <c r="J504" s="54"/>
      <c r="K504" s="54"/>
      <c r="L504" s="54"/>
      <c r="M504" s="6"/>
      <c r="N504" s="54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54"/>
      <c r="G505" s="54"/>
      <c r="H505" s="54"/>
      <c r="I505" s="54"/>
      <c r="J505" s="54"/>
      <c r="K505" s="54"/>
      <c r="L505" s="54"/>
      <c r="M505" s="6"/>
      <c r="N505" s="54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54"/>
      <c r="G506" s="54"/>
      <c r="H506" s="54"/>
      <c r="I506" s="54"/>
      <c r="J506" s="54"/>
      <c r="K506" s="54"/>
      <c r="L506" s="54"/>
      <c r="M506" s="6"/>
      <c r="N506" s="54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54"/>
      <c r="G507" s="54"/>
      <c r="H507" s="54"/>
      <c r="I507" s="54"/>
      <c r="J507" s="54"/>
      <c r="K507" s="54"/>
      <c r="L507" s="54"/>
      <c r="M507" s="6"/>
      <c r="N507" s="54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54"/>
      <c r="G508" s="54"/>
      <c r="H508" s="54"/>
      <c r="I508" s="54"/>
      <c r="J508" s="54"/>
      <c r="K508" s="54"/>
      <c r="L508" s="54"/>
      <c r="M508" s="6"/>
      <c r="N508" s="54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54"/>
      <c r="G509" s="54"/>
      <c r="H509" s="54"/>
      <c r="I509" s="54"/>
      <c r="J509" s="54"/>
      <c r="K509" s="54"/>
      <c r="L509" s="54"/>
      <c r="M509" s="6"/>
      <c r="N509" s="54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54"/>
      <c r="G510" s="54"/>
      <c r="H510" s="54"/>
      <c r="I510" s="54"/>
      <c r="J510" s="54"/>
      <c r="K510" s="54"/>
      <c r="L510" s="54"/>
      <c r="M510" s="6"/>
      <c r="N510" s="54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54"/>
      <c r="G511" s="54"/>
      <c r="H511" s="54"/>
      <c r="I511" s="54"/>
      <c r="J511" s="54"/>
      <c r="K511" s="54"/>
      <c r="L511" s="54"/>
      <c r="M511" s="6"/>
      <c r="N511" s="54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54"/>
      <c r="G512" s="54"/>
      <c r="H512" s="54"/>
      <c r="I512" s="54"/>
      <c r="J512" s="54"/>
      <c r="K512" s="54"/>
      <c r="L512" s="54"/>
      <c r="M512" s="6"/>
      <c r="N512" s="54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54"/>
      <c r="G513" s="54"/>
      <c r="H513" s="54"/>
      <c r="I513" s="54"/>
      <c r="J513" s="54"/>
      <c r="K513" s="54"/>
      <c r="L513" s="54"/>
      <c r="M513" s="6"/>
      <c r="N513" s="54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54"/>
      <c r="G514" s="54"/>
      <c r="H514" s="54"/>
      <c r="I514" s="54"/>
      <c r="J514" s="54"/>
      <c r="K514" s="54"/>
      <c r="L514" s="54"/>
      <c r="M514" s="6"/>
      <c r="N514" s="54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54"/>
      <c r="G515" s="54"/>
      <c r="H515" s="54"/>
      <c r="I515" s="54"/>
      <c r="J515" s="54"/>
      <c r="K515" s="54"/>
      <c r="L515" s="54"/>
      <c r="M515" s="6"/>
      <c r="N515" s="54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54"/>
      <c r="G516" s="54"/>
      <c r="H516" s="54"/>
      <c r="I516" s="54"/>
      <c r="J516" s="54"/>
      <c r="K516" s="54"/>
      <c r="L516" s="54"/>
      <c r="M516" s="6"/>
      <c r="N516" s="54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54"/>
      <c r="G517" s="54"/>
      <c r="H517" s="54"/>
      <c r="I517" s="54"/>
      <c r="J517" s="54"/>
      <c r="K517" s="54"/>
      <c r="L517" s="54"/>
      <c r="M517" s="6"/>
      <c r="N517" s="54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54"/>
      <c r="G518" s="54"/>
      <c r="H518" s="54"/>
      <c r="I518" s="54"/>
      <c r="J518" s="54"/>
      <c r="K518" s="54"/>
      <c r="L518" s="54"/>
      <c r="M518" s="6"/>
      <c r="N518" s="54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54"/>
      <c r="G519" s="54"/>
      <c r="H519" s="54"/>
      <c r="I519" s="54"/>
      <c r="J519" s="54"/>
      <c r="K519" s="54"/>
      <c r="L519" s="54"/>
      <c r="M519" s="6"/>
      <c r="N519" s="54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54"/>
      <c r="G520" s="54"/>
      <c r="H520" s="54"/>
      <c r="I520" s="54"/>
      <c r="J520" s="54"/>
      <c r="K520" s="54"/>
      <c r="L520" s="54"/>
      <c r="M520" s="6"/>
      <c r="N520" s="54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54"/>
      <c r="G521" s="54"/>
      <c r="H521" s="54"/>
      <c r="I521" s="54"/>
      <c r="J521" s="54"/>
      <c r="K521" s="54"/>
      <c r="L521" s="54"/>
      <c r="M521" s="6"/>
      <c r="N521" s="54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54"/>
      <c r="G522" s="54"/>
      <c r="H522" s="54"/>
      <c r="I522" s="54"/>
      <c r="J522" s="54"/>
      <c r="K522" s="54"/>
      <c r="L522" s="54"/>
      <c r="M522" s="6"/>
      <c r="N522" s="54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54"/>
      <c r="G523" s="54"/>
      <c r="H523" s="54"/>
      <c r="I523" s="54"/>
      <c r="J523" s="54"/>
      <c r="K523" s="54"/>
      <c r="L523" s="54"/>
      <c r="M523" s="6"/>
      <c r="N523" s="54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54"/>
      <c r="G524" s="54"/>
      <c r="H524" s="54"/>
      <c r="I524" s="54"/>
      <c r="J524" s="54"/>
      <c r="K524" s="54"/>
      <c r="L524" s="54"/>
      <c r="M524" s="6"/>
      <c r="N524" s="54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54"/>
      <c r="G525" s="54"/>
      <c r="H525" s="54"/>
      <c r="I525" s="54"/>
      <c r="J525" s="54"/>
      <c r="K525" s="54"/>
      <c r="L525" s="54"/>
      <c r="M525" s="6"/>
      <c r="N525" s="54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54"/>
      <c r="G526" s="54"/>
      <c r="H526" s="54"/>
      <c r="I526" s="54"/>
      <c r="J526" s="54"/>
      <c r="K526" s="54"/>
      <c r="L526" s="54"/>
      <c r="M526" s="6"/>
      <c r="N526" s="54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54"/>
      <c r="G527" s="54"/>
      <c r="H527" s="54"/>
      <c r="I527" s="54"/>
      <c r="J527" s="54"/>
      <c r="K527" s="54"/>
      <c r="L527" s="54"/>
      <c r="M527" s="6"/>
      <c r="N527" s="54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54"/>
      <c r="G528" s="54"/>
      <c r="H528" s="54"/>
      <c r="I528" s="54"/>
      <c r="J528" s="54"/>
      <c r="K528" s="54"/>
      <c r="L528" s="54"/>
      <c r="M528" s="6"/>
      <c r="N528" s="54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54"/>
      <c r="G529" s="54"/>
      <c r="H529" s="54"/>
      <c r="I529" s="54"/>
      <c r="J529" s="54"/>
      <c r="K529" s="54"/>
      <c r="L529" s="54"/>
      <c r="M529" s="6"/>
      <c r="N529" s="54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54"/>
      <c r="G530" s="54"/>
      <c r="H530" s="54"/>
      <c r="I530" s="54"/>
      <c r="J530" s="54"/>
      <c r="K530" s="54"/>
      <c r="L530" s="54"/>
      <c r="M530" s="6"/>
      <c r="N530" s="54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54"/>
      <c r="G531" s="54"/>
      <c r="H531" s="54"/>
      <c r="I531" s="54"/>
      <c r="J531" s="54"/>
      <c r="K531" s="54"/>
      <c r="L531" s="54"/>
      <c r="M531" s="6"/>
      <c r="N531" s="54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54"/>
      <c r="G532" s="54"/>
      <c r="H532" s="54"/>
      <c r="I532" s="54"/>
      <c r="J532" s="54"/>
      <c r="K532" s="54"/>
      <c r="L532" s="54"/>
      <c r="M532" s="6"/>
      <c r="N532" s="54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54"/>
      <c r="G533" s="54"/>
      <c r="H533" s="54"/>
      <c r="I533" s="54"/>
      <c r="J533" s="54"/>
      <c r="K533" s="54"/>
      <c r="L533" s="54"/>
      <c r="M533" s="6"/>
      <c r="N533" s="54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54"/>
      <c r="G534" s="54"/>
      <c r="H534" s="54"/>
      <c r="I534" s="54"/>
      <c r="J534" s="54"/>
      <c r="K534" s="54"/>
      <c r="L534" s="54"/>
      <c r="M534" s="6"/>
      <c r="N534" s="54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54"/>
      <c r="G535" s="54"/>
      <c r="H535" s="54"/>
      <c r="I535" s="54"/>
      <c r="J535" s="54"/>
      <c r="K535" s="54"/>
      <c r="L535" s="54"/>
      <c r="M535" s="6"/>
      <c r="N535" s="54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54"/>
      <c r="G536" s="54"/>
      <c r="H536" s="54"/>
      <c r="I536" s="54"/>
      <c r="J536" s="54"/>
      <c r="K536" s="54"/>
      <c r="L536" s="54"/>
      <c r="M536" s="6"/>
      <c r="N536" s="54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54"/>
      <c r="G537" s="54"/>
      <c r="H537" s="54"/>
      <c r="I537" s="54"/>
      <c r="J537" s="54"/>
      <c r="K537" s="54"/>
      <c r="L537" s="54"/>
      <c r="M537" s="6"/>
      <c r="N537" s="54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54"/>
      <c r="G538" s="54"/>
      <c r="H538" s="54"/>
      <c r="I538" s="54"/>
      <c r="J538" s="54"/>
      <c r="K538" s="54"/>
      <c r="L538" s="54"/>
      <c r="M538" s="6"/>
      <c r="N538" s="54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54"/>
      <c r="G539" s="54"/>
      <c r="H539" s="54"/>
      <c r="I539" s="54"/>
      <c r="J539" s="54"/>
      <c r="K539" s="54"/>
      <c r="L539" s="54"/>
      <c r="M539" s="6"/>
      <c r="N539" s="54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54"/>
      <c r="G540" s="54"/>
      <c r="H540" s="54"/>
      <c r="I540" s="54"/>
      <c r="J540" s="54"/>
      <c r="K540" s="54"/>
      <c r="L540" s="54"/>
      <c r="M540" s="6"/>
      <c r="N540" s="54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54"/>
      <c r="G541" s="54"/>
      <c r="H541" s="54"/>
      <c r="I541" s="54"/>
      <c r="J541" s="54"/>
      <c r="K541" s="54"/>
      <c r="L541" s="54"/>
      <c r="M541" s="6"/>
      <c r="N541" s="54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54"/>
      <c r="G542" s="54"/>
      <c r="H542" s="54"/>
      <c r="I542" s="54"/>
      <c r="J542" s="54"/>
      <c r="K542" s="54"/>
      <c r="L542" s="54"/>
      <c r="M542" s="6"/>
      <c r="N542" s="54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54"/>
      <c r="G543" s="54"/>
      <c r="H543" s="54"/>
      <c r="I543" s="54"/>
      <c r="J543" s="54"/>
      <c r="K543" s="54"/>
      <c r="L543" s="54"/>
      <c r="M543" s="6"/>
      <c r="N543" s="54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54"/>
      <c r="G544" s="54"/>
      <c r="H544" s="54"/>
      <c r="I544" s="54"/>
      <c r="J544" s="54"/>
      <c r="K544" s="54"/>
      <c r="L544" s="54"/>
      <c r="M544" s="6"/>
      <c r="N544" s="54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54"/>
      <c r="G545" s="54"/>
      <c r="H545" s="54"/>
      <c r="I545" s="54"/>
      <c r="J545" s="54"/>
      <c r="K545" s="54"/>
      <c r="L545" s="54"/>
      <c r="M545" s="6"/>
      <c r="N545" s="54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54"/>
      <c r="G546" s="54"/>
      <c r="H546" s="54"/>
      <c r="I546" s="54"/>
      <c r="J546" s="54"/>
      <c r="K546" s="54"/>
      <c r="L546" s="54"/>
      <c r="M546" s="6"/>
      <c r="N546" s="54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54"/>
      <c r="G547" s="54"/>
      <c r="H547" s="54"/>
      <c r="I547" s="54"/>
      <c r="J547" s="54"/>
      <c r="K547" s="54"/>
      <c r="L547" s="54"/>
      <c r="M547" s="6"/>
      <c r="N547" s="54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54"/>
      <c r="G548" s="54"/>
      <c r="H548" s="54"/>
      <c r="I548" s="54"/>
      <c r="J548" s="54"/>
      <c r="K548" s="54"/>
      <c r="L548" s="54"/>
      <c r="M548" s="6"/>
      <c r="N548" s="54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54"/>
      <c r="G549" s="54"/>
      <c r="H549" s="54"/>
      <c r="I549" s="54"/>
      <c r="J549" s="54"/>
      <c r="K549" s="54"/>
      <c r="L549" s="54"/>
      <c r="M549" s="6"/>
      <c r="N549" s="54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54"/>
      <c r="G550" s="54"/>
      <c r="H550" s="54"/>
      <c r="I550" s="54"/>
      <c r="J550" s="54"/>
      <c r="K550" s="54"/>
      <c r="L550" s="54"/>
      <c r="M550" s="6"/>
      <c r="N550" s="54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54"/>
      <c r="G551" s="54"/>
      <c r="H551" s="54"/>
      <c r="I551" s="54"/>
      <c r="J551" s="54"/>
      <c r="K551" s="54"/>
      <c r="L551" s="54"/>
      <c r="M551" s="6"/>
      <c r="N551" s="54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54"/>
      <c r="G552" s="54"/>
      <c r="H552" s="54"/>
      <c r="I552" s="54"/>
      <c r="J552" s="54"/>
      <c r="K552" s="54"/>
      <c r="L552" s="54"/>
      <c r="M552" s="6"/>
      <c r="N552" s="54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54"/>
      <c r="G553" s="54"/>
      <c r="H553" s="54"/>
      <c r="I553" s="54"/>
      <c r="J553" s="54"/>
      <c r="K553" s="54"/>
      <c r="L553" s="54"/>
      <c r="M553" s="6"/>
      <c r="N553" s="54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54"/>
      <c r="G554" s="54"/>
      <c r="H554" s="54"/>
      <c r="I554" s="54"/>
      <c r="J554" s="54"/>
      <c r="K554" s="54"/>
      <c r="L554" s="54"/>
      <c r="M554" s="6"/>
      <c r="N554" s="54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54"/>
      <c r="G555" s="54"/>
      <c r="H555" s="54"/>
      <c r="I555" s="54"/>
      <c r="J555" s="54"/>
      <c r="K555" s="54"/>
      <c r="L555" s="54"/>
      <c r="M555" s="6"/>
      <c r="N555" s="54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54"/>
      <c r="G556" s="54"/>
      <c r="H556" s="54"/>
      <c r="I556" s="54"/>
      <c r="J556" s="54"/>
      <c r="K556" s="54"/>
      <c r="L556" s="54"/>
      <c r="M556" s="6"/>
      <c r="N556" s="54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54"/>
      <c r="G557" s="54"/>
      <c r="H557" s="54"/>
      <c r="I557" s="54"/>
      <c r="J557" s="54"/>
      <c r="K557" s="54"/>
      <c r="L557" s="54"/>
      <c r="M557" s="6"/>
      <c r="N557" s="54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54"/>
      <c r="G558" s="54"/>
      <c r="H558" s="54"/>
      <c r="I558" s="54"/>
      <c r="J558" s="54"/>
      <c r="K558" s="54"/>
      <c r="L558" s="54"/>
      <c r="M558" s="6"/>
      <c r="N558" s="54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54"/>
      <c r="G559" s="54"/>
      <c r="H559" s="54"/>
      <c r="I559" s="54"/>
      <c r="J559" s="54"/>
      <c r="K559" s="54"/>
      <c r="L559" s="54"/>
      <c r="M559" s="6"/>
      <c r="N559" s="54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54"/>
      <c r="G560" s="54"/>
      <c r="H560" s="54"/>
      <c r="I560" s="54"/>
      <c r="J560" s="54"/>
      <c r="K560" s="54"/>
      <c r="L560" s="54"/>
      <c r="M560" s="6"/>
      <c r="N560" s="54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54"/>
      <c r="G561" s="54"/>
      <c r="H561" s="54"/>
      <c r="I561" s="54"/>
      <c r="J561" s="54"/>
      <c r="K561" s="54"/>
      <c r="L561" s="54"/>
      <c r="M561" s="6"/>
      <c r="N561" s="54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54"/>
      <c r="G562" s="54"/>
      <c r="H562" s="54"/>
      <c r="I562" s="54"/>
      <c r="J562" s="54"/>
      <c r="K562" s="54"/>
      <c r="L562" s="54"/>
      <c r="M562" s="6"/>
      <c r="N562" s="54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54"/>
      <c r="G563" s="54"/>
      <c r="H563" s="54"/>
      <c r="I563" s="54"/>
      <c r="J563" s="54"/>
      <c r="K563" s="54"/>
      <c r="L563" s="54"/>
      <c r="M563" s="6"/>
      <c r="N563" s="54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54"/>
      <c r="G564" s="54"/>
      <c r="H564" s="54"/>
      <c r="I564" s="54"/>
      <c r="J564" s="54"/>
      <c r="K564" s="54"/>
      <c r="L564" s="54"/>
      <c r="M564" s="6"/>
      <c r="N564" s="54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54"/>
      <c r="G565" s="54"/>
      <c r="H565" s="54"/>
      <c r="I565" s="54"/>
      <c r="J565" s="54"/>
      <c r="K565" s="54"/>
      <c r="L565" s="54"/>
      <c r="M565" s="6"/>
      <c r="N565" s="54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54"/>
      <c r="G566" s="54"/>
      <c r="H566" s="54"/>
      <c r="I566" s="54"/>
      <c r="J566" s="54"/>
      <c r="K566" s="54"/>
      <c r="L566" s="54"/>
      <c r="M566" s="6"/>
      <c r="N566" s="54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54"/>
      <c r="G567" s="54"/>
      <c r="H567" s="54"/>
      <c r="I567" s="54"/>
      <c r="J567" s="54"/>
      <c r="K567" s="54"/>
      <c r="L567" s="54"/>
      <c r="M567" s="6"/>
      <c r="N567" s="54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54"/>
      <c r="G568" s="54"/>
      <c r="H568" s="54"/>
      <c r="I568" s="54"/>
      <c r="J568" s="54"/>
      <c r="K568" s="54"/>
      <c r="L568" s="54"/>
      <c r="M568" s="6"/>
      <c r="N568" s="54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54"/>
      <c r="G569" s="54"/>
      <c r="H569" s="54"/>
      <c r="I569" s="54"/>
      <c r="J569" s="54"/>
      <c r="K569" s="54"/>
      <c r="L569" s="54"/>
      <c r="M569" s="6"/>
      <c r="N569" s="54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54"/>
      <c r="G570" s="54"/>
      <c r="H570" s="54"/>
      <c r="I570" s="54"/>
      <c r="J570" s="54"/>
      <c r="K570" s="54"/>
      <c r="L570" s="54"/>
      <c r="M570" s="6"/>
      <c r="N570" s="54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54"/>
      <c r="G571" s="54"/>
      <c r="H571" s="54"/>
      <c r="I571" s="54"/>
      <c r="J571" s="54"/>
      <c r="K571" s="54"/>
      <c r="L571" s="54"/>
      <c r="M571" s="6"/>
      <c r="N571" s="54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54"/>
      <c r="G572" s="54"/>
      <c r="H572" s="54"/>
      <c r="I572" s="54"/>
      <c r="J572" s="54"/>
      <c r="K572" s="54"/>
      <c r="L572" s="54"/>
      <c r="M572" s="6"/>
      <c r="N572" s="54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54"/>
      <c r="G573" s="54"/>
      <c r="H573" s="54"/>
      <c r="I573" s="54"/>
      <c r="J573" s="54"/>
      <c r="K573" s="54"/>
      <c r="L573" s="54"/>
      <c r="M573" s="6"/>
      <c r="N573" s="54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54"/>
      <c r="G574" s="54"/>
      <c r="H574" s="54"/>
      <c r="I574" s="54"/>
      <c r="J574" s="54"/>
      <c r="K574" s="54"/>
      <c r="L574" s="54"/>
      <c r="M574" s="6"/>
      <c r="N574" s="54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54"/>
      <c r="G575" s="54"/>
      <c r="H575" s="54"/>
      <c r="I575" s="54"/>
      <c r="J575" s="54"/>
      <c r="K575" s="54"/>
      <c r="L575" s="54"/>
      <c r="M575" s="6"/>
      <c r="N575" s="54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54"/>
      <c r="G576" s="54"/>
      <c r="H576" s="54"/>
      <c r="I576" s="54"/>
      <c r="J576" s="54"/>
      <c r="K576" s="54"/>
      <c r="L576" s="54"/>
      <c r="M576" s="6"/>
      <c r="N576" s="54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54"/>
      <c r="G577" s="54"/>
      <c r="H577" s="54"/>
      <c r="I577" s="54"/>
      <c r="J577" s="54"/>
      <c r="K577" s="54"/>
      <c r="L577" s="54"/>
      <c r="M577" s="6"/>
      <c r="N577" s="54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54"/>
      <c r="G578" s="54"/>
      <c r="H578" s="54"/>
      <c r="I578" s="54"/>
      <c r="J578" s="54"/>
      <c r="K578" s="54"/>
      <c r="L578" s="54"/>
      <c r="M578" s="6"/>
      <c r="N578" s="54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54"/>
      <c r="G579" s="54"/>
      <c r="H579" s="54"/>
      <c r="I579" s="54"/>
      <c r="J579" s="54"/>
      <c r="K579" s="54"/>
      <c r="L579" s="54"/>
      <c r="M579" s="6"/>
      <c r="N579" s="54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54"/>
      <c r="G580" s="54"/>
      <c r="H580" s="54"/>
      <c r="I580" s="54"/>
      <c r="J580" s="54"/>
      <c r="K580" s="54"/>
      <c r="L580" s="54"/>
      <c r="M580" s="6"/>
      <c r="N580" s="54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54"/>
      <c r="G581" s="54"/>
      <c r="H581" s="54"/>
      <c r="I581" s="54"/>
      <c r="J581" s="54"/>
      <c r="K581" s="54"/>
      <c r="L581" s="54"/>
      <c r="M581" s="6"/>
      <c r="N581" s="54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54"/>
      <c r="G582" s="54"/>
      <c r="H582" s="54"/>
      <c r="I582" s="54"/>
      <c r="J582" s="54"/>
      <c r="K582" s="54"/>
      <c r="L582" s="54"/>
      <c r="M582" s="6"/>
      <c r="N582" s="54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54"/>
      <c r="G583" s="54"/>
      <c r="H583" s="54"/>
      <c r="I583" s="54"/>
      <c r="J583" s="54"/>
      <c r="K583" s="54"/>
      <c r="L583" s="54"/>
      <c r="M583" s="6"/>
      <c r="N583" s="54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54"/>
      <c r="G584" s="54"/>
      <c r="H584" s="54"/>
      <c r="I584" s="54"/>
      <c r="J584" s="54"/>
      <c r="K584" s="54"/>
      <c r="L584" s="54"/>
      <c r="M584" s="6"/>
      <c r="N584" s="54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54"/>
      <c r="G585" s="54"/>
      <c r="H585" s="54"/>
      <c r="I585" s="54"/>
      <c r="J585" s="54"/>
      <c r="K585" s="54"/>
      <c r="L585" s="54"/>
      <c r="M585" s="6"/>
      <c r="N585" s="54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54"/>
      <c r="G586" s="54"/>
      <c r="H586" s="54"/>
      <c r="I586" s="54"/>
      <c r="J586" s="54"/>
      <c r="K586" s="54"/>
      <c r="L586" s="54"/>
      <c r="M586" s="6"/>
      <c r="N586" s="54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54"/>
      <c r="G587" s="54"/>
      <c r="H587" s="54"/>
      <c r="I587" s="54"/>
      <c r="J587" s="54"/>
      <c r="K587" s="54"/>
      <c r="L587" s="54"/>
      <c r="M587" s="6"/>
      <c r="N587" s="54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54"/>
      <c r="G588" s="54"/>
      <c r="H588" s="54"/>
      <c r="I588" s="54"/>
      <c r="J588" s="54"/>
      <c r="K588" s="54"/>
      <c r="L588" s="54"/>
      <c r="M588" s="6"/>
      <c r="N588" s="54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54"/>
      <c r="G589" s="54"/>
      <c r="H589" s="54"/>
      <c r="I589" s="54"/>
      <c r="J589" s="54"/>
      <c r="K589" s="54"/>
      <c r="L589" s="54"/>
      <c r="M589" s="6"/>
      <c r="N589" s="54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54"/>
      <c r="G590" s="54"/>
      <c r="H590" s="54"/>
      <c r="I590" s="54"/>
      <c r="J590" s="54"/>
      <c r="K590" s="54"/>
      <c r="L590" s="54"/>
      <c r="M590" s="6"/>
      <c r="N590" s="54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54"/>
      <c r="G591" s="54"/>
      <c r="H591" s="54"/>
      <c r="I591" s="54"/>
      <c r="J591" s="54"/>
      <c r="K591" s="54"/>
      <c r="L591" s="54"/>
      <c r="M591" s="6"/>
      <c r="N591" s="54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54"/>
      <c r="G592" s="54"/>
      <c r="H592" s="54"/>
      <c r="I592" s="54"/>
      <c r="J592" s="54"/>
      <c r="K592" s="54"/>
      <c r="L592" s="54"/>
      <c r="M592" s="6"/>
      <c r="N592" s="54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54"/>
      <c r="G593" s="54"/>
      <c r="H593" s="54"/>
      <c r="I593" s="54"/>
      <c r="J593" s="54"/>
      <c r="K593" s="54"/>
      <c r="L593" s="54"/>
      <c r="M593" s="6"/>
      <c r="N593" s="54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54"/>
      <c r="G594" s="54"/>
      <c r="H594" s="54"/>
      <c r="I594" s="54"/>
      <c r="J594" s="54"/>
      <c r="K594" s="54"/>
      <c r="L594" s="54"/>
      <c r="M594" s="6"/>
      <c r="N594" s="54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54"/>
      <c r="G595" s="54"/>
      <c r="H595" s="54"/>
      <c r="I595" s="54"/>
      <c r="J595" s="54"/>
      <c r="K595" s="54"/>
      <c r="L595" s="54"/>
      <c r="M595" s="6"/>
      <c r="N595" s="54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54"/>
      <c r="G596" s="54"/>
      <c r="H596" s="54"/>
      <c r="I596" s="54"/>
      <c r="J596" s="54"/>
      <c r="K596" s="54"/>
      <c r="L596" s="54"/>
      <c r="M596" s="6"/>
      <c r="N596" s="54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54"/>
      <c r="G597" s="54"/>
      <c r="H597" s="54"/>
      <c r="I597" s="54"/>
      <c r="J597" s="54"/>
      <c r="K597" s="54"/>
      <c r="L597" s="54"/>
      <c r="M597" s="6"/>
      <c r="N597" s="54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54"/>
      <c r="G598" s="54"/>
      <c r="H598" s="54"/>
      <c r="I598" s="54"/>
      <c r="J598" s="54"/>
      <c r="K598" s="54"/>
      <c r="L598" s="54"/>
      <c r="M598" s="6"/>
      <c r="N598" s="54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54"/>
      <c r="G599" s="54"/>
      <c r="H599" s="54"/>
      <c r="I599" s="54"/>
      <c r="J599" s="54"/>
      <c r="K599" s="54"/>
      <c r="L599" s="54"/>
      <c r="M599" s="6"/>
      <c r="N599" s="54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54"/>
      <c r="G600" s="54"/>
      <c r="H600" s="54"/>
      <c r="I600" s="54"/>
      <c r="J600" s="54"/>
      <c r="K600" s="54"/>
      <c r="L600" s="54"/>
      <c r="M600" s="6"/>
      <c r="N600" s="54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54"/>
      <c r="G601" s="54"/>
      <c r="H601" s="54"/>
      <c r="I601" s="54"/>
      <c r="J601" s="54"/>
      <c r="K601" s="54"/>
      <c r="L601" s="54"/>
      <c r="M601" s="6"/>
      <c r="N601" s="54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54"/>
      <c r="G602" s="54"/>
      <c r="H602" s="54"/>
      <c r="I602" s="54"/>
      <c r="J602" s="54"/>
      <c r="K602" s="54"/>
      <c r="L602" s="54"/>
      <c r="M602" s="6"/>
      <c r="N602" s="54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54"/>
      <c r="G603" s="54"/>
      <c r="H603" s="54"/>
      <c r="I603" s="54"/>
      <c r="J603" s="54"/>
      <c r="K603" s="54"/>
      <c r="L603" s="54"/>
      <c r="M603" s="6"/>
      <c r="N603" s="54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54"/>
      <c r="G604" s="54"/>
      <c r="H604" s="54"/>
      <c r="I604" s="54"/>
      <c r="J604" s="54"/>
      <c r="K604" s="54"/>
      <c r="L604" s="54"/>
      <c r="M604" s="6"/>
      <c r="N604" s="54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54"/>
      <c r="G605" s="54"/>
      <c r="H605" s="54"/>
      <c r="I605" s="54"/>
      <c r="J605" s="54"/>
      <c r="K605" s="54"/>
      <c r="L605" s="54"/>
      <c r="M605" s="6"/>
      <c r="N605" s="54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54"/>
      <c r="G606" s="54"/>
      <c r="H606" s="54"/>
      <c r="I606" s="54"/>
      <c r="J606" s="54"/>
      <c r="K606" s="54"/>
      <c r="L606" s="54"/>
      <c r="M606" s="6"/>
      <c r="N606" s="54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54"/>
      <c r="G607" s="54"/>
      <c r="H607" s="54"/>
      <c r="I607" s="54"/>
      <c r="J607" s="54"/>
      <c r="K607" s="54"/>
      <c r="L607" s="54"/>
      <c r="M607" s="6"/>
      <c r="N607" s="54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54"/>
      <c r="G608" s="54"/>
      <c r="H608" s="54"/>
      <c r="I608" s="54"/>
      <c r="J608" s="54"/>
      <c r="K608" s="54"/>
      <c r="L608" s="54"/>
      <c r="M608" s="6"/>
      <c r="N608" s="54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54"/>
      <c r="G609" s="54"/>
      <c r="H609" s="54"/>
      <c r="I609" s="54"/>
      <c r="J609" s="54"/>
      <c r="K609" s="54"/>
      <c r="L609" s="54"/>
      <c r="M609" s="6"/>
      <c r="N609" s="54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54"/>
      <c r="G610" s="54"/>
      <c r="H610" s="54"/>
      <c r="I610" s="54"/>
      <c r="J610" s="54"/>
      <c r="K610" s="54"/>
      <c r="L610" s="54"/>
      <c r="M610" s="6"/>
      <c r="N610" s="54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54"/>
      <c r="G611" s="54"/>
      <c r="H611" s="54"/>
      <c r="I611" s="54"/>
      <c r="J611" s="54"/>
      <c r="K611" s="54"/>
      <c r="L611" s="54"/>
      <c r="M611" s="6"/>
      <c r="N611" s="54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54"/>
      <c r="G612" s="54"/>
      <c r="H612" s="54"/>
      <c r="I612" s="54"/>
      <c r="J612" s="54"/>
      <c r="K612" s="54"/>
      <c r="L612" s="54"/>
      <c r="M612" s="6"/>
      <c r="N612" s="54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54"/>
      <c r="G613" s="54"/>
      <c r="H613" s="54"/>
      <c r="I613" s="54"/>
      <c r="J613" s="54"/>
      <c r="K613" s="54"/>
      <c r="L613" s="54"/>
      <c r="M613" s="6"/>
      <c r="N613" s="54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54"/>
      <c r="G614" s="54"/>
      <c r="H614" s="54"/>
      <c r="I614" s="54"/>
      <c r="J614" s="54"/>
      <c r="K614" s="54"/>
      <c r="L614" s="54"/>
      <c r="M614" s="6"/>
      <c r="N614" s="54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54"/>
      <c r="G615" s="54"/>
      <c r="H615" s="54"/>
      <c r="I615" s="54"/>
      <c r="J615" s="54"/>
      <c r="K615" s="54"/>
      <c r="L615" s="54"/>
      <c r="M615" s="6"/>
      <c r="N615" s="54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54"/>
      <c r="G616" s="54"/>
      <c r="H616" s="54"/>
      <c r="I616" s="54"/>
      <c r="J616" s="54"/>
      <c r="K616" s="54"/>
      <c r="L616" s="54"/>
      <c r="M616" s="6"/>
      <c r="N616" s="54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54"/>
      <c r="G617" s="54"/>
      <c r="H617" s="54"/>
      <c r="I617" s="54"/>
      <c r="J617" s="54"/>
      <c r="K617" s="54"/>
      <c r="L617" s="54"/>
      <c r="M617" s="6"/>
      <c r="N617" s="54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54"/>
      <c r="G618" s="54"/>
      <c r="H618" s="54"/>
      <c r="I618" s="54"/>
      <c r="J618" s="54"/>
      <c r="K618" s="54"/>
      <c r="L618" s="54"/>
      <c r="M618" s="6"/>
      <c r="N618" s="54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54"/>
      <c r="G619" s="54"/>
      <c r="H619" s="54"/>
      <c r="I619" s="54"/>
      <c r="J619" s="54"/>
      <c r="K619" s="54"/>
      <c r="L619" s="54"/>
      <c r="M619" s="6"/>
      <c r="N619" s="54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54"/>
      <c r="G620" s="54"/>
      <c r="H620" s="54"/>
      <c r="I620" s="54"/>
      <c r="J620" s="54"/>
      <c r="K620" s="54"/>
      <c r="L620" s="54"/>
      <c r="M620" s="6"/>
      <c r="N620" s="54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54"/>
      <c r="G621" s="54"/>
      <c r="H621" s="54"/>
      <c r="I621" s="54"/>
      <c r="J621" s="54"/>
      <c r="K621" s="54"/>
      <c r="L621" s="54"/>
      <c r="M621" s="6"/>
      <c r="N621" s="54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54"/>
      <c r="G622" s="54"/>
      <c r="H622" s="54"/>
      <c r="I622" s="54"/>
      <c r="J622" s="54"/>
      <c r="K622" s="54"/>
      <c r="L622" s="54"/>
      <c r="M622" s="6"/>
      <c r="N622" s="54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54"/>
      <c r="G623" s="54"/>
      <c r="H623" s="54"/>
      <c r="I623" s="54"/>
      <c r="J623" s="54"/>
      <c r="K623" s="54"/>
      <c r="L623" s="54"/>
      <c r="M623" s="6"/>
      <c r="N623" s="54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54"/>
      <c r="G624" s="54"/>
      <c r="H624" s="54"/>
      <c r="I624" s="54"/>
      <c r="J624" s="54"/>
      <c r="K624" s="54"/>
      <c r="L624" s="54"/>
      <c r="M624" s="6"/>
      <c r="N624" s="54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54"/>
      <c r="G625" s="54"/>
      <c r="H625" s="54"/>
      <c r="I625" s="54"/>
      <c r="J625" s="54"/>
      <c r="K625" s="54"/>
      <c r="L625" s="54"/>
      <c r="M625" s="6"/>
      <c r="N625" s="54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54"/>
      <c r="G626" s="54"/>
      <c r="H626" s="54"/>
      <c r="I626" s="54"/>
      <c r="J626" s="54"/>
      <c r="K626" s="54"/>
      <c r="L626" s="54"/>
      <c r="M626" s="6"/>
      <c r="N626" s="54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54"/>
      <c r="G627" s="54"/>
      <c r="H627" s="54"/>
      <c r="I627" s="54"/>
      <c r="J627" s="54"/>
      <c r="K627" s="54"/>
      <c r="L627" s="54"/>
      <c r="M627" s="6"/>
      <c r="N627" s="54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54"/>
      <c r="G628" s="54"/>
      <c r="H628" s="54"/>
      <c r="I628" s="54"/>
      <c r="J628" s="54"/>
      <c r="K628" s="54"/>
      <c r="L628" s="54"/>
      <c r="M628" s="6"/>
      <c r="N628" s="54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54"/>
      <c r="G629" s="54"/>
      <c r="H629" s="54"/>
      <c r="I629" s="54"/>
      <c r="J629" s="54"/>
      <c r="K629" s="54"/>
      <c r="L629" s="54"/>
      <c r="M629" s="6"/>
      <c r="N629" s="54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54"/>
      <c r="G630" s="54"/>
      <c r="H630" s="54"/>
      <c r="I630" s="54"/>
      <c r="J630" s="54"/>
      <c r="K630" s="54"/>
      <c r="L630" s="54"/>
      <c r="M630" s="6"/>
      <c r="N630" s="54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54"/>
      <c r="G631" s="54"/>
      <c r="H631" s="54"/>
      <c r="I631" s="54"/>
      <c r="J631" s="54"/>
      <c r="K631" s="54"/>
      <c r="L631" s="54"/>
      <c r="M631" s="6"/>
      <c r="N631" s="54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54"/>
      <c r="G632" s="54"/>
      <c r="H632" s="54"/>
      <c r="I632" s="54"/>
      <c r="J632" s="54"/>
      <c r="K632" s="54"/>
      <c r="L632" s="54"/>
      <c r="M632" s="6"/>
      <c r="N632" s="54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54"/>
      <c r="G633" s="54"/>
      <c r="H633" s="54"/>
      <c r="I633" s="54"/>
      <c r="J633" s="54"/>
      <c r="K633" s="54"/>
      <c r="L633" s="54"/>
      <c r="M633" s="6"/>
      <c r="N633" s="54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54"/>
      <c r="G634" s="54"/>
      <c r="H634" s="54"/>
      <c r="I634" s="54"/>
      <c r="J634" s="54"/>
      <c r="K634" s="54"/>
      <c r="L634" s="54"/>
      <c r="M634" s="6"/>
      <c r="N634" s="54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54"/>
      <c r="G635" s="54"/>
      <c r="H635" s="54"/>
      <c r="I635" s="54"/>
      <c r="J635" s="54"/>
      <c r="K635" s="54"/>
      <c r="L635" s="54"/>
      <c r="M635" s="6"/>
      <c r="N635" s="54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54"/>
      <c r="G636" s="54"/>
      <c r="H636" s="54"/>
      <c r="I636" s="54"/>
      <c r="J636" s="54"/>
      <c r="K636" s="54"/>
      <c r="L636" s="54"/>
      <c r="M636" s="6"/>
      <c r="N636" s="54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54"/>
      <c r="G637" s="54"/>
      <c r="H637" s="54"/>
      <c r="I637" s="54"/>
      <c r="J637" s="54"/>
      <c r="K637" s="54"/>
      <c r="L637" s="54"/>
      <c r="M637" s="6"/>
      <c r="N637" s="54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54"/>
      <c r="G638" s="54"/>
      <c r="H638" s="54"/>
      <c r="I638" s="54"/>
      <c r="J638" s="54"/>
      <c r="K638" s="54"/>
      <c r="L638" s="54"/>
      <c r="M638" s="6"/>
      <c r="N638" s="54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54"/>
      <c r="G639" s="54"/>
      <c r="H639" s="54"/>
      <c r="I639" s="54"/>
      <c r="J639" s="54"/>
      <c r="K639" s="54"/>
      <c r="L639" s="54"/>
      <c r="M639" s="6"/>
      <c r="N639" s="54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54"/>
      <c r="G640" s="54"/>
      <c r="H640" s="54"/>
      <c r="I640" s="54"/>
      <c r="J640" s="54"/>
      <c r="K640" s="54"/>
      <c r="L640" s="54"/>
      <c r="M640" s="6"/>
      <c r="N640" s="54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54"/>
      <c r="G641" s="54"/>
      <c r="H641" s="54"/>
      <c r="I641" s="54"/>
      <c r="J641" s="54"/>
      <c r="K641" s="54"/>
      <c r="L641" s="54"/>
      <c r="M641" s="6"/>
      <c r="N641" s="54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54"/>
      <c r="G642" s="54"/>
      <c r="H642" s="54"/>
      <c r="I642" s="54"/>
      <c r="J642" s="54"/>
      <c r="K642" s="54"/>
      <c r="L642" s="54"/>
      <c r="M642" s="6"/>
      <c r="N642" s="54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54"/>
      <c r="G643" s="54"/>
      <c r="H643" s="54"/>
      <c r="I643" s="54"/>
      <c r="J643" s="54"/>
      <c r="K643" s="54"/>
      <c r="L643" s="54"/>
      <c r="M643" s="6"/>
      <c r="N643" s="54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54"/>
      <c r="G644" s="54"/>
      <c r="H644" s="54"/>
      <c r="I644" s="54"/>
      <c r="J644" s="54"/>
      <c r="K644" s="54"/>
      <c r="L644" s="54"/>
      <c r="M644" s="6"/>
      <c r="N644" s="54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54"/>
      <c r="G645" s="54"/>
      <c r="H645" s="54"/>
      <c r="I645" s="54"/>
      <c r="J645" s="54"/>
      <c r="K645" s="54"/>
      <c r="L645" s="54"/>
      <c r="M645" s="6"/>
      <c r="N645" s="54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54"/>
      <c r="G646" s="54"/>
      <c r="H646" s="54"/>
      <c r="I646" s="54"/>
      <c r="J646" s="54"/>
      <c r="K646" s="54"/>
      <c r="L646" s="54"/>
      <c r="M646" s="6"/>
      <c r="N646" s="54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54"/>
      <c r="G647" s="54"/>
      <c r="H647" s="54"/>
      <c r="I647" s="54"/>
      <c r="J647" s="54"/>
      <c r="K647" s="54"/>
      <c r="L647" s="54"/>
      <c r="M647" s="6"/>
      <c r="N647" s="54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54"/>
      <c r="G648" s="54"/>
      <c r="H648" s="54"/>
      <c r="I648" s="54"/>
      <c r="J648" s="54"/>
      <c r="K648" s="54"/>
      <c r="L648" s="54"/>
      <c r="M648" s="6"/>
      <c r="N648" s="54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54"/>
      <c r="G649" s="54"/>
      <c r="H649" s="54"/>
      <c r="I649" s="54"/>
      <c r="J649" s="54"/>
      <c r="K649" s="54"/>
      <c r="L649" s="54"/>
      <c r="M649" s="6"/>
      <c r="N649" s="54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54"/>
      <c r="G650" s="54"/>
      <c r="H650" s="54"/>
      <c r="I650" s="54"/>
      <c r="J650" s="54"/>
      <c r="K650" s="54"/>
      <c r="L650" s="54"/>
      <c r="M650" s="6"/>
      <c r="N650" s="54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54"/>
      <c r="G651" s="54"/>
      <c r="H651" s="54"/>
      <c r="I651" s="54"/>
      <c r="J651" s="54"/>
      <c r="K651" s="54"/>
      <c r="L651" s="54"/>
      <c r="M651" s="6"/>
      <c r="N651" s="54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54"/>
      <c r="G652" s="54"/>
      <c r="H652" s="54"/>
      <c r="I652" s="54"/>
      <c r="J652" s="54"/>
      <c r="K652" s="54"/>
      <c r="L652" s="54"/>
      <c r="M652" s="6"/>
      <c r="N652" s="54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54"/>
      <c r="G653" s="54"/>
      <c r="H653" s="54"/>
      <c r="I653" s="54"/>
      <c r="J653" s="54"/>
      <c r="K653" s="54"/>
      <c r="L653" s="54"/>
      <c r="M653" s="6"/>
      <c r="N653" s="54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54"/>
      <c r="G654" s="54"/>
      <c r="H654" s="54"/>
      <c r="I654" s="54"/>
      <c r="J654" s="54"/>
      <c r="K654" s="54"/>
      <c r="L654" s="54"/>
      <c r="M654" s="6"/>
      <c r="N654" s="54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54"/>
      <c r="G655" s="54"/>
      <c r="H655" s="54"/>
      <c r="I655" s="54"/>
      <c r="J655" s="54"/>
      <c r="K655" s="54"/>
      <c r="L655" s="54"/>
      <c r="M655" s="6"/>
      <c r="N655" s="54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54"/>
      <c r="G656" s="54"/>
      <c r="H656" s="54"/>
      <c r="I656" s="54"/>
      <c r="J656" s="54"/>
      <c r="K656" s="54"/>
      <c r="L656" s="54"/>
      <c r="M656" s="6"/>
      <c r="N656" s="54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54"/>
      <c r="G657" s="54"/>
      <c r="H657" s="54"/>
      <c r="I657" s="54"/>
      <c r="J657" s="54"/>
      <c r="K657" s="54"/>
      <c r="L657" s="54"/>
      <c r="M657" s="6"/>
      <c r="N657" s="54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54"/>
      <c r="G658" s="54"/>
      <c r="H658" s="54"/>
      <c r="I658" s="54"/>
      <c r="J658" s="54"/>
      <c r="K658" s="54"/>
      <c r="L658" s="54"/>
      <c r="M658" s="6"/>
      <c r="N658" s="54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54"/>
      <c r="G659" s="54"/>
      <c r="H659" s="54"/>
      <c r="I659" s="54"/>
      <c r="J659" s="54"/>
      <c r="K659" s="54"/>
      <c r="L659" s="54"/>
      <c r="M659" s="6"/>
      <c r="N659" s="54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54"/>
      <c r="G660" s="54"/>
      <c r="H660" s="54"/>
      <c r="I660" s="54"/>
      <c r="J660" s="54"/>
      <c r="K660" s="54"/>
      <c r="L660" s="54"/>
      <c r="M660" s="6"/>
      <c r="N660" s="54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54"/>
      <c r="G661" s="54"/>
      <c r="H661" s="54"/>
      <c r="I661" s="54"/>
      <c r="J661" s="54"/>
      <c r="K661" s="54"/>
      <c r="L661" s="54"/>
      <c r="M661" s="6"/>
      <c r="N661" s="54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54"/>
      <c r="G662" s="54"/>
      <c r="H662" s="54"/>
      <c r="I662" s="54"/>
      <c r="J662" s="54"/>
      <c r="K662" s="54"/>
      <c r="L662" s="54"/>
      <c r="M662" s="6"/>
      <c r="N662" s="54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54"/>
      <c r="G663" s="54"/>
      <c r="H663" s="54"/>
      <c r="I663" s="54"/>
      <c r="J663" s="54"/>
      <c r="K663" s="54"/>
      <c r="L663" s="54"/>
      <c r="M663" s="6"/>
      <c r="N663" s="54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54"/>
      <c r="G664" s="54"/>
      <c r="H664" s="54"/>
      <c r="I664" s="54"/>
      <c r="J664" s="54"/>
      <c r="K664" s="54"/>
      <c r="L664" s="54"/>
      <c r="M664" s="6"/>
      <c r="N664" s="54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54"/>
      <c r="G665" s="54"/>
      <c r="H665" s="54"/>
      <c r="I665" s="54"/>
      <c r="J665" s="54"/>
      <c r="K665" s="54"/>
      <c r="L665" s="54"/>
      <c r="M665" s="6"/>
      <c r="N665" s="54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54"/>
      <c r="G666" s="54"/>
      <c r="H666" s="54"/>
      <c r="I666" s="54"/>
      <c r="J666" s="54"/>
      <c r="K666" s="54"/>
      <c r="L666" s="54"/>
      <c r="M666" s="6"/>
      <c r="N666" s="54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54"/>
      <c r="G667" s="54"/>
      <c r="H667" s="54"/>
      <c r="I667" s="54"/>
      <c r="J667" s="54"/>
      <c r="K667" s="54"/>
      <c r="L667" s="54"/>
      <c r="M667" s="6"/>
      <c r="N667" s="54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54"/>
      <c r="G668" s="54"/>
      <c r="H668" s="54"/>
      <c r="I668" s="54"/>
      <c r="J668" s="54"/>
      <c r="K668" s="54"/>
      <c r="L668" s="54"/>
      <c r="M668" s="6"/>
      <c r="N668" s="54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54"/>
      <c r="G669" s="54"/>
      <c r="H669" s="54"/>
      <c r="I669" s="54"/>
      <c r="J669" s="54"/>
      <c r="K669" s="54"/>
      <c r="L669" s="54"/>
      <c r="M669" s="6"/>
      <c r="N669" s="54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54"/>
      <c r="G670" s="54"/>
      <c r="H670" s="54"/>
      <c r="I670" s="54"/>
      <c r="J670" s="54"/>
      <c r="K670" s="54"/>
      <c r="L670" s="54"/>
      <c r="M670" s="6"/>
      <c r="N670" s="54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54"/>
      <c r="G671" s="54"/>
      <c r="H671" s="54"/>
      <c r="I671" s="54"/>
      <c r="J671" s="54"/>
      <c r="K671" s="54"/>
      <c r="L671" s="54"/>
      <c r="M671" s="6"/>
      <c r="N671" s="54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54"/>
      <c r="G672" s="54"/>
      <c r="H672" s="54"/>
      <c r="I672" s="54"/>
      <c r="J672" s="54"/>
      <c r="K672" s="54"/>
      <c r="L672" s="54"/>
      <c r="M672" s="6"/>
      <c r="N672" s="54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54"/>
      <c r="G673" s="54"/>
      <c r="H673" s="54"/>
      <c r="I673" s="54"/>
      <c r="J673" s="54"/>
      <c r="K673" s="54"/>
      <c r="L673" s="54"/>
      <c r="M673" s="6"/>
      <c r="N673" s="54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54"/>
      <c r="G674" s="54"/>
      <c r="H674" s="54"/>
      <c r="I674" s="54"/>
      <c r="J674" s="54"/>
      <c r="K674" s="54"/>
      <c r="L674" s="54"/>
      <c r="M674" s="6"/>
      <c r="N674" s="54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54"/>
      <c r="G675" s="54"/>
      <c r="H675" s="54"/>
      <c r="I675" s="54"/>
      <c r="J675" s="54"/>
      <c r="K675" s="54"/>
      <c r="L675" s="54"/>
      <c r="M675" s="6"/>
      <c r="N675" s="54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54"/>
      <c r="G676" s="54"/>
      <c r="H676" s="54"/>
      <c r="I676" s="54"/>
      <c r="J676" s="54"/>
      <c r="K676" s="54"/>
      <c r="L676" s="54"/>
      <c r="M676" s="6"/>
      <c r="N676" s="54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54"/>
      <c r="G677" s="54"/>
      <c r="H677" s="54"/>
      <c r="I677" s="54"/>
      <c r="J677" s="54"/>
      <c r="K677" s="54"/>
      <c r="L677" s="54"/>
      <c r="M677" s="6"/>
      <c r="N677" s="54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54"/>
      <c r="G678" s="54"/>
      <c r="H678" s="54"/>
      <c r="I678" s="54"/>
      <c r="J678" s="54"/>
      <c r="K678" s="54"/>
      <c r="L678" s="54"/>
      <c r="M678" s="6"/>
      <c r="N678" s="54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54"/>
      <c r="G679" s="54"/>
      <c r="H679" s="54"/>
      <c r="I679" s="54"/>
      <c r="J679" s="54"/>
      <c r="K679" s="54"/>
      <c r="L679" s="54"/>
      <c r="M679" s="6"/>
      <c r="N679" s="54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54"/>
      <c r="G680" s="54"/>
      <c r="H680" s="54"/>
      <c r="I680" s="54"/>
      <c r="J680" s="54"/>
      <c r="K680" s="54"/>
      <c r="L680" s="54"/>
      <c r="M680" s="6"/>
      <c r="N680" s="54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54"/>
      <c r="G681" s="54"/>
      <c r="H681" s="54"/>
      <c r="I681" s="54"/>
      <c r="J681" s="54"/>
      <c r="K681" s="54"/>
      <c r="L681" s="54"/>
      <c r="M681" s="6"/>
      <c r="N681" s="54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54"/>
      <c r="G682" s="54"/>
      <c r="H682" s="54"/>
      <c r="I682" s="54"/>
      <c r="J682" s="54"/>
      <c r="K682" s="54"/>
      <c r="L682" s="54"/>
      <c r="M682" s="6"/>
      <c r="N682" s="54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54"/>
      <c r="G683" s="54"/>
      <c r="H683" s="54"/>
      <c r="I683" s="54"/>
      <c r="J683" s="54"/>
      <c r="K683" s="54"/>
      <c r="L683" s="54"/>
      <c r="M683" s="6"/>
      <c r="N683" s="54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54"/>
      <c r="G684" s="54"/>
      <c r="H684" s="54"/>
      <c r="I684" s="54"/>
      <c r="J684" s="54"/>
      <c r="K684" s="54"/>
      <c r="L684" s="54"/>
      <c r="M684" s="6"/>
      <c r="N684" s="54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54"/>
      <c r="G685" s="54"/>
      <c r="H685" s="54"/>
      <c r="I685" s="54"/>
      <c r="J685" s="54"/>
      <c r="K685" s="54"/>
      <c r="L685" s="54"/>
      <c r="M685" s="6"/>
      <c r="N685" s="54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54"/>
      <c r="G686" s="54"/>
      <c r="H686" s="54"/>
      <c r="I686" s="54"/>
      <c r="J686" s="54"/>
      <c r="K686" s="54"/>
      <c r="L686" s="54"/>
      <c r="M686" s="6"/>
      <c r="N686" s="54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54"/>
      <c r="G687" s="54"/>
      <c r="H687" s="54"/>
      <c r="I687" s="54"/>
      <c r="J687" s="54"/>
      <c r="K687" s="54"/>
      <c r="L687" s="54"/>
      <c r="M687" s="6"/>
      <c r="N687" s="54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54"/>
      <c r="G688" s="54"/>
      <c r="H688" s="54"/>
      <c r="I688" s="54"/>
      <c r="J688" s="54"/>
      <c r="K688" s="54"/>
      <c r="L688" s="54"/>
      <c r="M688" s="6"/>
      <c r="N688" s="54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54"/>
      <c r="G689" s="54"/>
      <c r="H689" s="54"/>
      <c r="I689" s="54"/>
      <c r="J689" s="54"/>
      <c r="K689" s="54"/>
      <c r="L689" s="54"/>
      <c r="M689" s="6"/>
      <c r="N689" s="54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54"/>
      <c r="G690" s="54"/>
      <c r="H690" s="54"/>
      <c r="I690" s="54"/>
      <c r="J690" s="54"/>
      <c r="K690" s="54"/>
      <c r="L690" s="54"/>
      <c r="M690" s="6"/>
      <c r="N690" s="54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54"/>
      <c r="G691" s="54"/>
      <c r="H691" s="54"/>
      <c r="I691" s="54"/>
      <c r="J691" s="54"/>
      <c r="K691" s="54"/>
      <c r="L691" s="54"/>
      <c r="M691" s="6"/>
      <c r="N691" s="54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54"/>
      <c r="G692" s="54"/>
      <c r="H692" s="54"/>
      <c r="I692" s="54"/>
      <c r="J692" s="54"/>
      <c r="K692" s="54"/>
      <c r="L692" s="54"/>
      <c r="M692" s="6"/>
      <c r="N692" s="54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54"/>
      <c r="G693" s="54"/>
      <c r="H693" s="54"/>
      <c r="I693" s="54"/>
      <c r="J693" s="54"/>
      <c r="K693" s="54"/>
      <c r="L693" s="54"/>
      <c r="M693" s="6"/>
      <c r="N693" s="54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54"/>
      <c r="G694" s="54"/>
      <c r="H694" s="54"/>
      <c r="I694" s="54"/>
      <c r="J694" s="54"/>
      <c r="K694" s="54"/>
      <c r="L694" s="54"/>
      <c r="M694" s="6"/>
      <c r="N694" s="54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54"/>
      <c r="G695" s="54"/>
      <c r="H695" s="54"/>
      <c r="I695" s="54"/>
      <c r="J695" s="54"/>
      <c r="K695" s="54"/>
      <c r="L695" s="54"/>
      <c r="M695" s="6"/>
      <c r="N695" s="54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54"/>
      <c r="G696" s="54"/>
      <c r="H696" s="54"/>
      <c r="I696" s="54"/>
      <c r="J696" s="54"/>
      <c r="K696" s="54"/>
      <c r="L696" s="54"/>
      <c r="M696" s="6"/>
      <c r="N696" s="54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54"/>
      <c r="G697" s="54"/>
      <c r="H697" s="54"/>
      <c r="I697" s="54"/>
      <c r="J697" s="54"/>
      <c r="K697" s="54"/>
      <c r="L697" s="54"/>
      <c r="M697" s="6"/>
      <c r="N697" s="54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54"/>
      <c r="G698" s="54"/>
      <c r="H698" s="54"/>
      <c r="I698" s="54"/>
      <c r="J698" s="54"/>
      <c r="K698" s="54"/>
      <c r="L698" s="54"/>
      <c r="M698" s="6"/>
      <c r="N698" s="54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54"/>
      <c r="G699" s="54"/>
      <c r="H699" s="54"/>
      <c r="I699" s="54"/>
      <c r="J699" s="54"/>
      <c r="K699" s="54"/>
      <c r="L699" s="54"/>
      <c r="M699" s="6"/>
      <c r="N699" s="54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54"/>
      <c r="G700" s="54"/>
      <c r="H700" s="54"/>
      <c r="I700" s="54"/>
      <c r="J700" s="54"/>
      <c r="K700" s="54"/>
      <c r="L700" s="54"/>
      <c r="M700" s="6"/>
      <c r="N700" s="54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54"/>
      <c r="G701" s="54"/>
      <c r="H701" s="54"/>
      <c r="I701" s="54"/>
      <c r="J701" s="54"/>
      <c r="K701" s="54"/>
      <c r="L701" s="54"/>
      <c r="M701" s="6"/>
      <c r="N701" s="54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54"/>
      <c r="G702" s="54"/>
      <c r="H702" s="54"/>
      <c r="I702" s="54"/>
      <c r="J702" s="54"/>
      <c r="K702" s="54"/>
      <c r="L702" s="54"/>
      <c r="M702" s="6"/>
      <c r="N702" s="54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54"/>
      <c r="G703" s="54"/>
      <c r="H703" s="54"/>
      <c r="I703" s="54"/>
      <c r="J703" s="54"/>
      <c r="K703" s="54"/>
      <c r="L703" s="54"/>
      <c r="M703" s="6"/>
      <c r="N703" s="54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54"/>
      <c r="G704" s="54"/>
      <c r="H704" s="54"/>
      <c r="I704" s="54"/>
      <c r="J704" s="54"/>
      <c r="K704" s="54"/>
      <c r="L704" s="54"/>
      <c r="M704" s="6"/>
      <c r="N704" s="54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54"/>
      <c r="G705" s="54"/>
      <c r="H705" s="54"/>
      <c r="I705" s="54"/>
      <c r="J705" s="54"/>
      <c r="K705" s="54"/>
      <c r="L705" s="54"/>
      <c r="M705" s="6"/>
      <c r="N705" s="54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54"/>
      <c r="G706" s="54"/>
      <c r="H706" s="54"/>
      <c r="I706" s="54"/>
      <c r="J706" s="54"/>
      <c r="K706" s="54"/>
      <c r="L706" s="54"/>
      <c r="M706" s="6"/>
      <c r="N706" s="54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54"/>
      <c r="G707" s="54"/>
      <c r="H707" s="54"/>
      <c r="I707" s="54"/>
      <c r="J707" s="54"/>
      <c r="K707" s="54"/>
      <c r="L707" s="54"/>
      <c r="M707" s="6"/>
      <c r="N707" s="54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54"/>
      <c r="G708" s="54"/>
      <c r="H708" s="54"/>
      <c r="I708" s="54"/>
      <c r="J708" s="54"/>
      <c r="K708" s="54"/>
      <c r="L708" s="54"/>
      <c r="M708" s="6"/>
      <c r="N708" s="54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54"/>
      <c r="G709" s="54"/>
      <c r="H709" s="54"/>
      <c r="I709" s="54"/>
      <c r="J709" s="54"/>
      <c r="K709" s="54"/>
      <c r="L709" s="54"/>
      <c r="M709" s="6"/>
      <c r="N709" s="54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54"/>
      <c r="G710" s="54"/>
      <c r="H710" s="54"/>
      <c r="I710" s="54"/>
      <c r="J710" s="54"/>
      <c r="K710" s="54"/>
      <c r="L710" s="54"/>
      <c r="M710" s="6"/>
      <c r="N710" s="54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54"/>
      <c r="G711" s="54"/>
      <c r="H711" s="54"/>
      <c r="I711" s="54"/>
      <c r="J711" s="54"/>
      <c r="K711" s="54"/>
      <c r="L711" s="54"/>
      <c r="M711" s="6"/>
      <c r="N711" s="54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54"/>
      <c r="G712" s="54"/>
      <c r="H712" s="54"/>
      <c r="I712" s="54"/>
      <c r="J712" s="54"/>
      <c r="K712" s="54"/>
      <c r="L712" s="54"/>
      <c r="M712" s="6"/>
      <c r="N712" s="54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54"/>
      <c r="G713" s="54"/>
      <c r="H713" s="54"/>
      <c r="I713" s="54"/>
      <c r="J713" s="54"/>
      <c r="K713" s="54"/>
      <c r="L713" s="54"/>
      <c r="M713" s="6"/>
      <c r="N713" s="54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54"/>
      <c r="G714" s="54"/>
      <c r="H714" s="54"/>
      <c r="I714" s="54"/>
      <c r="J714" s="54"/>
      <c r="K714" s="54"/>
      <c r="L714" s="54"/>
      <c r="M714" s="6"/>
      <c r="N714" s="54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54"/>
      <c r="G715" s="54"/>
      <c r="H715" s="54"/>
      <c r="I715" s="54"/>
      <c r="J715" s="54"/>
      <c r="K715" s="54"/>
      <c r="L715" s="54"/>
      <c r="M715" s="6"/>
      <c r="N715" s="54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54"/>
      <c r="G716" s="54"/>
      <c r="H716" s="54"/>
      <c r="I716" s="54"/>
      <c r="J716" s="54"/>
      <c r="K716" s="54"/>
      <c r="L716" s="54"/>
      <c r="M716" s="6"/>
      <c r="N716" s="54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54"/>
      <c r="G717" s="54"/>
      <c r="H717" s="54"/>
      <c r="I717" s="54"/>
      <c r="J717" s="54"/>
      <c r="K717" s="54"/>
      <c r="L717" s="54"/>
      <c r="M717" s="6"/>
      <c r="N717" s="54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54"/>
      <c r="G718" s="54"/>
      <c r="H718" s="54"/>
      <c r="I718" s="54"/>
      <c r="J718" s="54"/>
      <c r="K718" s="54"/>
      <c r="L718" s="54"/>
      <c r="M718" s="6"/>
      <c r="N718" s="54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54"/>
      <c r="G719" s="54"/>
      <c r="H719" s="54"/>
      <c r="I719" s="54"/>
      <c r="J719" s="54"/>
      <c r="K719" s="54"/>
      <c r="L719" s="54"/>
      <c r="M719" s="6"/>
      <c r="N719" s="54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54"/>
      <c r="G720" s="54"/>
      <c r="H720" s="54"/>
      <c r="I720" s="54"/>
      <c r="J720" s="54"/>
      <c r="K720" s="54"/>
      <c r="L720" s="54"/>
      <c r="M720" s="6"/>
      <c r="N720" s="54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54"/>
      <c r="G721" s="54"/>
      <c r="H721" s="54"/>
      <c r="I721" s="54"/>
      <c r="J721" s="54"/>
      <c r="K721" s="54"/>
      <c r="L721" s="54"/>
      <c r="M721" s="6"/>
      <c r="N721" s="54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54"/>
      <c r="G722" s="54"/>
      <c r="H722" s="54"/>
      <c r="I722" s="54"/>
      <c r="J722" s="54"/>
      <c r="K722" s="54"/>
      <c r="L722" s="54"/>
      <c r="M722" s="6"/>
      <c r="N722" s="54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54"/>
      <c r="G723" s="54"/>
      <c r="H723" s="54"/>
      <c r="I723" s="54"/>
      <c r="J723" s="54"/>
      <c r="K723" s="54"/>
      <c r="L723" s="54"/>
      <c r="M723" s="6"/>
      <c r="N723" s="54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54"/>
      <c r="G724" s="54"/>
      <c r="H724" s="54"/>
      <c r="I724" s="54"/>
      <c r="J724" s="54"/>
      <c r="K724" s="54"/>
      <c r="L724" s="54"/>
      <c r="M724" s="6"/>
      <c r="N724" s="54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54"/>
      <c r="G725" s="54"/>
      <c r="H725" s="54"/>
      <c r="I725" s="54"/>
      <c r="J725" s="54"/>
      <c r="K725" s="54"/>
      <c r="L725" s="54"/>
      <c r="M725" s="6"/>
      <c r="N725" s="54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54"/>
      <c r="G726" s="54"/>
      <c r="H726" s="54"/>
      <c r="I726" s="54"/>
      <c r="J726" s="54"/>
      <c r="K726" s="54"/>
      <c r="L726" s="54"/>
      <c r="M726" s="6"/>
      <c r="N726" s="54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54"/>
      <c r="G727" s="54"/>
      <c r="H727" s="54"/>
      <c r="I727" s="54"/>
      <c r="J727" s="54"/>
      <c r="K727" s="54"/>
      <c r="L727" s="54"/>
      <c r="M727" s="6"/>
      <c r="N727" s="54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54"/>
      <c r="G728" s="54"/>
      <c r="H728" s="54"/>
      <c r="I728" s="54"/>
      <c r="J728" s="54"/>
      <c r="K728" s="54"/>
      <c r="L728" s="54"/>
      <c r="M728" s="6"/>
      <c r="N728" s="54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54"/>
      <c r="G729" s="54"/>
      <c r="H729" s="54"/>
      <c r="I729" s="54"/>
      <c r="J729" s="54"/>
      <c r="K729" s="54"/>
      <c r="L729" s="54"/>
      <c r="M729" s="6"/>
      <c r="N729" s="54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54"/>
      <c r="G730" s="54"/>
      <c r="H730" s="54"/>
      <c r="I730" s="54"/>
      <c r="J730" s="54"/>
      <c r="K730" s="54"/>
      <c r="L730" s="54"/>
      <c r="M730" s="6"/>
      <c r="N730" s="54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54"/>
      <c r="G731" s="54"/>
      <c r="H731" s="54"/>
      <c r="I731" s="54"/>
      <c r="J731" s="54"/>
      <c r="K731" s="54"/>
      <c r="L731" s="54"/>
      <c r="M731" s="6"/>
      <c r="N731" s="54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54"/>
      <c r="G732" s="54"/>
      <c r="H732" s="54"/>
      <c r="I732" s="54"/>
      <c r="J732" s="54"/>
      <c r="K732" s="54"/>
      <c r="L732" s="54"/>
      <c r="M732" s="6"/>
      <c r="N732" s="54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54"/>
      <c r="G733" s="54"/>
      <c r="H733" s="54"/>
      <c r="I733" s="54"/>
      <c r="J733" s="54"/>
      <c r="K733" s="54"/>
      <c r="L733" s="54"/>
      <c r="M733" s="6"/>
      <c r="N733" s="54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54"/>
      <c r="G734" s="54"/>
      <c r="H734" s="54"/>
      <c r="I734" s="54"/>
      <c r="J734" s="54"/>
      <c r="K734" s="54"/>
      <c r="L734" s="54"/>
      <c r="M734" s="6"/>
      <c r="N734" s="54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54"/>
      <c r="G735" s="54"/>
      <c r="H735" s="54"/>
      <c r="I735" s="54"/>
      <c r="J735" s="54"/>
      <c r="K735" s="54"/>
      <c r="L735" s="54"/>
      <c r="M735" s="6"/>
      <c r="N735" s="54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54"/>
      <c r="G736" s="54"/>
      <c r="H736" s="54"/>
      <c r="I736" s="54"/>
      <c r="J736" s="54"/>
      <c r="K736" s="54"/>
      <c r="L736" s="54"/>
      <c r="M736" s="6"/>
      <c r="N736" s="54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54"/>
      <c r="G737" s="54"/>
      <c r="H737" s="54"/>
      <c r="I737" s="54"/>
      <c r="J737" s="54"/>
      <c r="K737" s="54"/>
      <c r="L737" s="54"/>
      <c r="M737" s="6"/>
      <c r="N737" s="54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54"/>
      <c r="G738" s="54"/>
      <c r="H738" s="54"/>
      <c r="I738" s="54"/>
      <c r="J738" s="54"/>
      <c r="K738" s="54"/>
      <c r="L738" s="54"/>
      <c r="M738" s="6"/>
      <c r="N738" s="54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54"/>
      <c r="G739" s="54"/>
      <c r="H739" s="54"/>
      <c r="I739" s="54"/>
      <c r="J739" s="54"/>
      <c r="K739" s="54"/>
      <c r="L739" s="54"/>
      <c r="M739" s="6"/>
      <c r="N739" s="54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54"/>
      <c r="G740" s="54"/>
      <c r="H740" s="54"/>
      <c r="I740" s="54"/>
      <c r="J740" s="54"/>
      <c r="K740" s="54"/>
      <c r="L740" s="54"/>
      <c r="M740" s="6"/>
      <c r="N740" s="54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54"/>
      <c r="G741" s="54"/>
      <c r="H741" s="54"/>
      <c r="I741" s="54"/>
      <c r="J741" s="54"/>
      <c r="K741" s="54"/>
      <c r="L741" s="54"/>
      <c r="M741" s="6"/>
      <c r="N741" s="54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54"/>
      <c r="G742" s="54"/>
      <c r="H742" s="54"/>
      <c r="I742" s="54"/>
      <c r="J742" s="54"/>
      <c r="K742" s="54"/>
      <c r="L742" s="54"/>
      <c r="M742" s="6"/>
      <c r="N742" s="54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54"/>
      <c r="G743" s="54"/>
      <c r="H743" s="54"/>
      <c r="I743" s="54"/>
      <c r="J743" s="54"/>
      <c r="K743" s="54"/>
      <c r="L743" s="54"/>
      <c r="M743" s="6"/>
      <c r="N743" s="54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54"/>
      <c r="G744" s="54"/>
      <c r="H744" s="54"/>
      <c r="I744" s="54"/>
      <c r="J744" s="54"/>
      <c r="K744" s="54"/>
      <c r="L744" s="54"/>
      <c r="M744" s="6"/>
      <c r="N744" s="54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54"/>
      <c r="G745" s="54"/>
      <c r="H745" s="54"/>
      <c r="I745" s="54"/>
      <c r="J745" s="54"/>
      <c r="K745" s="54"/>
      <c r="L745" s="54"/>
      <c r="M745" s="6"/>
      <c r="N745" s="54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54"/>
      <c r="G746" s="54"/>
      <c r="H746" s="54"/>
      <c r="I746" s="54"/>
      <c r="J746" s="54"/>
      <c r="K746" s="54"/>
      <c r="L746" s="54"/>
      <c r="M746" s="6"/>
      <c r="N746" s="54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54"/>
      <c r="G747" s="54"/>
      <c r="H747" s="54"/>
      <c r="I747" s="54"/>
      <c r="J747" s="54"/>
      <c r="K747" s="54"/>
      <c r="L747" s="54"/>
      <c r="M747" s="6"/>
      <c r="N747" s="54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54"/>
      <c r="G748" s="54"/>
      <c r="H748" s="54"/>
      <c r="I748" s="54"/>
      <c r="J748" s="54"/>
      <c r="K748" s="54"/>
      <c r="L748" s="54"/>
      <c r="M748" s="6"/>
      <c r="N748" s="54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54"/>
      <c r="G749" s="54"/>
      <c r="H749" s="54"/>
      <c r="I749" s="54"/>
      <c r="J749" s="54"/>
      <c r="K749" s="54"/>
      <c r="L749" s="54"/>
      <c r="M749" s="6"/>
      <c r="N749" s="54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54"/>
      <c r="G750" s="54"/>
      <c r="H750" s="54"/>
      <c r="I750" s="54"/>
      <c r="J750" s="54"/>
      <c r="K750" s="54"/>
      <c r="L750" s="54"/>
      <c r="M750" s="6"/>
      <c r="N750" s="54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54"/>
      <c r="G751" s="54"/>
      <c r="H751" s="54"/>
      <c r="I751" s="54"/>
      <c r="J751" s="54"/>
      <c r="K751" s="54"/>
      <c r="L751" s="54"/>
      <c r="M751" s="6"/>
      <c r="N751" s="54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54"/>
      <c r="G752" s="54"/>
      <c r="H752" s="54"/>
      <c r="I752" s="54"/>
      <c r="J752" s="54"/>
      <c r="K752" s="54"/>
      <c r="L752" s="54"/>
      <c r="M752" s="6"/>
      <c r="N752" s="54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54"/>
      <c r="G753" s="54"/>
      <c r="H753" s="54"/>
      <c r="I753" s="54"/>
      <c r="J753" s="54"/>
      <c r="K753" s="54"/>
      <c r="L753" s="54"/>
      <c r="M753" s="6"/>
      <c r="N753" s="54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54"/>
      <c r="G754" s="54"/>
      <c r="H754" s="54"/>
      <c r="I754" s="54"/>
      <c r="J754" s="54"/>
      <c r="K754" s="54"/>
      <c r="L754" s="54"/>
      <c r="M754" s="6"/>
      <c r="N754" s="54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54"/>
      <c r="G755" s="54"/>
      <c r="H755" s="54"/>
      <c r="I755" s="54"/>
      <c r="J755" s="54"/>
      <c r="K755" s="54"/>
      <c r="L755" s="54"/>
      <c r="M755" s="6"/>
      <c r="N755" s="54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54"/>
      <c r="G756" s="54"/>
      <c r="H756" s="54"/>
      <c r="I756" s="54"/>
      <c r="J756" s="54"/>
      <c r="K756" s="54"/>
      <c r="L756" s="54"/>
      <c r="M756" s="6"/>
      <c r="N756" s="54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54"/>
      <c r="G757" s="54"/>
      <c r="H757" s="54"/>
      <c r="I757" s="54"/>
      <c r="J757" s="54"/>
      <c r="K757" s="54"/>
      <c r="L757" s="54"/>
      <c r="M757" s="6"/>
      <c r="N757" s="54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54"/>
      <c r="G758" s="54"/>
      <c r="H758" s="54"/>
      <c r="I758" s="54"/>
      <c r="J758" s="54"/>
      <c r="K758" s="54"/>
      <c r="L758" s="54"/>
      <c r="M758" s="6"/>
      <c r="N758" s="54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54"/>
      <c r="G759" s="54"/>
      <c r="H759" s="54"/>
      <c r="I759" s="54"/>
      <c r="J759" s="54"/>
      <c r="K759" s="54"/>
      <c r="L759" s="54"/>
      <c r="M759" s="6"/>
      <c r="N759" s="54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54"/>
      <c r="G760" s="54"/>
      <c r="H760" s="54"/>
      <c r="I760" s="54"/>
      <c r="J760" s="54"/>
      <c r="K760" s="54"/>
      <c r="L760" s="54"/>
      <c r="M760" s="6"/>
      <c r="N760" s="54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54"/>
      <c r="G761" s="54"/>
      <c r="H761" s="54"/>
      <c r="I761" s="54"/>
      <c r="J761" s="54"/>
      <c r="K761" s="54"/>
      <c r="L761" s="54"/>
      <c r="M761" s="6"/>
      <c r="N761" s="54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54"/>
      <c r="G762" s="54"/>
      <c r="H762" s="54"/>
      <c r="I762" s="54"/>
      <c r="J762" s="54"/>
      <c r="K762" s="54"/>
      <c r="L762" s="54"/>
      <c r="M762" s="6"/>
      <c r="N762" s="54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54"/>
      <c r="G763" s="54"/>
      <c r="H763" s="54"/>
      <c r="I763" s="54"/>
      <c r="J763" s="54"/>
      <c r="K763" s="54"/>
      <c r="L763" s="54"/>
      <c r="M763" s="6"/>
      <c r="N763" s="54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54"/>
      <c r="G764" s="54"/>
      <c r="H764" s="54"/>
      <c r="I764" s="54"/>
      <c r="J764" s="54"/>
      <c r="K764" s="54"/>
      <c r="L764" s="54"/>
      <c r="M764" s="6"/>
      <c r="N764" s="54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54"/>
      <c r="G765" s="54"/>
      <c r="H765" s="54"/>
      <c r="I765" s="54"/>
      <c r="J765" s="54"/>
      <c r="K765" s="54"/>
      <c r="L765" s="54"/>
      <c r="M765" s="6"/>
      <c r="N765" s="54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54"/>
      <c r="G766" s="54"/>
      <c r="H766" s="54"/>
      <c r="I766" s="54"/>
      <c r="J766" s="54"/>
      <c r="K766" s="54"/>
      <c r="L766" s="54"/>
      <c r="M766" s="6"/>
      <c r="N766" s="54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54"/>
      <c r="G767" s="54"/>
      <c r="H767" s="54"/>
      <c r="I767" s="54"/>
      <c r="J767" s="54"/>
      <c r="K767" s="54"/>
      <c r="L767" s="54"/>
      <c r="M767" s="6"/>
      <c r="N767" s="54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54"/>
      <c r="G768" s="54"/>
      <c r="H768" s="54"/>
      <c r="I768" s="54"/>
      <c r="J768" s="54"/>
      <c r="K768" s="54"/>
      <c r="L768" s="54"/>
      <c r="M768" s="6"/>
      <c r="N768" s="54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54"/>
      <c r="G769" s="54"/>
      <c r="H769" s="54"/>
      <c r="I769" s="54"/>
      <c r="J769" s="54"/>
      <c r="K769" s="54"/>
      <c r="L769" s="54"/>
      <c r="M769" s="6"/>
      <c r="N769" s="54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54"/>
      <c r="G770" s="54"/>
      <c r="H770" s="54"/>
      <c r="I770" s="54"/>
      <c r="J770" s="54"/>
      <c r="K770" s="54"/>
      <c r="L770" s="54"/>
      <c r="M770" s="6"/>
      <c r="N770" s="54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54"/>
      <c r="G771" s="54"/>
      <c r="H771" s="54"/>
      <c r="I771" s="54"/>
      <c r="J771" s="54"/>
      <c r="K771" s="54"/>
      <c r="L771" s="54"/>
      <c r="M771" s="6"/>
      <c r="N771" s="54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54"/>
      <c r="G772" s="54"/>
      <c r="H772" s="54"/>
      <c r="I772" s="54"/>
      <c r="J772" s="54"/>
      <c r="K772" s="54"/>
      <c r="L772" s="54"/>
      <c r="M772" s="6"/>
      <c r="N772" s="54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54"/>
      <c r="G773" s="54"/>
      <c r="H773" s="54"/>
      <c r="I773" s="54"/>
      <c r="J773" s="54"/>
      <c r="K773" s="54"/>
      <c r="L773" s="54"/>
      <c r="M773" s="6"/>
      <c r="N773" s="54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54"/>
      <c r="G774" s="54"/>
      <c r="H774" s="54"/>
      <c r="I774" s="54"/>
      <c r="J774" s="54"/>
      <c r="K774" s="54"/>
      <c r="L774" s="54"/>
      <c r="M774" s="6"/>
      <c r="N774" s="54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54"/>
      <c r="G775" s="54"/>
      <c r="H775" s="54"/>
      <c r="I775" s="54"/>
      <c r="J775" s="54"/>
      <c r="K775" s="54"/>
      <c r="L775" s="54"/>
      <c r="M775" s="6"/>
      <c r="N775" s="54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54"/>
      <c r="G776" s="54"/>
      <c r="H776" s="54"/>
      <c r="I776" s="54"/>
      <c r="J776" s="54"/>
      <c r="K776" s="54"/>
      <c r="L776" s="54"/>
      <c r="M776" s="6"/>
      <c r="N776" s="54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54"/>
      <c r="G777" s="54"/>
      <c r="H777" s="54"/>
      <c r="I777" s="54"/>
      <c r="J777" s="54"/>
      <c r="K777" s="54"/>
      <c r="L777" s="54"/>
      <c r="M777" s="6"/>
      <c r="N777" s="54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54"/>
      <c r="G778" s="54"/>
      <c r="H778" s="54"/>
      <c r="I778" s="54"/>
      <c r="J778" s="54"/>
      <c r="K778" s="54"/>
      <c r="L778" s="54"/>
      <c r="M778" s="6"/>
      <c r="N778" s="54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54"/>
      <c r="G779" s="54"/>
      <c r="H779" s="54"/>
      <c r="I779" s="54"/>
      <c r="J779" s="54"/>
      <c r="K779" s="54"/>
      <c r="L779" s="54"/>
      <c r="M779" s="6"/>
      <c r="N779" s="54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54"/>
      <c r="G780" s="54"/>
      <c r="H780" s="54"/>
      <c r="I780" s="54"/>
      <c r="J780" s="54"/>
      <c r="K780" s="54"/>
      <c r="L780" s="54"/>
      <c r="M780" s="6"/>
      <c r="N780" s="54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54"/>
      <c r="G781" s="54"/>
      <c r="H781" s="54"/>
      <c r="I781" s="54"/>
      <c r="J781" s="54"/>
      <c r="K781" s="54"/>
      <c r="L781" s="54"/>
      <c r="M781" s="6"/>
      <c r="N781" s="54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54"/>
      <c r="G782" s="54"/>
      <c r="H782" s="54"/>
      <c r="I782" s="54"/>
      <c r="J782" s="54"/>
      <c r="K782" s="54"/>
      <c r="L782" s="54"/>
      <c r="M782" s="6"/>
      <c r="N782" s="54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54"/>
      <c r="G783" s="54"/>
      <c r="H783" s="54"/>
      <c r="I783" s="54"/>
      <c r="J783" s="54"/>
      <c r="K783" s="54"/>
      <c r="L783" s="54"/>
      <c r="M783" s="6"/>
      <c r="N783" s="54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54"/>
      <c r="G784" s="54"/>
      <c r="H784" s="54"/>
      <c r="I784" s="54"/>
      <c r="J784" s="54"/>
      <c r="K784" s="54"/>
      <c r="L784" s="54"/>
      <c r="M784" s="6"/>
      <c r="N784" s="54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54"/>
      <c r="G785" s="54"/>
      <c r="H785" s="54"/>
      <c r="I785" s="54"/>
      <c r="J785" s="54"/>
      <c r="K785" s="54"/>
      <c r="L785" s="54"/>
      <c r="M785" s="6"/>
      <c r="N785" s="54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54"/>
      <c r="G786" s="54"/>
      <c r="H786" s="54"/>
      <c r="I786" s="54"/>
      <c r="J786" s="54"/>
      <c r="K786" s="54"/>
      <c r="L786" s="54"/>
      <c r="M786" s="6"/>
      <c r="N786" s="54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54"/>
      <c r="G787" s="54"/>
      <c r="H787" s="54"/>
      <c r="I787" s="54"/>
      <c r="J787" s="54"/>
      <c r="K787" s="54"/>
      <c r="L787" s="54"/>
      <c r="M787" s="6"/>
      <c r="N787" s="54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54"/>
      <c r="G788" s="54"/>
      <c r="H788" s="54"/>
      <c r="I788" s="54"/>
      <c r="J788" s="54"/>
      <c r="K788" s="54"/>
      <c r="L788" s="54"/>
      <c r="M788" s="6"/>
      <c r="N788" s="54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54"/>
      <c r="G789" s="54"/>
      <c r="H789" s="54"/>
      <c r="I789" s="54"/>
      <c r="J789" s="54"/>
      <c r="K789" s="54"/>
      <c r="L789" s="54"/>
      <c r="M789" s="6"/>
      <c r="N789" s="54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54"/>
      <c r="G790" s="54"/>
      <c r="H790" s="54"/>
      <c r="I790" s="54"/>
      <c r="J790" s="54"/>
      <c r="K790" s="54"/>
      <c r="L790" s="54"/>
      <c r="M790" s="6"/>
      <c r="N790" s="54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54"/>
      <c r="G791" s="54"/>
      <c r="H791" s="54"/>
      <c r="I791" s="54"/>
      <c r="J791" s="54"/>
      <c r="K791" s="54"/>
      <c r="L791" s="54"/>
      <c r="M791" s="6"/>
      <c r="N791" s="54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54"/>
      <c r="G792" s="54"/>
      <c r="H792" s="54"/>
      <c r="I792" s="54"/>
      <c r="J792" s="54"/>
      <c r="K792" s="54"/>
      <c r="L792" s="54"/>
      <c r="M792" s="6"/>
      <c r="N792" s="54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54"/>
      <c r="G793" s="54"/>
      <c r="H793" s="54"/>
      <c r="I793" s="54"/>
      <c r="J793" s="54"/>
      <c r="K793" s="54"/>
      <c r="L793" s="54"/>
      <c r="M793" s="6"/>
      <c r="N793" s="54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54"/>
      <c r="G794" s="54"/>
      <c r="H794" s="54"/>
      <c r="I794" s="54"/>
      <c r="J794" s="54"/>
      <c r="K794" s="54"/>
      <c r="L794" s="54"/>
      <c r="M794" s="6"/>
      <c r="N794" s="54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54"/>
      <c r="G795" s="54"/>
      <c r="H795" s="54"/>
      <c r="I795" s="54"/>
      <c r="J795" s="54"/>
      <c r="K795" s="54"/>
      <c r="L795" s="54"/>
      <c r="M795" s="6"/>
      <c r="N795" s="54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54"/>
      <c r="G796" s="54"/>
      <c r="H796" s="54"/>
      <c r="I796" s="54"/>
      <c r="J796" s="54"/>
      <c r="K796" s="54"/>
      <c r="L796" s="54"/>
      <c r="M796" s="6"/>
      <c r="N796" s="54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54"/>
      <c r="G797" s="54"/>
      <c r="H797" s="54"/>
      <c r="I797" s="54"/>
      <c r="J797" s="54"/>
      <c r="K797" s="54"/>
      <c r="L797" s="54"/>
      <c r="M797" s="6"/>
      <c r="N797" s="54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54"/>
      <c r="G798" s="54"/>
      <c r="H798" s="54"/>
      <c r="I798" s="54"/>
      <c r="J798" s="54"/>
      <c r="K798" s="54"/>
      <c r="L798" s="54"/>
      <c r="M798" s="6"/>
      <c r="N798" s="54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54"/>
      <c r="G799" s="54"/>
      <c r="H799" s="54"/>
      <c r="I799" s="54"/>
      <c r="J799" s="54"/>
      <c r="K799" s="54"/>
      <c r="L799" s="54"/>
      <c r="M799" s="6"/>
      <c r="N799" s="54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54"/>
      <c r="G800" s="54"/>
      <c r="H800" s="54"/>
      <c r="I800" s="54"/>
      <c r="J800" s="54"/>
      <c r="K800" s="54"/>
      <c r="L800" s="54"/>
      <c r="M800" s="6"/>
      <c r="N800" s="54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54"/>
      <c r="G801" s="54"/>
      <c r="H801" s="54"/>
      <c r="I801" s="54"/>
      <c r="J801" s="54"/>
      <c r="K801" s="54"/>
      <c r="L801" s="54"/>
      <c r="M801" s="6"/>
      <c r="N801" s="54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54"/>
      <c r="G802" s="54"/>
      <c r="H802" s="54"/>
      <c r="I802" s="54"/>
      <c r="J802" s="54"/>
      <c r="K802" s="54"/>
      <c r="L802" s="54"/>
      <c r="M802" s="6"/>
      <c r="N802" s="54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54"/>
      <c r="G803" s="54"/>
      <c r="H803" s="54"/>
      <c r="I803" s="54"/>
      <c r="J803" s="54"/>
      <c r="K803" s="54"/>
      <c r="L803" s="54"/>
      <c r="M803" s="6"/>
      <c r="N803" s="54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54"/>
      <c r="G804" s="54"/>
      <c r="H804" s="54"/>
      <c r="I804" s="54"/>
      <c r="J804" s="54"/>
      <c r="K804" s="54"/>
      <c r="L804" s="54"/>
      <c r="M804" s="6"/>
      <c r="N804" s="54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54"/>
      <c r="G805" s="54"/>
      <c r="H805" s="54"/>
      <c r="I805" s="54"/>
      <c r="J805" s="54"/>
      <c r="K805" s="54"/>
      <c r="L805" s="54"/>
      <c r="M805" s="6"/>
      <c r="N805" s="54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54"/>
      <c r="G806" s="54"/>
      <c r="H806" s="54"/>
      <c r="I806" s="54"/>
      <c r="J806" s="54"/>
      <c r="K806" s="54"/>
      <c r="L806" s="54"/>
      <c r="M806" s="6"/>
      <c r="N806" s="54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54"/>
      <c r="G807" s="54"/>
      <c r="H807" s="54"/>
      <c r="I807" s="54"/>
      <c r="J807" s="54"/>
      <c r="K807" s="54"/>
      <c r="L807" s="54"/>
      <c r="M807" s="6"/>
      <c r="N807" s="54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54"/>
      <c r="G808" s="54"/>
      <c r="H808" s="54"/>
      <c r="I808" s="54"/>
      <c r="J808" s="54"/>
      <c r="K808" s="54"/>
      <c r="L808" s="54"/>
      <c r="M808" s="6"/>
      <c r="N808" s="54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54"/>
      <c r="G809" s="54"/>
      <c r="H809" s="54"/>
      <c r="I809" s="54"/>
      <c r="J809" s="54"/>
      <c r="K809" s="54"/>
      <c r="L809" s="54"/>
      <c r="M809" s="6"/>
      <c r="N809" s="54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54"/>
      <c r="G810" s="54"/>
      <c r="H810" s="54"/>
      <c r="I810" s="54"/>
      <c r="J810" s="54"/>
      <c r="K810" s="54"/>
      <c r="L810" s="54"/>
      <c r="M810" s="6"/>
      <c r="N810" s="54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54"/>
      <c r="G811" s="54"/>
      <c r="H811" s="54"/>
      <c r="I811" s="54"/>
      <c r="J811" s="54"/>
      <c r="K811" s="54"/>
      <c r="L811" s="54"/>
      <c r="M811" s="6"/>
      <c r="N811" s="54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54"/>
      <c r="G812" s="54"/>
      <c r="H812" s="54"/>
      <c r="I812" s="54"/>
      <c r="J812" s="54"/>
      <c r="K812" s="54"/>
      <c r="L812" s="54"/>
      <c r="M812" s="6"/>
      <c r="N812" s="54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54"/>
      <c r="G813" s="54"/>
      <c r="H813" s="54"/>
      <c r="I813" s="54"/>
      <c r="J813" s="54"/>
      <c r="K813" s="54"/>
      <c r="L813" s="54"/>
      <c r="M813" s="6"/>
      <c r="N813" s="54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54"/>
      <c r="G814" s="54"/>
      <c r="H814" s="54"/>
      <c r="I814" s="54"/>
      <c r="J814" s="54"/>
      <c r="K814" s="54"/>
      <c r="L814" s="54"/>
      <c r="M814" s="6"/>
      <c r="N814" s="54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54"/>
      <c r="G815" s="54"/>
      <c r="H815" s="54"/>
      <c r="I815" s="54"/>
      <c r="J815" s="54"/>
      <c r="K815" s="54"/>
      <c r="L815" s="54"/>
      <c r="M815" s="6"/>
      <c r="N815" s="54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54"/>
      <c r="G816" s="54"/>
      <c r="H816" s="54"/>
      <c r="I816" s="54"/>
      <c r="J816" s="54"/>
      <c r="K816" s="54"/>
      <c r="L816" s="54"/>
      <c r="M816" s="6"/>
      <c r="N816" s="54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54"/>
      <c r="G817" s="54"/>
      <c r="H817" s="54"/>
      <c r="I817" s="54"/>
      <c r="J817" s="54"/>
      <c r="K817" s="54"/>
      <c r="L817" s="54"/>
      <c r="M817" s="6"/>
      <c r="N817" s="54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54"/>
      <c r="G818" s="54"/>
      <c r="H818" s="54"/>
      <c r="I818" s="54"/>
      <c r="J818" s="54"/>
      <c r="K818" s="54"/>
      <c r="L818" s="54"/>
      <c r="M818" s="6"/>
      <c r="N818" s="54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54"/>
      <c r="G819" s="54"/>
      <c r="H819" s="54"/>
      <c r="I819" s="54"/>
      <c r="J819" s="54"/>
      <c r="K819" s="54"/>
      <c r="L819" s="54"/>
      <c r="M819" s="6"/>
      <c r="N819" s="54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54"/>
      <c r="G820" s="54"/>
      <c r="H820" s="54"/>
      <c r="I820" s="54"/>
      <c r="J820" s="54"/>
      <c r="K820" s="54"/>
      <c r="L820" s="54"/>
      <c r="M820" s="6"/>
      <c r="N820" s="54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54"/>
      <c r="G821" s="54"/>
      <c r="H821" s="54"/>
      <c r="I821" s="54"/>
      <c r="J821" s="54"/>
      <c r="K821" s="54"/>
      <c r="L821" s="54"/>
      <c r="M821" s="6"/>
      <c r="N821" s="54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54"/>
      <c r="G822" s="54"/>
      <c r="H822" s="54"/>
      <c r="I822" s="54"/>
      <c r="J822" s="54"/>
      <c r="K822" s="54"/>
      <c r="L822" s="54"/>
      <c r="M822" s="6"/>
      <c r="N822" s="54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54"/>
      <c r="G823" s="54"/>
      <c r="H823" s="54"/>
      <c r="I823" s="54"/>
      <c r="J823" s="54"/>
      <c r="K823" s="54"/>
      <c r="L823" s="54"/>
      <c r="M823" s="6"/>
      <c r="N823" s="54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54"/>
      <c r="G824" s="54"/>
      <c r="H824" s="54"/>
      <c r="I824" s="54"/>
      <c r="J824" s="54"/>
      <c r="K824" s="54"/>
      <c r="L824" s="54"/>
      <c r="M824" s="6"/>
      <c r="N824" s="54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54"/>
      <c r="G825" s="54"/>
      <c r="H825" s="54"/>
      <c r="I825" s="54"/>
      <c r="J825" s="54"/>
      <c r="K825" s="54"/>
      <c r="L825" s="54"/>
      <c r="M825" s="6"/>
      <c r="N825" s="54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54"/>
      <c r="G826" s="54"/>
      <c r="H826" s="54"/>
      <c r="I826" s="54"/>
      <c r="J826" s="54"/>
      <c r="K826" s="54"/>
      <c r="L826" s="54"/>
      <c r="M826" s="6"/>
      <c r="N826" s="54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54"/>
      <c r="G827" s="54"/>
      <c r="H827" s="54"/>
      <c r="I827" s="54"/>
      <c r="J827" s="54"/>
      <c r="K827" s="54"/>
      <c r="L827" s="54"/>
      <c r="M827" s="6"/>
      <c r="N827" s="54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54"/>
      <c r="G828" s="54"/>
      <c r="H828" s="54"/>
      <c r="I828" s="54"/>
      <c r="J828" s="54"/>
      <c r="K828" s="54"/>
      <c r="L828" s="54"/>
      <c r="M828" s="6"/>
      <c r="N828" s="54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54"/>
      <c r="G829" s="54"/>
      <c r="H829" s="54"/>
      <c r="I829" s="54"/>
      <c r="J829" s="54"/>
      <c r="K829" s="54"/>
      <c r="L829" s="54"/>
      <c r="M829" s="6"/>
      <c r="N829" s="54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54"/>
      <c r="G830" s="54"/>
      <c r="H830" s="54"/>
      <c r="I830" s="54"/>
      <c r="J830" s="54"/>
      <c r="K830" s="54"/>
      <c r="L830" s="54"/>
      <c r="M830" s="6"/>
      <c r="N830" s="54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54"/>
      <c r="G831" s="54"/>
      <c r="H831" s="54"/>
      <c r="I831" s="54"/>
      <c r="J831" s="54"/>
      <c r="K831" s="54"/>
      <c r="L831" s="54"/>
      <c r="M831" s="6"/>
      <c r="N831" s="54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54"/>
      <c r="G832" s="54"/>
      <c r="H832" s="54"/>
      <c r="I832" s="54"/>
      <c r="J832" s="54"/>
      <c r="K832" s="54"/>
      <c r="L832" s="54"/>
      <c r="M832" s="6"/>
      <c r="N832" s="54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54"/>
      <c r="G833" s="54"/>
      <c r="H833" s="54"/>
      <c r="I833" s="54"/>
      <c r="J833" s="54"/>
      <c r="K833" s="54"/>
      <c r="L833" s="54"/>
      <c r="M833" s="6"/>
      <c r="N833" s="54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54"/>
      <c r="G834" s="54"/>
      <c r="H834" s="54"/>
      <c r="I834" s="54"/>
      <c r="J834" s="54"/>
      <c r="K834" s="54"/>
      <c r="L834" s="54"/>
      <c r="M834" s="6"/>
      <c r="N834" s="54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54"/>
      <c r="G835" s="54"/>
      <c r="H835" s="54"/>
      <c r="I835" s="54"/>
      <c r="J835" s="54"/>
      <c r="K835" s="54"/>
      <c r="L835" s="54"/>
      <c r="M835" s="6"/>
      <c r="N835" s="54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54"/>
      <c r="G836" s="54"/>
      <c r="H836" s="54"/>
      <c r="I836" s="54"/>
      <c r="J836" s="54"/>
      <c r="K836" s="54"/>
      <c r="L836" s="54"/>
      <c r="M836" s="6"/>
      <c r="N836" s="54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54"/>
      <c r="G837" s="54"/>
      <c r="H837" s="54"/>
      <c r="I837" s="54"/>
      <c r="J837" s="54"/>
      <c r="K837" s="54"/>
      <c r="L837" s="54"/>
      <c r="M837" s="6"/>
      <c r="N837" s="54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54"/>
      <c r="G838" s="54"/>
      <c r="H838" s="54"/>
      <c r="I838" s="54"/>
      <c r="J838" s="54"/>
      <c r="K838" s="54"/>
      <c r="L838" s="54"/>
      <c r="M838" s="6"/>
      <c r="N838" s="54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54"/>
      <c r="G839" s="54"/>
      <c r="H839" s="54"/>
      <c r="I839" s="54"/>
      <c r="J839" s="54"/>
      <c r="K839" s="54"/>
      <c r="L839" s="54"/>
      <c r="M839" s="6"/>
      <c r="N839" s="54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54"/>
      <c r="G840" s="54"/>
      <c r="H840" s="54"/>
      <c r="I840" s="54"/>
      <c r="J840" s="54"/>
      <c r="K840" s="54"/>
      <c r="L840" s="54"/>
      <c r="M840" s="6"/>
      <c r="N840" s="54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54"/>
      <c r="G841" s="54"/>
      <c r="H841" s="54"/>
      <c r="I841" s="54"/>
      <c r="J841" s="54"/>
      <c r="K841" s="54"/>
      <c r="L841" s="54"/>
      <c r="M841" s="6"/>
      <c r="N841" s="54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54"/>
      <c r="G842" s="54"/>
      <c r="H842" s="54"/>
      <c r="I842" s="54"/>
      <c r="J842" s="54"/>
      <c r="K842" s="54"/>
      <c r="L842" s="54"/>
      <c r="M842" s="6"/>
      <c r="N842" s="54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54"/>
      <c r="G843" s="54"/>
      <c r="H843" s="54"/>
      <c r="I843" s="54"/>
      <c r="J843" s="54"/>
      <c r="K843" s="54"/>
      <c r="L843" s="54"/>
      <c r="M843" s="6"/>
      <c r="N843" s="54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54"/>
      <c r="G844" s="54"/>
      <c r="H844" s="54"/>
      <c r="I844" s="54"/>
      <c r="J844" s="54"/>
      <c r="K844" s="54"/>
      <c r="L844" s="54"/>
      <c r="M844" s="6"/>
      <c r="N844" s="54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54"/>
      <c r="G845" s="54"/>
      <c r="H845" s="54"/>
      <c r="I845" s="54"/>
      <c r="J845" s="54"/>
      <c r="K845" s="54"/>
      <c r="L845" s="54"/>
      <c r="M845" s="6"/>
      <c r="N845" s="54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54"/>
      <c r="G846" s="54"/>
      <c r="H846" s="54"/>
      <c r="I846" s="54"/>
      <c r="J846" s="54"/>
      <c r="K846" s="54"/>
      <c r="L846" s="54"/>
      <c r="M846" s="6"/>
      <c r="N846" s="54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54"/>
      <c r="G847" s="54"/>
      <c r="H847" s="54"/>
      <c r="I847" s="54"/>
      <c r="J847" s="54"/>
      <c r="K847" s="54"/>
      <c r="L847" s="54"/>
      <c r="M847" s="6"/>
      <c r="N847" s="54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54"/>
      <c r="G848" s="54"/>
      <c r="H848" s="54"/>
      <c r="I848" s="54"/>
      <c r="J848" s="54"/>
      <c r="K848" s="54"/>
      <c r="L848" s="54"/>
      <c r="M848" s="6"/>
      <c r="N848" s="54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54"/>
      <c r="G849" s="54"/>
      <c r="H849" s="54"/>
      <c r="I849" s="54"/>
      <c r="J849" s="54"/>
      <c r="K849" s="54"/>
      <c r="L849" s="54"/>
      <c r="M849" s="6"/>
      <c r="N849" s="54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54"/>
      <c r="G850" s="54"/>
      <c r="H850" s="54"/>
      <c r="I850" s="54"/>
      <c r="J850" s="54"/>
      <c r="K850" s="54"/>
      <c r="L850" s="54"/>
      <c r="M850" s="6"/>
      <c r="N850" s="54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54"/>
      <c r="G851" s="54"/>
      <c r="H851" s="54"/>
      <c r="I851" s="54"/>
      <c r="J851" s="54"/>
      <c r="K851" s="54"/>
      <c r="L851" s="54"/>
      <c r="M851" s="6"/>
      <c r="N851" s="54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54"/>
      <c r="G852" s="54"/>
      <c r="H852" s="54"/>
      <c r="I852" s="54"/>
      <c r="J852" s="54"/>
      <c r="K852" s="54"/>
      <c r="L852" s="54"/>
      <c r="M852" s="6"/>
      <c r="N852" s="54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54"/>
      <c r="G853" s="54"/>
      <c r="H853" s="54"/>
      <c r="I853" s="54"/>
      <c r="J853" s="54"/>
      <c r="K853" s="54"/>
      <c r="L853" s="54"/>
      <c r="M853" s="6"/>
      <c r="N853" s="54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54"/>
      <c r="G854" s="54"/>
      <c r="H854" s="54"/>
      <c r="I854" s="54"/>
      <c r="J854" s="54"/>
      <c r="K854" s="54"/>
      <c r="L854" s="54"/>
      <c r="M854" s="6"/>
      <c r="N854" s="54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54"/>
      <c r="G855" s="54"/>
      <c r="H855" s="54"/>
      <c r="I855" s="54"/>
      <c r="J855" s="54"/>
      <c r="K855" s="54"/>
      <c r="L855" s="54"/>
      <c r="M855" s="6"/>
      <c r="N855" s="54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54"/>
      <c r="G856" s="54"/>
      <c r="H856" s="54"/>
      <c r="I856" s="54"/>
      <c r="J856" s="54"/>
      <c r="K856" s="54"/>
      <c r="L856" s="54"/>
      <c r="M856" s="6"/>
      <c r="N856" s="54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54"/>
      <c r="G857" s="54"/>
      <c r="H857" s="54"/>
      <c r="I857" s="54"/>
      <c r="J857" s="54"/>
      <c r="K857" s="54"/>
      <c r="L857" s="54"/>
      <c r="M857" s="6"/>
      <c r="N857" s="54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54"/>
      <c r="G858" s="54"/>
      <c r="H858" s="54"/>
      <c r="I858" s="54"/>
      <c r="J858" s="54"/>
      <c r="K858" s="54"/>
      <c r="L858" s="54"/>
      <c r="M858" s="6"/>
      <c r="N858" s="54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54"/>
      <c r="G859" s="54"/>
      <c r="H859" s="54"/>
      <c r="I859" s="54"/>
      <c r="J859" s="54"/>
      <c r="K859" s="54"/>
      <c r="L859" s="54"/>
      <c r="M859" s="6"/>
      <c r="N859" s="54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54"/>
      <c r="G860" s="54"/>
      <c r="H860" s="54"/>
      <c r="I860" s="54"/>
      <c r="J860" s="54"/>
      <c r="K860" s="54"/>
      <c r="L860" s="54"/>
      <c r="M860" s="6"/>
      <c r="N860" s="54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54"/>
      <c r="G861" s="54"/>
      <c r="H861" s="54"/>
      <c r="I861" s="54"/>
      <c r="J861" s="54"/>
      <c r="K861" s="54"/>
      <c r="L861" s="54"/>
      <c r="M861" s="6"/>
      <c r="N861" s="54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54"/>
      <c r="G862" s="54"/>
      <c r="H862" s="54"/>
      <c r="I862" s="54"/>
      <c r="J862" s="54"/>
      <c r="K862" s="54"/>
      <c r="L862" s="54"/>
      <c r="M862" s="6"/>
      <c r="N862" s="54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54"/>
      <c r="G863" s="54"/>
      <c r="H863" s="54"/>
      <c r="I863" s="54"/>
      <c r="J863" s="54"/>
      <c r="K863" s="54"/>
      <c r="L863" s="54"/>
      <c r="M863" s="6"/>
      <c r="N863" s="54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54"/>
      <c r="G864" s="54"/>
      <c r="H864" s="54"/>
      <c r="I864" s="54"/>
      <c r="J864" s="54"/>
      <c r="K864" s="54"/>
      <c r="L864" s="54"/>
      <c r="M864" s="6"/>
      <c r="N864" s="54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54"/>
      <c r="G865" s="54"/>
      <c r="H865" s="54"/>
      <c r="I865" s="54"/>
      <c r="J865" s="54"/>
      <c r="K865" s="54"/>
      <c r="L865" s="54"/>
      <c r="M865" s="6"/>
      <c r="N865" s="54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54"/>
      <c r="G866" s="54"/>
      <c r="H866" s="54"/>
      <c r="I866" s="54"/>
      <c r="J866" s="54"/>
      <c r="K866" s="54"/>
      <c r="L866" s="54"/>
      <c r="M866" s="6"/>
      <c r="N866" s="54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54"/>
      <c r="G867" s="54"/>
      <c r="H867" s="54"/>
      <c r="I867" s="54"/>
      <c r="J867" s="54"/>
      <c r="K867" s="54"/>
      <c r="L867" s="54"/>
      <c r="M867" s="6"/>
      <c r="N867" s="54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54"/>
      <c r="G868" s="54"/>
      <c r="H868" s="54"/>
      <c r="I868" s="54"/>
      <c r="J868" s="54"/>
      <c r="K868" s="54"/>
      <c r="L868" s="54"/>
      <c r="M868" s="6"/>
      <c r="N868" s="54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54"/>
      <c r="G869" s="54"/>
      <c r="H869" s="54"/>
      <c r="I869" s="54"/>
      <c r="J869" s="54"/>
      <c r="K869" s="54"/>
      <c r="L869" s="54"/>
      <c r="M869" s="6"/>
      <c r="N869" s="54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54"/>
      <c r="G870" s="54"/>
      <c r="H870" s="54"/>
      <c r="I870" s="54"/>
      <c r="J870" s="54"/>
      <c r="K870" s="54"/>
      <c r="L870" s="54"/>
      <c r="M870" s="6"/>
      <c r="N870" s="54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54"/>
      <c r="G871" s="54"/>
      <c r="H871" s="54"/>
      <c r="I871" s="54"/>
      <c r="J871" s="54"/>
      <c r="K871" s="54"/>
      <c r="L871" s="54"/>
      <c r="M871" s="6"/>
      <c r="N871" s="54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54"/>
      <c r="G872" s="54"/>
      <c r="H872" s="54"/>
      <c r="I872" s="54"/>
      <c r="J872" s="54"/>
      <c r="K872" s="54"/>
      <c r="L872" s="54"/>
      <c r="M872" s="6"/>
      <c r="N872" s="54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54"/>
      <c r="G873" s="54"/>
      <c r="H873" s="54"/>
      <c r="I873" s="54"/>
      <c r="J873" s="54"/>
      <c r="K873" s="54"/>
      <c r="L873" s="54"/>
      <c r="M873" s="6"/>
      <c r="N873" s="54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54"/>
      <c r="G874" s="54"/>
      <c r="H874" s="54"/>
      <c r="I874" s="54"/>
      <c r="J874" s="54"/>
      <c r="K874" s="54"/>
      <c r="L874" s="54"/>
      <c r="M874" s="6"/>
      <c r="N874" s="54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54"/>
      <c r="G875" s="54"/>
      <c r="H875" s="54"/>
      <c r="I875" s="54"/>
      <c r="J875" s="54"/>
      <c r="K875" s="54"/>
      <c r="L875" s="54"/>
      <c r="M875" s="6"/>
      <c r="N875" s="54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54"/>
      <c r="G876" s="54"/>
      <c r="H876" s="54"/>
      <c r="I876" s="54"/>
      <c r="J876" s="54"/>
      <c r="K876" s="54"/>
      <c r="L876" s="54"/>
      <c r="M876" s="6"/>
      <c r="N876" s="54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54"/>
      <c r="G877" s="54"/>
      <c r="H877" s="54"/>
      <c r="I877" s="54"/>
      <c r="J877" s="54"/>
      <c r="K877" s="54"/>
      <c r="L877" s="54"/>
      <c r="M877" s="6"/>
      <c r="N877" s="54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54"/>
      <c r="G878" s="54"/>
      <c r="H878" s="54"/>
      <c r="I878" s="54"/>
      <c r="J878" s="54"/>
      <c r="K878" s="54"/>
      <c r="L878" s="54"/>
      <c r="M878" s="6"/>
      <c r="N878" s="54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54"/>
      <c r="G879" s="54"/>
      <c r="H879" s="54"/>
      <c r="I879" s="54"/>
      <c r="J879" s="54"/>
      <c r="K879" s="54"/>
      <c r="L879" s="54"/>
      <c r="M879" s="6"/>
      <c r="N879" s="54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54"/>
      <c r="G880" s="54"/>
      <c r="H880" s="54"/>
      <c r="I880" s="54"/>
      <c r="J880" s="54"/>
      <c r="K880" s="54"/>
      <c r="L880" s="54"/>
      <c r="M880" s="6"/>
      <c r="N880" s="54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54"/>
      <c r="G881" s="54"/>
      <c r="H881" s="54"/>
      <c r="I881" s="54"/>
      <c r="J881" s="54"/>
      <c r="K881" s="54"/>
      <c r="L881" s="54"/>
      <c r="M881" s="6"/>
      <c r="N881" s="54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54"/>
      <c r="G882" s="54"/>
      <c r="H882" s="54"/>
      <c r="I882" s="54"/>
      <c r="J882" s="54"/>
      <c r="K882" s="54"/>
      <c r="L882" s="54"/>
      <c r="M882" s="6"/>
      <c r="N882" s="54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54"/>
      <c r="G883" s="54"/>
      <c r="H883" s="54"/>
      <c r="I883" s="54"/>
      <c r="J883" s="54"/>
      <c r="K883" s="54"/>
      <c r="L883" s="54"/>
      <c r="M883" s="6"/>
      <c r="N883" s="54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54"/>
      <c r="G884" s="54"/>
      <c r="H884" s="54"/>
      <c r="I884" s="54"/>
      <c r="J884" s="54"/>
      <c r="K884" s="54"/>
      <c r="L884" s="54"/>
      <c r="M884" s="6"/>
      <c r="N884" s="54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54"/>
      <c r="G885" s="54"/>
      <c r="H885" s="54"/>
      <c r="I885" s="54"/>
      <c r="J885" s="54"/>
      <c r="K885" s="54"/>
      <c r="L885" s="54"/>
      <c r="M885" s="6"/>
      <c r="N885" s="54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54"/>
      <c r="G886" s="54"/>
      <c r="H886" s="54"/>
      <c r="I886" s="54"/>
      <c r="J886" s="54"/>
      <c r="K886" s="54"/>
      <c r="L886" s="54"/>
      <c r="M886" s="6"/>
      <c r="N886" s="54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54"/>
      <c r="G887" s="54"/>
      <c r="H887" s="54"/>
      <c r="I887" s="54"/>
      <c r="J887" s="54"/>
      <c r="K887" s="54"/>
      <c r="L887" s="54"/>
      <c r="M887" s="6"/>
      <c r="N887" s="54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54"/>
      <c r="G888" s="54"/>
      <c r="H888" s="54"/>
      <c r="I888" s="54"/>
      <c r="J888" s="54"/>
      <c r="K888" s="54"/>
      <c r="L888" s="54"/>
      <c r="M888" s="6"/>
      <c r="N888" s="54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54"/>
      <c r="G889" s="54"/>
      <c r="H889" s="54"/>
      <c r="I889" s="54"/>
      <c r="J889" s="54"/>
      <c r="K889" s="54"/>
      <c r="L889" s="54"/>
      <c r="M889" s="6"/>
      <c r="N889" s="54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54"/>
      <c r="G890" s="54"/>
      <c r="H890" s="54"/>
      <c r="I890" s="54"/>
      <c r="J890" s="54"/>
      <c r="K890" s="54"/>
      <c r="L890" s="54"/>
      <c r="M890" s="6"/>
      <c r="N890" s="54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54"/>
      <c r="G891" s="54"/>
      <c r="H891" s="54"/>
      <c r="I891" s="54"/>
      <c r="J891" s="54"/>
      <c r="K891" s="54"/>
      <c r="L891" s="54"/>
      <c r="M891" s="6"/>
      <c r="N891" s="54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54"/>
      <c r="G892" s="54"/>
      <c r="H892" s="54"/>
      <c r="I892" s="54"/>
      <c r="J892" s="54"/>
      <c r="K892" s="54"/>
      <c r="L892" s="54"/>
      <c r="M892" s="6"/>
      <c r="N892" s="54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54"/>
      <c r="G893" s="54"/>
      <c r="H893" s="54"/>
      <c r="I893" s="54"/>
      <c r="J893" s="54"/>
      <c r="K893" s="54"/>
      <c r="L893" s="54"/>
      <c r="M893" s="6"/>
      <c r="N893" s="54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54"/>
      <c r="G894" s="54"/>
      <c r="H894" s="54"/>
      <c r="I894" s="54"/>
      <c r="J894" s="54"/>
      <c r="K894" s="54"/>
      <c r="L894" s="54"/>
      <c r="M894" s="6"/>
      <c r="N894" s="54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54"/>
      <c r="G895" s="54"/>
      <c r="H895" s="54"/>
      <c r="I895" s="54"/>
      <c r="J895" s="54"/>
      <c r="K895" s="54"/>
      <c r="L895" s="54"/>
      <c r="M895" s="6"/>
      <c r="N895" s="54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54"/>
      <c r="G896" s="54"/>
      <c r="H896" s="54"/>
      <c r="I896" s="54"/>
      <c r="J896" s="54"/>
      <c r="K896" s="54"/>
      <c r="L896" s="54"/>
      <c r="M896" s="6"/>
      <c r="N896" s="54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54"/>
      <c r="G897" s="54"/>
      <c r="H897" s="54"/>
      <c r="I897" s="54"/>
      <c r="J897" s="54"/>
      <c r="K897" s="54"/>
      <c r="L897" s="54"/>
      <c r="M897" s="6"/>
      <c r="N897" s="54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54"/>
      <c r="G898" s="54"/>
      <c r="H898" s="54"/>
      <c r="I898" s="54"/>
      <c r="J898" s="54"/>
      <c r="K898" s="54"/>
      <c r="L898" s="54"/>
      <c r="M898" s="6"/>
      <c r="N898" s="54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54"/>
      <c r="G899" s="54"/>
      <c r="H899" s="54"/>
      <c r="I899" s="54"/>
      <c r="J899" s="54"/>
      <c r="K899" s="54"/>
      <c r="L899" s="54"/>
      <c r="M899" s="6"/>
      <c r="N899" s="54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54"/>
      <c r="G900" s="54"/>
      <c r="H900" s="54"/>
      <c r="I900" s="54"/>
      <c r="J900" s="54"/>
      <c r="K900" s="54"/>
      <c r="L900" s="54"/>
      <c r="M900" s="6"/>
      <c r="N900" s="54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54"/>
      <c r="G901" s="54"/>
      <c r="H901" s="54"/>
      <c r="I901" s="54"/>
      <c r="J901" s="54"/>
      <c r="K901" s="54"/>
      <c r="L901" s="54"/>
      <c r="M901" s="6"/>
      <c r="N901" s="54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54"/>
      <c r="G902" s="54"/>
      <c r="H902" s="54"/>
      <c r="I902" s="54"/>
      <c r="J902" s="54"/>
      <c r="K902" s="54"/>
      <c r="L902" s="54"/>
      <c r="M902" s="6"/>
      <c r="N902" s="54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54"/>
      <c r="G903" s="54"/>
      <c r="H903" s="54"/>
      <c r="I903" s="54"/>
      <c r="J903" s="54"/>
      <c r="K903" s="54"/>
      <c r="L903" s="54"/>
      <c r="M903" s="6"/>
      <c r="N903" s="54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54"/>
      <c r="G904" s="54"/>
      <c r="H904" s="54"/>
      <c r="I904" s="54"/>
      <c r="J904" s="54"/>
      <c r="K904" s="54"/>
      <c r="L904" s="54"/>
      <c r="M904" s="6"/>
      <c r="N904" s="54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54"/>
      <c r="G905" s="54"/>
      <c r="H905" s="54"/>
      <c r="I905" s="54"/>
      <c r="J905" s="54"/>
      <c r="K905" s="54"/>
      <c r="L905" s="54"/>
      <c r="M905" s="6"/>
      <c r="N905" s="54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54"/>
      <c r="G906" s="54"/>
      <c r="H906" s="54"/>
      <c r="I906" s="54"/>
      <c r="J906" s="54"/>
      <c r="K906" s="54"/>
      <c r="L906" s="54"/>
      <c r="M906" s="6"/>
      <c r="N906" s="54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54"/>
      <c r="G907" s="54"/>
      <c r="H907" s="54"/>
      <c r="I907" s="54"/>
      <c r="J907" s="54"/>
      <c r="K907" s="54"/>
      <c r="L907" s="54"/>
      <c r="M907" s="6"/>
      <c r="N907" s="54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54"/>
      <c r="G908" s="54"/>
      <c r="H908" s="54"/>
      <c r="I908" s="54"/>
      <c r="J908" s="54"/>
      <c r="K908" s="54"/>
      <c r="L908" s="54"/>
      <c r="M908" s="6"/>
      <c r="N908" s="54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54"/>
      <c r="G909" s="54"/>
      <c r="H909" s="54"/>
      <c r="I909" s="54"/>
      <c r="J909" s="54"/>
      <c r="K909" s="54"/>
      <c r="L909" s="54"/>
      <c r="M909" s="6"/>
      <c r="N909" s="54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54"/>
      <c r="G910" s="54"/>
      <c r="H910" s="54"/>
      <c r="I910" s="54"/>
      <c r="J910" s="54"/>
      <c r="K910" s="54"/>
      <c r="L910" s="54"/>
      <c r="M910" s="6"/>
      <c r="N910" s="54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54"/>
      <c r="G911" s="54"/>
      <c r="H911" s="54"/>
      <c r="I911" s="54"/>
      <c r="J911" s="54"/>
      <c r="K911" s="54"/>
      <c r="L911" s="54"/>
      <c r="M911" s="6"/>
      <c r="N911" s="54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54"/>
      <c r="G912" s="54"/>
      <c r="H912" s="54"/>
      <c r="I912" s="54"/>
      <c r="J912" s="54"/>
      <c r="K912" s="54"/>
      <c r="L912" s="54"/>
      <c r="M912" s="6"/>
      <c r="N912" s="54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54"/>
      <c r="G913" s="54"/>
      <c r="H913" s="54"/>
      <c r="I913" s="54"/>
      <c r="J913" s="54"/>
      <c r="K913" s="54"/>
      <c r="L913" s="54"/>
      <c r="M913" s="6"/>
      <c r="N913" s="54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54"/>
      <c r="G914" s="54"/>
      <c r="H914" s="54"/>
      <c r="I914" s="54"/>
      <c r="J914" s="54"/>
      <c r="K914" s="54"/>
      <c r="L914" s="54"/>
      <c r="M914" s="6"/>
      <c r="N914" s="54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54"/>
      <c r="G915" s="54"/>
      <c r="H915" s="54"/>
      <c r="I915" s="54"/>
      <c r="J915" s="54"/>
      <c r="K915" s="54"/>
      <c r="L915" s="54"/>
      <c r="M915" s="6"/>
      <c r="N915" s="54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54"/>
      <c r="G916" s="54"/>
      <c r="H916" s="54"/>
      <c r="I916" s="54"/>
      <c r="J916" s="54"/>
      <c r="K916" s="54"/>
      <c r="L916" s="54"/>
      <c r="M916" s="6"/>
      <c r="N916" s="54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54"/>
      <c r="G917" s="54"/>
      <c r="H917" s="54"/>
      <c r="I917" s="54"/>
      <c r="J917" s="54"/>
      <c r="K917" s="54"/>
      <c r="L917" s="54"/>
      <c r="M917" s="6"/>
      <c r="N917" s="54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54"/>
      <c r="G918" s="54"/>
      <c r="H918" s="54"/>
      <c r="I918" s="54"/>
      <c r="J918" s="54"/>
      <c r="K918" s="54"/>
      <c r="L918" s="54"/>
      <c r="M918" s="6"/>
      <c r="N918" s="54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54"/>
      <c r="G919" s="54"/>
      <c r="H919" s="54"/>
      <c r="I919" s="54"/>
      <c r="J919" s="54"/>
      <c r="K919" s="54"/>
      <c r="L919" s="54"/>
      <c r="M919" s="6"/>
      <c r="N919" s="54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54"/>
      <c r="G920" s="54"/>
      <c r="H920" s="54"/>
      <c r="I920" s="54"/>
      <c r="J920" s="54"/>
      <c r="K920" s="54"/>
      <c r="L920" s="54"/>
      <c r="M920" s="6"/>
      <c r="N920" s="54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54"/>
      <c r="G921" s="54"/>
      <c r="H921" s="54"/>
      <c r="I921" s="54"/>
      <c r="J921" s="54"/>
      <c r="K921" s="54"/>
      <c r="L921" s="54"/>
      <c r="M921" s="6"/>
      <c r="N921" s="54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54"/>
      <c r="G922" s="54"/>
      <c r="H922" s="54"/>
      <c r="I922" s="54"/>
      <c r="J922" s="54"/>
      <c r="K922" s="54"/>
      <c r="L922" s="54"/>
      <c r="M922" s="6"/>
      <c r="N922" s="54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54"/>
      <c r="G923" s="54"/>
      <c r="H923" s="54"/>
      <c r="I923" s="54"/>
      <c r="J923" s="54"/>
      <c r="K923" s="54"/>
      <c r="L923" s="54"/>
      <c r="M923" s="6"/>
      <c r="N923" s="54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54"/>
      <c r="G924" s="54"/>
      <c r="H924" s="54"/>
      <c r="I924" s="54"/>
      <c r="J924" s="54"/>
      <c r="K924" s="54"/>
      <c r="L924" s="54"/>
      <c r="M924" s="6"/>
      <c r="N924" s="54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54"/>
      <c r="G925" s="54"/>
      <c r="H925" s="54"/>
      <c r="I925" s="54"/>
      <c r="J925" s="54"/>
      <c r="K925" s="54"/>
      <c r="L925" s="54"/>
      <c r="M925" s="6"/>
      <c r="N925" s="54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54"/>
      <c r="G926" s="54"/>
      <c r="H926" s="54"/>
      <c r="I926" s="54"/>
      <c r="J926" s="54"/>
      <c r="K926" s="54"/>
      <c r="L926" s="54"/>
      <c r="M926" s="6"/>
      <c r="N926" s="54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54"/>
      <c r="G927" s="54"/>
      <c r="H927" s="54"/>
      <c r="I927" s="54"/>
      <c r="J927" s="54"/>
      <c r="K927" s="54"/>
      <c r="L927" s="54"/>
      <c r="M927" s="6"/>
      <c r="N927" s="54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54"/>
      <c r="G928" s="54"/>
      <c r="H928" s="54"/>
      <c r="I928" s="54"/>
      <c r="J928" s="54"/>
      <c r="K928" s="54"/>
      <c r="L928" s="54"/>
      <c r="M928" s="6"/>
      <c r="N928" s="54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54"/>
      <c r="G929" s="54"/>
      <c r="H929" s="54"/>
      <c r="I929" s="54"/>
      <c r="J929" s="54"/>
      <c r="K929" s="54"/>
      <c r="L929" s="54"/>
      <c r="M929" s="6"/>
      <c r="N929" s="54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54"/>
      <c r="G930" s="54"/>
      <c r="H930" s="54"/>
      <c r="I930" s="54"/>
      <c r="J930" s="54"/>
      <c r="K930" s="54"/>
      <c r="L930" s="54"/>
      <c r="M930" s="6"/>
      <c r="N930" s="54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54"/>
      <c r="G931" s="54"/>
      <c r="H931" s="54"/>
      <c r="I931" s="54"/>
      <c r="J931" s="54"/>
      <c r="K931" s="54"/>
      <c r="L931" s="54"/>
      <c r="M931" s="6"/>
      <c r="N931" s="54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54"/>
      <c r="G932" s="54"/>
      <c r="H932" s="54"/>
      <c r="I932" s="54"/>
      <c r="J932" s="54"/>
      <c r="K932" s="54"/>
      <c r="L932" s="54"/>
      <c r="M932" s="6"/>
      <c r="N932" s="54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54"/>
      <c r="G933" s="54"/>
      <c r="H933" s="54"/>
      <c r="I933" s="54"/>
      <c r="J933" s="54"/>
      <c r="K933" s="54"/>
      <c r="L933" s="54"/>
      <c r="M933" s="6"/>
      <c r="N933" s="54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54"/>
      <c r="G934" s="54"/>
      <c r="H934" s="54"/>
      <c r="I934" s="54"/>
      <c r="J934" s="54"/>
      <c r="K934" s="54"/>
      <c r="L934" s="54"/>
      <c r="M934" s="6"/>
      <c r="N934" s="54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54"/>
      <c r="G935" s="54"/>
      <c r="H935" s="54"/>
      <c r="I935" s="54"/>
      <c r="J935" s="54"/>
      <c r="K935" s="54"/>
      <c r="L935" s="54"/>
      <c r="M935" s="6"/>
      <c r="N935" s="54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54"/>
      <c r="G936" s="54"/>
      <c r="H936" s="54"/>
      <c r="I936" s="54"/>
      <c r="J936" s="54"/>
      <c r="K936" s="54"/>
      <c r="L936" s="54"/>
      <c r="M936" s="6"/>
      <c r="N936" s="54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54"/>
      <c r="G937" s="54"/>
      <c r="H937" s="54"/>
      <c r="I937" s="54"/>
      <c r="J937" s="54"/>
      <c r="K937" s="54"/>
      <c r="L937" s="54"/>
      <c r="M937" s="6"/>
      <c r="N937" s="54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54"/>
      <c r="G938" s="54"/>
      <c r="H938" s="54"/>
      <c r="I938" s="54"/>
      <c r="J938" s="54"/>
      <c r="K938" s="54"/>
      <c r="L938" s="54"/>
      <c r="M938" s="6"/>
      <c r="N938" s="54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54"/>
      <c r="G939" s="54"/>
      <c r="H939" s="54"/>
      <c r="I939" s="54"/>
      <c r="J939" s="54"/>
      <c r="K939" s="54"/>
      <c r="L939" s="54"/>
      <c r="M939" s="6"/>
      <c r="N939" s="54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54"/>
      <c r="G940" s="54"/>
      <c r="H940" s="54"/>
      <c r="I940" s="54"/>
      <c r="J940" s="54"/>
      <c r="K940" s="54"/>
      <c r="L940" s="54"/>
      <c r="M940" s="6"/>
      <c r="N940" s="54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54"/>
      <c r="G941" s="54"/>
      <c r="H941" s="54"/>
      <c r="I941" s="54"/>
      <c r="J941" s="54"/>
      <c r="K941" s="54"/>
      <c r="L941" s="54"/>
      <c r="M941" s="6"/>
      <c r="N941" s="54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54"/>
      <c r="G942" s="54"/>
      <c r="H942" s="54"/>
      <c r="I942" s="54"/>
      <c r="J942" s="54"/>
      <c r="K942" s="54"/>
      <c r="L942" s="54"/>
      <c r="M942" s="6"/>
      <c r="N942" s="54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54"/>
      <c r="G943" s="54"/>
      <c r="H943" s="54"/>
      <c r="I943" s="54"/>
      <c r="J943" s="54"/>
      <c r="K943" s="54"/>
      <c r="L943" s="54"/>
      <c r="M943" s="6"/>
      <c r="N943" s="54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54"/>
      <c r="G944" s="54"/>
      <c r="H944" s="54"/>
      <c r="I944" s="54"/>
      <c r="J944" s="54"/>
      <c r="K944" s="54"/>
      <c r="L944" s="54"/>
      <c r="M944" s="6"/>
      <c r="N944" s="54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6:26" ht="15.75" x14ac:dyDescent="0.25">
      <c r="F945" s="54"/>
      <c r="G945" s="54"/>
      <c r="H945" s="54"/>
      <c r="I945" s="54"/>
      <c r="J945" s="54"/>
      <c r="K945" s="54"/>
      <c r="L945" s="54"/>
      <c r="M945" s="6"/>
      <c r="N945" s="54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6:26" ht="15.75" x14ac:dyDescent="0.25">
      <c r="F946" s="54"/>
      <c r="G946" s="54"/>
      <c r="H946" s="54"/>
      <c r="I946" s="54"/>
      <c r="J946" s="54"/>
      <c r="K946" s="54"/>
      <c r="L946" s="54"/>
      <c r="M946" s="6"/>
      <c r="N946" s="54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6:26" ht="15.75" x14ac:dyDescent="0.25">
      <c r="F947" s="54"/>
      <c r="G947" s="54"/>
      <c r="H947" s="54"/>
      <c r="I947" s="54"/>
      <c r="J947" s="54"/>
      <c r="K947" s="54"/>
      <c r="L947" s="54"/>
      <c r="M947" s="6"/>
      <c r="N947" s="54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6:26" ht="15.75" x14ac:dyDescent="0.25">
      <c r="F948" s="54"/>
      <c r="G948" s="54"/>
      <c r="H948" s="54"/>
      <c r="I948" s="54"/>
      <c r="J948" s="54"/>
      <c r="K948" s="54"/>
      <c r="L948" s="54"/>
      <c r="M948" s="6"/>
      <c r="N948" s="54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6:26" ht="15.75" x14ac:dyDescent="0.25">
      <c r="F949" s="54"/>
      <c r="G949" s="54"/>
      <c r="H949" s="54"/>
      <c r="I949" s="54"/>
      <c r="J949" s="54"/>
      <c r="K949" s="54"/>
      <c r="L949" s="54"/>
      <c r="M949" s="6"/>
      <c r="N949" s="54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6:26" ht="15.75" x14ac:dyDescent="0.25">
      <c r="F950" s="54"/>
      <c r="G950" s="54"/>
      <c r="H950" s="54"/>
      <c r="I950" s="54"/>
      <c r="J950" s="54"/>
      <c r="K950" s="54"/>
      <c r="L950" s="54"/>
      <c r="M950" s="6"/>
      <c r="N950" s="54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6:26" ht="15.75" x14ac:dyDescent="0.25">
      <c r="F951" s="54"/>
      <c r="G951" s="54"/>
      <c r="H951" s="54"/>
      <c r="I951" s="54"/>
      <c r="J951" s="54"/>
      <c r="K951" s="54"/>
      <c r="L951" s="54"/>
      <c r="M951" s="6"/>
      <c r="N951" s="54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6:26" ht="15.75" x14ac:dyDescent="0.25">
      <c r="F952" s="54"/>
      <c r="G952" s="54"/>
      <c r="H952" s="54"/>
      <c r="I952" s="54"/>
      <c r="J952" s="54"/>
      <c r="K952" s="54"/>
      <c r="L952" s="54"/>
      <c r="M952" s="6"/>
      <c r="N952" s="54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6:26" ht="15.75" x14ac:dyDescent="0.25">
      <c r="F953" s="54"/>
      <c r="G953" s="54"/>
      <c r="H953" s="54"/>
      <c r="I953" s="54"/>
      <c r="J953" s="54"/>
      <c r="K953" s="54"/>
      <c r="L953" s="54"/>
      <c r="M953" s="6"/>
      <c r="N953" s="54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6:26" ht="15.75" x14ac:dyDescent="0.25">
      <c r="F954" s="54"/>
      <c r="G954" s="54"/>
      <c r="H954" s="54"/>
      <c r="I954" s="54"/>
      <c r="J954" s="54"/>
      <c r="K954" s="54"/>
      <c r="L954" s="54"/>
      <c r="M954" s="6"/>
      <c r="N954" s="54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6:26" ht="15.75" x14ac:dyDescent="0.25">
      <c r="F955" s="54"/>
      <c r="G955" s="54"/>
      <c r="H955" s="54"/>
      <c r="I955" s="54"/>
      <c r="J955" s="54"/>
      <c r="K955" s="54"/>
      <c r="L955" s="54"/>
      <c r="M955" s="6"/>
      <c r="N955" s="54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6:26" ht="15.75" x14ac:dyDescent="0.25">
      <c r="F956" s="54"/>
      <c r="G956" s="54"/>
      <c r="H956" s="54"/>
      <c r="I956" s="54"/>
      <c r="J956" s="54"/>
      <c r="K956" s="54"/>
      <c r="L956" s="54"/>
      <c r="M956" s="6"/>
      <c r="N956" s="54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6:26" ht="15.75" x14ac:dyDescent="0.25">
      <c r="F957" s="54"/>
      <c r="G957" s="54"/>
      <c r="H957" s="54"/>
      <c r="I957" s="54"/>
      <c r="J957" s="54"/>
      <c r="K957" s="54"/>
      <c r="L957" s="54"/>
      <c r="M957" s="6"/>
      <c r="N957" s="54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6:26" ht="15.75" x14ac:dyDescent="0.25">
      <c r="F958" s="54"/>
      <c r="G958" s="54"/>
      <c r="H958" s="54"/>
      <c r="I958" s="54"/>
      <c r="J958" s="54"/>
      <c r="K958" s="54"/>
      <c r="L958" s="54"/>
      <c r="M958" s="6"/>
      <c r="N958" s="54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6:26" ht="15.75" x14ac:dyDescent="0.25">
      <c r="F959" s="54"/>
      <c r="G959" s="54"/>
      <c r="H959" s="54"/>
      <c r="I959" s="54"/>
      <c r="J959" s="54"/>
      <c r="K959" s="54"/>
      <c r="L959" s="54"/>
      <c r="M959" s="6"/>
      <c r="N959" s="54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6:26" ht="15.75" x14ac:dyDescent="0.25">
      <c r="F960" s="54"/>
      <c r="G960" s="54"/>
      <c r="H960" s="54"/>
      <c r="I960" s="54"/>
      <c r="J960" s="54"/>
      <c r="K960" s="54"/>
      <c r="L960" s="54"/>
      <c r="M960" s="6"/>
      <c r="N960" s="54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6:26" ht="15.75" x14ac:dyDescent="0.25">
      <c r="F961" s="54"/>
      <c r="G961" s="54"/>
      <c r="H961" s="54"/>
      <c r="I961" s="54"/>
      <c r="J961" s="54"/>
      <c r="K961" s="54"/>
      <c r="L961" s="54"/>
      <c r="M961" s="6"/>
      <c r="N961" s="54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6:26" ht="15.75" x14ac:dyDescent="0.25">
      <c r="F962" s="54"/>
      <c r="G962" s="54"/>
      <c r="H962" s="54"/>
      <c r="I962" s="54"/>
      <c r="J962" s="54"/>
      <c r="K962" s="54"/>
      <c r="L962" s="54"/>
      <c r="M962" s="6"/>
      <c r="N962" s="54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6:26" ht="15.75" x14ac:dyDescent="0.25">
      <c r="F963" s="54"/>
      <c r="G963" s="54"/>
      <c r="H963" s="54"/>
      <c r="I963" s="54"/>
      <c r="J963" s="54"/>
      <c r="K963" s="54"/>
      <c r="L963" s="54"/>
      <c r="M963" s="6"/>
      <c r="N963" s="54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6:26" ht="15.75" x14ac:dyDescent="0.25">
      <c r="F964" s="54"/>
      <c r="G964" s="54"/>
      <c r="H964" s="54"/>
      <c r="I964" s="54"/>
      <c r="J964" s="54"/>
      <c r="K964" s="54"/>
      <c r="L964" s="54"/>
      <c r="M964" s="6"/>
      <c r="N964" s="54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6:26" ht="15.75" x14ac:dyDescent="0.25">
      <c r="F965" s="54"/>
      <c r="G965" s="54"/>
      <c r="H965" s="54"/>
      <c r="I965" s="54"/>
      <c r="J965" s="54"/>
      <c r="K965" s="54"/>
      <c r="L965" s="54"/>
      <c r="M965" s="6"/>
      <c r="N965" s="54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6:26" ht="15.75" x14ac:dyDescent="0.25">
      <c r="F966" s="54"/>
      <c r="G966" s="54"/>
      <c r="H966" s="54"/>
      <c r="I966" s="54"/>
      <c r="J966" s="54"/>
      <c r="K966" s="54"/>
      <c r="L966" s="54"/>
      <c r="M966" s="6"/>
      <c r="N966" s="54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6:26" ht="15.75" x14ac:dyDescent="0.25">
      <c r="F967" s="54"/>
      <c r="G967" s="54"/>
      <c r="H967" s="54"/>
      <c r="I967" s="54"/>
      <c r="J967" s="54"/>
      <c r="K967" s="54"/>
      <c r="L967" s="54"/>
      <c r="M967" s="6"/>
      <c r="N967" s="54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6:26" ht="15.75" x14ac:dyDescent="0.25">
      <c r="F968" s="54"/>
      <c r="G968" s="54"/>
      <c r="H968" s="54"/>
      <c r="I968" s="54"/>
      <c r="J968" s="54"/>
      <c r="K968" s="54"/>
      <c r="L968" s="54"/>
      <c r="M968" s="6"/>
      <c r="N968" s="54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6:26" ht="15.75" x14ac:dyDescent="0.25">
      <c r="F969" s="54"/>
      <c r="G969" s="54"/>
      <c r="H969" s="54"/>
      <c r="I969" s="54"/>
      <c r="J969" s="54"/>
      <c r="K969" s="54"/>
      <c r="L969" s="54"/>
      <c r="M969" s="6"/>
      <c r="N969" s="54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6:26" ht="15.75" x14ac:dyDescent="0.25">
      <c r="F970" s="54"/>
      <c r="G970" s="54"/>
      <c r="H970" s="54"/>
      <c r="I970" s="54"/>
      <c r="J970" s="54"/>
      <c r="K970" s="54"/>
      <c r="L970" s="54"/>
      <c r="M970" s="6"/>
      <c r="N970" s="54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6:26" ht="15.75" x14ac:dyDescent="0.25">
      <c r="F971" s="54"/>
      <c r="G971" s="54"/>
      <c r="H971" s="54"/>
      <c r="I971" s="54"/>
      <c r="J971" s="54"/>
      <c r="K971" s="54"/>
      <c r="L971" s="54"/>
      <c r="M971" s="6"/>
      <c r="N971" s="54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6:26" ht="15.75" x14ac:dyDescent="0.25">
      <c r="F972" s="54"/>
      <c r="G972" s="54"/>
      <c r="H972" s="54"/>
      <c r="I972" s="54"/>
      <c r="J972" s="54"/>
      <c r="K972" s="54"/>
      <c r="L972" s="54"/>
      <c r="M972" s="6"/>
      <c r="N972" s="54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6:26" ht="15.75" x14ac:dyDescent="0.25">
      <c r="F973" s="54"/>
      <c r="G973" s="54"/>
      <c r="H973" s="54"/>
      <c r="I973" s="54"/>
      <c r="J973" s="54"/>
      <c r="K973" s="54"/>
      <c r="L973" s="54"/>
      <c r="M973" s="6"/>
      <c r="N973" s="54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6:26" ht="15.75" x14ac:dyDescent="0.25">
      <c r="F974" s="54"/>
      <c r="G974" s="54"/>
      <c r="H974" s="54"/>
      <c r="I974" s="54"/>
      <c r="J974" s="54"/>
      <c r="K974" s="54"/>
      <c r="L974" s="54"/>
      <c r="M974" s="6"/>
      <c r="N974" s="54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6:26" ht="15.75" x14ac:dyDescent="0.25">
      <c r="F975" s="54"/>
      <c r="G975" s="54"/>
      <c r="H975" s="54"/>
      <c r="I975" s="54"/>
      <c r="J975" s="54"/>
      <c r="K975" s="54"/>
      <c r="L975" s="54"/>
      <c r="M975" s="6"/>
      <c r="N975" s="54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6:26" ht="15.75" x14ac:dyDescent="0.25">
      <c r="F976" s="54"/>
      <c r="G976" s="54"/>
      <c r="H976" s="54"/>
      <c r="I976" s="54"/>
      <c r="J976" s="54"/>
      <c r="K976" s="54"/>
      <c r="L976" s="54"/>
      <c r="M976" s="6"/>
      <c r="N976" s="54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6:26" ht="15.75" x14ac:dyDescent="0.25">
      <c r="F977" s="54"/>
      <c r="G977" s="54"/>
      <c r="H977" s="54"/>
      <c r="I977" s="54"/>
      <c r="J977" s="54"/>
      <c r="K977" s="54"/>
      <c r="L977" s="54"/>
      <c r="M977" s="6"/>
      <c r="N977" s="54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6:26" ht="15.75" x14ac:dyDescent="0.25">
      <c r="F978" s="54"/>
      <c r="G978" s="54"/>
      <c r="H978" s="54"/>
      <c r="I978" s="54"/>
      <c r="J978" s="54"/>
      <c r="K978" s="54"/>
      <c r="L978" s="54"/>
      <c r="M978" s="6"/>
      <c r="N978" s="54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6:26" ht="15.75" x14ac:dyDescent="0.25">
      <c r="F979" s="54"/>
      <c r="G979" s="54"/>
      <c r="H979" s="54"/>
      <c r="I979" s="54"/>
      <c r="J979" s="54"/>
      <c r="K979" s="54"/>
      <c r="L979" s="54"/>
      <c r="M979" s="6"/>
      <c r="N979" s="54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6:26" ht="15.75" x14ac:dyDescent="0.25">
      <c r="F980" s="54"/>
      <c r="G980" s="54"/>
      <c r="H980" s="54"/>
      <c r="I980" s="54"/>
      <c r="J980" s="54"/>
      <c r="K980" s="54"/>
      <c r="L980" s="54"/>
      <c r="M980" s="6"/>
      <c r="N980" s="54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6:26" ht="15.75" x14ac:dyDescent="0.25">
      <c r="F981" s="54"/>
      <c r="G981" s="54"/>
      <c r="H981" s="54"/>
      <c r="I981" s="54"/>
      <c r="J981" s="54"/>
      <c r="K981" s="54"/>
      <c r="L981" s="54"/>
      <c r="M981" s="6"/>
      <c r="N981" s="54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6:26" ht="15.75" x14ac:dyDescent="0.25">
      <c r="F982" s="54"/>
      <c r="G982" s="54"/>
      <c r="H982" s="54"/>
      <c r="I982" s="54"/>
      <c r="J982" s="54"/>
      <c r="K982" s="54"/>
      <c r="L982" s="54"/>
      <c r="M982" s="6"/>
      <c r="N982" s="54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6:26" ht="15.75" x14ac:dyDescent="0.25">
      <c r="F983" s="54"/>
      <c r="G983" s="54"/>
      <c r="H983" s="54"/>
      <c r="I983" s="54"/>
      <c r="J983" s="54"/>
      <c r="K983" s="54"/>
      <c r="L983" s="54"/>
      <c r="M983" s="6"/>
      <c r="N983" s="54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6:26" ht="15.75" x14ac:dyDescent="0.25">
      <c r="F984" s="54"/>
      <c r="G984" s="54"/>
      <c r="H984" s="54"/>
      <c r="I984" s="54"/>
      <c r="J984" s="54"/>
      <c r="K984" s="54"/>
      <c r="L984" s="54"/>
      <c r="M984" s="6"/>
      <c r="N984" s="54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6:26" ht="15.75" x14ac:dyDescent="0.25">
      <c r="F985" s="54"/>
      <c r="G985" s="54"/>
      <c r="H985" s="54"/>
      <c r="I985" s="54"/>
      <c r="J985" s="54"/>
      <c r="K985" s="54"/>
      <c r="L985" s="54"/>
      <c r="M985" s="6"/>
      <c r="N985" s="54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6:26" ht="15.75" x14ac:dyDescent="0.25">
      <c r="F986" s="54"/>
      <c r="G986" s="54"/>
      <c r="H986" s="54"/>
      <c r="I986" s="54"/>
      <c r="J986" s="54"/>
      <c r="K986" s="54"/>
      <c r="L986" s="54"/>
      <c r="M986" s="6"/>
      <c r="N986" s="54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6:26" ht="15.75" x14ac:dyDescent="0.25">
      <c r="F987" s="54"/>
      <c r="G987" s="54"/>
      <c r="H987" s="54"/>
      <c r="I987" s="54"/>
      <c r="J987" s="54"/>
      <c r="K987" s="54"/>
      <c r="L987" s="54"/>
      <c r="M987" s="6"/>
      <c r="N987" s="54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6:26" ht="15.75" x14ac:dyDescent="0.25">
      <c r="F988" s="54"/>
      <c r="G988" s="54"/>
      <c r="H988" s="54"/>
      <c r="I988" s="54"/>
      <c r="J988" s="54"/>
      <c r="K988" s="54"/>
      <c r="L988" s="54"/>
      <c r="M988" s="6"/>
      <c r="N988" s="54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6:26" ht="15.75" x14ac:dyDescent="0.25">
      <c r="F989" s="54"/>
      <c r="G989" s="54"/>
      <c r="H989" s="54"/>
      <c r="I989" s="54"/>
      <c r="J989" s="54"/>
      <c r="K989" s="54"/>
      <c r="L989" s="54"/>
      <c r="M989" s="6"/>
      <c r="N989" s="54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6:26" ht="15.75" x14ac:dyDescent="0.25">
      <c r="F990" s="54"/>
      <c r="G990" s="54"/>
      <c r="H990" s="54"/>
      <c r="I990" s="54"/>
      <c r="J990" s="54"/>
      <c r="K990" s="54"/>
      <c r="L990" s="54"/>
      <c r="M990" s="6"/>
      <c r="N990" s="54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6:26" ht="15.75" x14ac:dyDescent="0.25">
      <c r="F991" s="54"/>
      <c r="G991" s="54"/>
      <c r="H991" s="54"/>
      <c r="I991" s="54"/>
      <c r="J991" s="54"/>
      <c r="K991" s="54"/>
      <c r="L991" s="54"/>
      <c r="M991" s="6"/>
      <c r="N991" s="54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6:26" ht="15.75" x14ac:dyDescent="0.25">
      <c r="F992" s="54"/>
      <c r="G992" s="54"/>
      <c r="H992" s="54"/>
      <c r="I992" s="54"/>
      <c r="J992" s="54"/>
      <c r="K992" s="54"/>
      <c r="L992" s="54"/>
      <c r="M992" s="6"/>
      <c r="N992" s="54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6:26" ht="15.75" x14ac:dyDescent="0.25">
      <c r="F993" s="54"/>
      <c r="G993" s="54"/>
      <c r="H993" s="54"/>
      <c r="I993" s="54"/>
      <c r="J993" s="54"/>
      <c r="K993" s="54"/>
      <c r="L993" s="54"/>
      <c r="M993" s="6"/>
      <c r="N993" s="54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6:26" ht="15.75" x14ac:dyDescent="0.25">
      <c r="F994" s="54"/>
      <c r="G994" s="54"/>
      <c r="H994" s="54"/>
      <c r="I994" s="54"/>
      <c r="J994" s="54"/>
      <c r="K994" s="54"/>
      <c r="L994" s="54"/>
      <c r="M994" s="6"/>
      <c r="N994" s="54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6:26" ht="15.75" x14ac:dyDescent="0.25">
      <c r="F995" s="54"/>
      <c r="G995" s="54"/>
      <c r="H995" s="54"/>
      <c r="I995" s="54"/>
      <c r="J995" s="54"/>
      <c r="K995" s="54"/>
      <c r="L995" s="54"/>
      <c r="M995" s="6"/>
      <c r="N995" s="54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6:26" ht="15.75" x14ac:dyDescent="0.25">
      <c r="F996" s="54"/>
      <c r="G996" s="54"/>
      <c r="H996" s="54"/>
      <c r="I996" s="54"/>
      <c r="J996" s="54"/>
      <c r="K996" s="54"/>
      <c r="L996" s="54"/>
      <c r="M996" s="6"/>
      <c r="N996" s="54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6:26" ht="15.75" x14ac:dyDescent="0.25">
      <c r="F997" s="54"/>
      <c r="G997" s="54"/>
      <c r="H997" s="54"/>
      <c r="I997" s="54"/>
      <c r="J997" s="54"/>
      <c r="K997" s="54"/>
      <c r="L997" s="54"/>
      <c r="M997" s="6"/>
      <c r="N997" s="54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</sheetData>
  <mergeCells count="83">
    <mergeCell ref="B140:E140"/>
    <mergeCell ref="C141:E141"/>
    <mergeCell ref="D142:E142"/>
    <mergeCell ref="D96:E96"/>
    <mergeCell ref="B136:E136"/>
    <mergeCell ref="C137:E137"/>
    <mergeCell ref="D138:E138"/>
    <mergeCell ref="C105:E105"/>
    <mergeCell ref="D111:E111"/>
    <mergeCell ref="D106:E106"/>
    <mergeCell ref="D130:E130"/>
    <mergeCell ref="D118:E118"/>
    <mergeCell ref="B113:E113"/>
    <mergeCell ref="C114:E114"/>
    <mergeCell ref="B109:E109"/>
    <mergeCell ref="C110:E110"/>
    <mergeCell ref="C31:E31"/>
    <mergeCell ref="D32:E32"/>
    <mergeCell ref="C46:E46"/>
    <mergeCell ref="D47:E47"/>
    <mergeCell ref="B104:E104"/>
    <mergeCell ref="D98:E98"/>
    <mergeCell ref="D100:E100"/>
    <mergeCell ref="A103:E103"/>
    <mergeCell ref="D71:D73"/>
    <mergeCell ref="D74:E74"/>
    <mergeCell ref="D54:E54"/>
    <mergeCell ref="C59:E59"/>
    <mergeCell ref="D62:E62"/>
    <mergeCell ref="D60:E60"/>
    <mergeCell ref="C84:E84"/>
    <mergeCell ref="D85:E85"/>
    <mergeCell ref="A1:I1"/>
    <mergeCell ref="A2:E2"/>
    <mergeCell ref="A3:N3"/>
    <mergeCell ref="J5:L5"/>
    <mergeCell ref="C50:E50"/>
    <mergeCell ref="C10:E10"/>
    <mergeCell ref="D11:E11"/>
    <mergeCell ref="C13:E13"/>
    <mergeCell ref="D14:E14"/>
    <mergeCell ref="N5:N7"/>
    <mergeCell ref="F5:F6"/>
    <mergeCell ref="D18:E18"/>
    <mergeCell ref="C17:E17"/>
    <mergeCell ref="B9:E9"/>
    <mergeCell ref="G5:G6"/>
    <mergeCell ref="A5:E6"/>
    <mergeCell ref="C20:E20"/>
    <mergeCell ref="D70:E70"/>
    <mergeCell ref="C37:E37"/>
    <mergeCell ref="D24:E24"/>
    <mergeCell ref="D27:E27"/>
    <mergeCell ref="D21:E21"/>
    <mergeCell ref="D29:E29"/>
    <mergeCell ref="D51:E51"/>
    <mergeCell ref="D67:E67"/>
    <mergeCell ref="C66:E66"/>
    <mergeCell ref="B58:E58"/>
    <mergeCell ref="D44:E44"/>
    <mergeCell ref="D35:E35"/>
    <mergeCell ref="C34:E34"/>
    <mergeCell ref="C43:E43"/>
    <mergeCell ref="C53:E53"/>
    <mergeCell ref="A7:E7"/>
    <mergeCell ref="A8:E8"/>
    <mergeCell ref="M5:M6"/>
    <mergeCell ref="H5:H6"/>
    <mergeCell ref="I5:I6"/>
    <mergeCell ref="D128:E128"/>
    <mergeCell ref="D41:E41"/>
    <mergeCell ref="D38:E38"/>
    <mergeCell ref="C87:E87"/>
    <mergeCell ref="D93:E93"/>
    <mergeCell ref="D79:E79"/>
    <mergeCell ref="C78:E78"/>
    <mergeCell ref="D125:E125"/>
    <mergeCell ref="D121:E121"/>
    <mergeCell ref="D91:E91"/>
    <mergeCell ref="D88:E88"/>
    <mergeCell ref="C90:E90"/>
    <mergeCell ref="A108:E108"/>
    <mergeCell ref="D115:E115"/>
  </mergeCells>
  <pageMargins left="0.70866141732283472" right="0.31496062992125984" top="0.74803149606299213" bottom="0.74803149606299213" header="0.31496062992125984" footer="0.31496062992125984"/>
  <pageSetup paperSize="9" scale="61" orientation="landscape" r:id="rId1"/>
  <rowBreaks count="3" manualBreakCount="3">
    <brk id="36" max="13" man="1"/>
    <brk id="73" max="13" man="1"/>
    <brk id="107" max="13" man="1"/>
  </rowBreaks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zoomScale="81" zoomScaleNormal="81" workbookViewId="0">
      <selection sqref="A1:I1"/>
    </sheetView>
  </sheetViews>
  <sheetFormatPr baseColWidth="10" defaultColWidth="13.5" defaultRowHeight="15" customHeight="1" x14ac:dyDescent="0.25"/>
  <cols>
    <col min="1" max="1" width="5.125" style="108" customWidth="1"/>
    <col min="2" max="2" width="4.875" style="108" customWidth="1"/>
    <col min="3" max="3" width="5.25" style="108" customWidth="1"/>
    <col min="4" max="4" width="4.75" style="108" customWidth="1"/>
    <col min="5" max="5" width="45.25" style="108" customWidth="1"/>
    <col min="6" max="6" width="11.25" customWidth="1"/>
    <col min="7" max="7" width="13.375" bestFit="1" customWidth="1"/>
    <col min="8" max="8" width="13.875" customWidth="1"/>
    <col min="9" max="9" width="13.75" customWidth="1"/>
    <col min="10" max="10" width="14.875" customWidth="1"/>
    <col min="11" max="12" width="11.375" customWidth="1"/>
    <col min="13" max="13" width="10" customWidth="1"/>
    <col min="14" max="14" width="12.25" customWidth="1"/>
    <col min="15" max="15" width="3.875" customWidth="1"/>
    <col min="16" max="26" width="10" customWidth="1"/>
  </cols>
  <sheetData>
    <row r="1" spans="1:26" ht="15.75" customHeight="1" x14ac:dyDescent="0.25">
      <c r="A1" s="767" t="s">
        <v>0</v>
      </c>
      <c r="B1" s="768"/>
      <c r="C1" s="768"/>
      <c r="D1" s="768"/>
      <c r="E1" s="768"/>
      <c r="F1" s="768"/>
      <c r="G1" s="768"/>
      <c r="H1" s="768"/>
      <c r="I1" s="768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769" t="s">
        <v>306</v>
      </c>
      <c r="B2" s="761"/>
      <c r="C2" s="761"/>
      <c r="D2" s="761"/>
      <c r="E2" s="761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775" t="s">
        <v>6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Bot="1" x14ac:dyDescent="0.3">
      <c r="A4" s="224"/>
      <c r="B4" s="223"/>
      <c r="C4" s="223"/>
      <c r="D4" s="223"/>
      <c r="E4" s="223"/>
      <c r="F4" s="223"/>
      <c r="G4" s="288"/>
      <c r="H4" s="288"/>
      <c r="I4" s="288"/>
      <c r="J4" s="288"/>
      <c r="K4" s="288"/>
      <c r="L4" s="288"/>
      <c r="M4" s="223"/>
      <c r="N4" s="223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803" t="s">
        <v>7</v>
      </c>
      <c r="B5" s="801"/>
      <c r="C5" s="801"/>
      <c r="D5" s="801"/>
      <c r="E5" s="804"/>
      <c r="F5" s="783" t="s">
        <v>9</v>
      </c>
      <c r="G5" s="783" t="s">
        <v>10</v>
      </c>
      <c r="H5" s="770" t="s">
        <v>11</v>
      </c>
      <c r="I5" s="770" t="s">
        <v>12</v>
      </c>
      <c r="J5" s="776" t="s">
        <v>13</v>
      </c>
      <c r="K5" s="777"/>
      <c r="L5" s="778"/>
      <c r="M5" s="781" t="s">
        <v>14</v>
      </c>
      <c r="N5" s="779" t="s">
        <v>15</v>
      </c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</row>
    <row r="6" spans="1:26" ht="43.5" customHeight="1" thickBot="1" x14ac:dyDescent="0.3">
      <c r="A6" s="805"/>
      <c r="B6" s="806"/>
      <c r="C6" s="806"/>
      <c r="D6" s="806"/>
      <c r="E6" s="807"/>
      <c r="F6" s="771"/>
      <c r="G6" s="771"/>
      <c r="H6" s="771"/>
      <c r="I6" s="771"/>
      <c r="J6" s="11" t="s">
        <v>16</v>
      </c>
      <c r="K6" s="12" t="s">
        <v>17</v>
      </c>
      <c r="L6" s="12" t="s">
        <v>18</v>
      </c>
      <c r="M6" s="782"/>
      <c r="N6" s="780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</row>
    <row r="7" spans="1:26" ht="19.5" customHeight="1" thickBot="1" x14ac:dyDescent="0.3">
      <c r="A7" s="763" t="s">
        <v>19</v>
      </c>
      <c r="B7" s="801"/>
      <c r="C7" s="801"/>
      <c r="D7" s="801"/>
      <c r="E7" s="801"/>
      <c r="F7" s="191">
        <v>0</v>
      </c>
      <c r="G7" s="10">
        <v>1606484</v>
      </c>
      <c r="H7" s="10">
        <v>1369311</v>
      </c>
      <c r="I7" s="10">
        <v>1369309</v>
      </c>
      <c r="J7" s="10">
        <v>1334513</v>
      </c>
      <c r="K7" s="10">
        <v>1242576</v>
      </c>
      <c r="L7" s="10">
        <v>1197286</v>
      </c>
      <c r="M7" s="215" t="s">
        <v>341</v>
      </c>
      <c r="N7" s="780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</row>
    <row r="8" spans="1:26" ht="19.5" customHeight="1" thickBot="1" x14ac:dyDescent="0.3">
      <c r="A8" s="814" t="s">
        <v>20</v>
      </c>
      <c r="B8" s="815"/>
      <c r="C8" s="815"/>
      <c r="D8" s="815"/>
      <c r="E8" s="815"/>
      <c r="F8" s="287">
        <v>0</v>
      </c>
      <c r="G8" s="13">
        <v>1084408</v>
      </c>
      <c r="H8" s="13">
        <v>874745</v>
      </c>
      <c r="I8" s="13">
        <v>874743</v>
      </c>
      <c r="J8" s="13">
        <v>839947</v>
      </c>
      <c r="K8" s="13">
        <v>767194</v>
      </c>
      <c r="L8" s="13">
        <v>728906</v>
      </c>
      <c r="M8" s="286" t="s">
        <v>342</v>
      </c>
      <c r="N8" s="285">
        <f t="shared" ref="N8:N30" si="0">G8/$G$7</f>
        <v>0.67501948354294228</v>
      </c>
      <c r="O8" s="284">
        <v>1</v>
      </c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</row>
    <row r="9" spans="1:26" ht="19.5" customHeight="1" thickBot="1" x14ac:dyDescent="0.3">
      <c r="A9" s="163"/>
      <c r="B9" s="764" t="s">
        <v>21</v>
      </c>
      <c r="C9" s="798"/>
      <c r="D9" s="798"/>
      <c r="E9" s="798"/>
      <c r="F9" s="282">
        <v>0</v>
      </c>
      <c r="G9" s="283">
        <v>743821</v>
      </c>
      <c r="H9" s="283">
        <v>655785</v>
      </c>
      <c r="I9" s="283">
        <v>655785</v>
      </c>
      <c r="J9" s="283">
        <v>655785</v>
      </c>
      <c r="K9" s="283">
        <v>598276</v>
      </c>
      <c r="L9" s="283">
        <v>597542</v>
      </c>
      <c r="M9" s="282" t="s">
        <v>343</v>
      </c>
      <c r="N9" s="281">
        <f t="shared" si="0"/>
        <v>0.46301176980287384</v>
      </c>
      <c r="O9" s="19">
        <v>1</v>
      </c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</row>
    <row r="10" spans="1:26" ht="19.5" customHeight="1" x14ac:dyDescent="0.25">
      <c r="A10" s="164"/>
      <c r="B10" s="165"/>
      <c r="C10" s="750" t="s">
        <v>22</v>
      </c>
      <c r="D10" s="785"/>
      <c r="E10" s="785"/>
      <c r="F10" s="186">
        <v>0</v>
      </c>
      <c r="G10" s="34">
        <v>8820</v>
      </c>
      <c r="H10" s="34">
        <v>5239</v>
      </c>
      <c r="I10" s="34">
        <v>5239</v>
      </c>
      <c r="J10" s="34">
        <v>5239</v>
      </c>
      <c r="K10" s="34">
        <v>4087</v>
      </c>
      <c r="L10" s="34">
        <v>4087</v>
      </c>
      <c r="M10" s="244" t="s">
        <v>344</v>
      </c>
      <c r="N10" s="280">
        <f t="shared" si="0"/>
        <v>5.4902507587999633E-3</v>
      </c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</row>
    <row r="11" spans="1:26" ht="19.5" customHeight="1" x14ac:dyDescent="0.25">
      <c r="A11" s="164"/>
      <c r="B11" s="165"/>
      <c r="C11" s="109"/>
      <c r="D11" s="745" t="s">
        <v>23</v>
      </c>
      <c r="E11" s="748"/>
      <c r="F11" s="189">
        <v>0</v>
      </c>
      <c r="G11" s="36">
        <v>8820</v>
      </c>
      <c r="H11" s="36">
        <v>5239</v>
      </c>
      <c r="I11" s="36">
        <v>5239</v>
      </c>
      <c r="J11" s="36">
        <v>5239</v>
      </c>
      <c r="K11" s="36">
        <v>4087</v>
      </c>
      <c r="L11" s="36">
        <v>4087</v>
      </c>
      <c r="M11" s="241" t="s">
        <v>344</v>
      </c>
      <c r="N11" s="269">
        <f t="shared" si="0"/>
        <v>5.4902507587999633E-3</v>
      </c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</row>
    <row r="12" spans="1:26" ht="19.5" customHeight="1" x14ac:dyDescent="0.25">
      <c r="A12" s="164"/>
      <c r="B12" s="165"/>
      <c r="C12" s="110"/>
      <c r="D12" s="111"/>
      <c r="E12" s="92" t="s">
        <v>25</v>
      </c>
      <c r="F12" s="185">
        <v>0</v>
      </c>
      <c r="G12" s="26">
        <v>8820</v>
      </c>
      <c r="H12" s="26">
        <v>5239</v>
      </c>
      <c r="I12" s="26">
        <v>5239</v>
      </c>
      <c r="J12" s="26">
        <v>5239</v>
      </c>
      <c r="K12" s="26">
        <v>4087</v>
      </c>
      <c r="L12" s="26">
        <v>4087</v>
      </c>
      <c r="M12" s="257" t="s">
        <v>261</v>
      </c>
      <c r="N12" s="238">
        <f t="shared" si="0"/>
        <v>5.4902507587999633E-3</v>
      </c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</row>
    <row r="13" spans="1:26" ht="19.5" customHeight="1" x14ac:dyDescent="0.25">
      <c r="A13" s="164"/>
      <c r="B13" s="165"/>
      <c r="C13" s="752" t="s">
        <v>27</v>
      </c>
      <c r="D13" s="748"/>
      <c r="E13" s="748"/>
      <c r="F13" s="186">
        <v>0</v>
      </c>
      <c r="G13" s="34">
        <v>65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244">
        <v>0</v>
      </c>
      <c r="N13" s="277">
        <f t="shared" si="0"/>
        <v>4.0461031669160727E-5</v>
      </c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</row>
    <row r="14" spans="1:26" ht="19.5" customHeight="1" x14ac:dyDescent="0.25">
      <c r="A14" s="164"/>
      <c r="B14" s="165"/>
      <c r="C14" s="109"/>
      <c r="D14" s="747" t="s">
        <v>28</v>
      </c>
      <c r="E14" s="748"/>
      <c r="F14" s="189">
        <v>0</v>
      </c>
      <c r="G14" s="36">
        <v>65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241">
        <v>0</v>
      </c>
      <c r="N14" s="269">
        <f t="shared" si="0"/>
        <v>4.0461031669160727E-5</v>
      </c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</row>
    <row r="15" spans="1:26" ht="19.5" customHeight="1" x14ac:dyDescent="0.25">
      <c r="A15" s="164"/>
      <c r="B15" s="165"/>
      <c r="C15" s="110"/>
      <c r="D15" s="112"/>
      <c r="E15" s="92" t="s">
        <v>29</v>
      </c>
      <c r="F15" s="258">
        <v>0</v>
      </c>
      <c r="G15" s="28">
        <v>65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57">
        <v>0</v>
      </c>
      <c r="N15" s="238">
        <f t="shared" si="0"/>
        <v>4.0461031669160727E-5</v>
      </c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</row>
    <row r="16" spans="1:26" ht="19.5" customHeight="1" x14ac:dyDescent="0.25">
      <c r="A16" s="20"/>
      <c r="B16" s="155"/>
      <c r="C16" s="133"/>
      <c r="D16" s="135"/>
      <c r="E16" s="92" t="s">
        <v>36</v>
      </c>
      <c r="F16" s="185"/>
      <c r="G16" s="26"/>
      <c r="H16" s="26"/>
      <c r="I16" s="26"/>
      <c r="J16" s="26"/>
      <c r="K16" s="26"/>
      <c r="L16" s="26"/>
      <c r="M16" s="257"/>
      <c r="N16" s="238">
        <f t="shared" si="0"/>
        <v>0</v>
      </c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</row>
    <row r="17" spans="1:26" ht="19.5" customHeight="1" x14ac:dyDescent="0.25">
      <c r="A17" s="164"/>
      <c r="B17" s="165"/>
      <c r="C17" s="750" t="s">
        <v>30</v>
      </c>
      <c r="D17" s="785"/>
      <c r="E17" s="785"/>
      <c r="F17" s="186">
        <v>0</v>
      </c>
      <c r="G17" s="34">
        <v>40948</v>
      </c>
      <c r="H17" s="34">
        <v>29763</v>
      </c>
      <c r="I17" s="34">
        <v>29763</v>
      </c>
      <c r="J17" s="34">
        <v>29763</v>
      </c>
      <c r="K17" s="34">
        <v>24890</v>
      </c>
      <c r="L17" s="34">
        <v>24890</v>
      </c>
      <c r="M17" s="244" t="s">
        <v>345</v>
      </c>
      <c r="N17" s="277">
        <f t="shared" si="0"/>
        <v>2.548920499675067E-2</v>
      </c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</row>
    <row r="18" spans="1:26" ht="19.5" customHeight="1" x14ac:dyDescent="0.25">
      <c r="A18" s="164"/>
      <c r="B18" s="165"/>
      <c r="C18" s="109"/>
      <c r="D18" s="747" t="s">
        <v>31</v>
      </c>
      <c r="E18" s="748"/>
      <c r="F18" s="189">
        <v>0</v>
      </c>
      <c r="G18" s="36">
        <v>40948</v>
      </c>
      <c r="H18" s="36">
        <v>29763</v>
      </c>
      <c r="I18" s="36">
        <v>29763</v>
      </c>
      <c r="J18" s="36">
        <v>29763</v>
      </c>
      <c r="K18" s="36">
        <v>24890</v>
      </c>
      <c r="L18" s="36">
        <v>24890</v>
      </c>
      <c r="M18" s="241" t="s">
        <v>345</v>
      </c>
      <c r="N18" s="269">
        <f t="shared" si="0"/>
        <v>2.548920499675067E-2</v>
      </c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</row>
    <row r="19" spans="1:26" ht="19.5" customHeight="1" x14ac:dyDescent="0.25">
      <c r="A19" s="164"/>
      <c r="B19" s="165"/>
      <c r="C19" s="110"/>
      <c r="D19" s="112"/>
      <c r="E19" s="92" t="s">
        <v>32</v>
      </c>
      <c r="F19" s="185">
        <v>0</v>
      </c>
      <c r="G19" s="26">
        <v>40948</v>
      </c>
      <c r="H19" s="26">
        <v>29763</v>
      </c>
      <c r="I19" s="26">
        <v>29763</v>
      </c>
      <c r="J19" s="26">
        <v>29763</v>
      </c>
      <c r="K19" s="26">
        <v>24890</v>
      </c>
      <c r="L19" s="26">
        <v>24890</v>
      </c>
      <c r="M19" s="257" t="s">
        <v>345</v>
      </c>
      <c r="N19" s="238">
        <f t="shared" si="0"/>
        <v>2.548920499675067E-2</v>
      </c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</row>
    <row r="20" spans="1:26" ht="19.5" customHeight="1" x14ac:dyDescent="0.25">
      <c r="A20" s="164"/>
      <c r="B20" s="165"/>
      <c r="C20" s="750" t="s">
        <v>33</v>
      </c>
      <c r="D20" s="785"/>
      <c r="E20" s="785"/>
      <c r="F20" s="186">
        <v>0</v>
      </c>
      <c r="G20" s="34">
        <v>65409</v>
      </c>
      <c r="H20" s="34">
        <v>54849</v>
      </c>
      <c r="I20" s="34">
        <v>54849</v>
      </c>
      <c r="J20" s="34">
        <v>54849</v>
      </c>
      <c r="K20" s="34">
        <v>49979</v>
      </c>
      <c r="L20" s="34">
        <v>49979</v>
      </c>
      <c r="M20" s="244" t="s">
        <v>346</v>
      </c>
      <c r="N20" s="277">
        <f t="shared" si="0"/>
        <v>4.0715624929971293E-2</v>
      </c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</row>
    <row r="21" spans="1:26" ht="19.5" customHeight="1" x14ac:dyDescent="0.25">
      <c r="A21" s="164"/>
      <c r="B21" s="165"/>
      <c r="C21" s="109"/>
      <c r="D21" s="747" t="s">
        <v>34</v>
      </c>
      <c r="E21" s="748"/>
      <c r="F21" s="189">
        <v>0</v>
      </c>
      <c r="G21" s="36">
        <v>10806</v>
      </c>
      <c r="H21" s="36">
        <v>9094</v>
      </c>
      <c r="I21" s="36">
        <v>9094</v>
      </c>
      <c r="J21" s="36">
        <v>9094</v>
      </c>
      <c r="K21" s="36">
        <v>8965</v>
      </c>
      <c r="L21" s="36">
        <v>8965</v>
      </c>
      <c r="M21" s="241" t="s">
        <v>347</v>
      </c>
      <c r="N21" s="269">
        <f t="shared" si="0"/>
        <v>6.7264908956453972E-3</v>
      </c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</row>
    <row r="22" spans="1:26" ht="19.5" customHeight="1" x14ac:dyDescent="0.25">
      <c r="A22" s="164"/>
      <c r="B22" s="165"/>
      <c r="C22" s="188"/>
      <c r="D22" s="114"/>
      <c r="E22" s="93" t="s">
        <v>35</v>
      </c>
      <c r="F22" s="185"/>
      <c r="G22" s="26"/>
      <c r="H22" s="26"/>
      <c r="I22" s="26"/>
      <c r="J22" s="26"/>
      <c r="K22" s="26"/>
      <c r="L22" s="26"/>
      <c r="M22" s="257"/>
      <c r="N22" s="238">
        <f t="shared" si="0"/>
        <v>0</v>
      </c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</row>
    <row r="23" spans="1:26" ht="19.5" customHeight="1" x14ac:dyDescent="0.25">
      <c r="A23" s="164"/>
      <c r="B23" s="165"/>
      <c r="C23" s="188"/>
      <c r="D23" s="115"/>
      <c r="E23" s="93" t="s">
        <v>37</v>
      </c>
      <c r="F23" s="185">
        <v>0</v>
      </c>
      <c r="G23" s="26">
        <v>10806</v>
      </c>
      <c r="H23" s="26">
        <v>9094</v>
      </c>
      <c r="I23" s="26">
        <v>9094</v>
      </c>
      <c r="J23" s="26">
        <v>9094</v>
      </c>
      <c r="K23" s="26">
        <v>8965</v>
      </c>
      <c r="L23" s="26">
        <v>8965</v>
      </c>
      <c r="M23" s="257" t="s">
        <v>347</v>
      </c>
      <c r="N23" s="238">
        <f t="shared" si="0"/>
        <v>6.7264908956453972E-3</v>
      </c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</row>
    <row r="24" spans="1:26" ht="19.5" customHeight="1" x14ac:dyDescent="0.25">
      <c r="A24" s="164"/>
      <c r="B24" s="165"/>
      <c r="C24" s="188"/>
      <c r="D24" s="744" t="s">
        <v>38</v>
      </c>
      <c r="E24" s="785"/>
      <c r="F24" s="189">
        <v>0</v>
      </c>
      <c r="G24" s="36">
        <v>54528</v>
      </c>
      <c r="H24" s="36">
        <v>45680</v>
      </c>
      <c r="I24" s="36">
        <v>45680</v>
      </c>
      <c r="J24" s="36">
        <v>45680</v>
      </c>
      <c r="K24" s="36">
        <v>40939</v>
      </c>
      <c r="L24" s="36">
        <v>40939</v>
      </c>
      <c r="M24" s="241" t="s">
        <v>348</v>
      </c>
      <c r="N24" s="269">
        <f t="shared" si="0"/>
        <v>3.3942448228553787E-2</v>
      </c>
      <c r="O24" s="37">
        <v>1</v>
      </c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</row>
    <row r="25" spans="1:26" ht="19.5" customHeight="1" x14ac:dyDescent="0.25">
      <c r="A25" s="164"/>
      <c r="B25" s="165"/>
      <c r="C25" s="188"/>
      <c r="D25" s="116"/>
      <c r="E25" s="93" t="s">
        <v>43</v>
      </c>
      <c r="F25" s="185">
        <v>0</v>
      </c>
      <c r="G25" s="26">
        <v>54148</v>
      </c>
      <c r="H25" s="26">
        <v>45680</v>
      </c>
      <c r="I25" s="26">
        <v>45680</v>
      </c>
      <c r="J25" s="26">
        <v>45680</v>
      </c>
      <c r="K25" s="26">
        <v>40939</v>
      </c>
      <c r="L25" s="26">
        <v>40939</v>
      </c>
      <c r="M25" s="257" t="s">
        <v>349</v>
      </c>
      <c r="N25" s="238">
        <f t="shared" si="0"/>
        <v>3.3705906812641767E-2</v>
      </c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</row>
    <row r="26" spans="1:26" ht="19.5" customHeight="1" x14ac:dyDescent="0.25">
      <c r="A26" s="164"/>
      <c r="B26" s="165"/>
      <c r="C26" s="188"/>
      <c r="D26" s="117"/>
      <c r="E26" s="279" t="s">
        <v>41</v>
      </c>
      <c r="F26" s="185">
        <v>0</v>
      </c>
      <c r="G26" s="26">
        <v>380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57" t="s">
        <v>26</v>
      </c>
      <c r="N26" s="238">
        <f t="shared" si="0"/>
        <v>2.3654141591201655E-4</v>
      </c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</row>
    <row r="27" spans="1:26" ht="19.5" customHeight="1" x14ac:dyDescent="0.25">
      <c r="A27" s="164"/>
      <c r="B27" s="165"/>
      <c r="C27" s="118"/>
      <c r="D27" s="745" t="s">
        <v>42</v>
      </c>
      <c r="E27" s="802"/>
      <c r="F27" s="189">
        <v>0</v>
      </c>
      <c r="G27" s="36">
        <v>75</v>
      </c>
      <c r="H27" s="36">
        <v>75</v>
      </c>
      <c r="I27" s="36">
        <v>75</v>
      </c>
      <c r="J27" s="36">
        <v>75</v>
      </c>
      <c r="K27" s="36">
        <v>75</v>
      </c>
      <c r="L27" s="36">
        <v>75</v>
      </c>
      <c r="M27" s="241" t="s">
        <v>162</v>
      </c>
      <c r="N27" s="269">
        <f t="shared" si="0"/>
        <v>4.6685805772108533E-5</v>
      </c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</row>
    <row r="28" spans="1:26" ht="19.5" customHeight="1" x14ac:dyDescent="0.25">
      <c r="A28" s="164"/>
      <c r="B28" s="165"/>
      <c r="C28" s="110"/>
      <c r="D28" s="115"/>
      <c r="E28" s="95" t="s">
        <v>44</v>
      </c>
      <c r="F28" s="185">
        <v>0</v>
      </c>
      <c r="G28" s="26">
        <v>75</v>
      </c>
      <c r="H28" s="26">
        <v>75</v>
      </c>
      <c r="I28" s="26">
        <v>75</v>
      </c>
      <c r="J28" s="26">
        <v>75</v>
      </c>
      <c r="K28" s="26">
        <v>75</v>
      </c>
      <c r="L28" s="26">
        <v>75</v>
      </c>
      <c r="M28" s="257" t="s">
        <v>162</v>
      </c>
      <c r="N28" s="238">
        <f t="shared" si="0"/>
        <v>4.6685805772108533E-5</v>
      </c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</row>
    <row r="29" spans="1:26" ht="19.5" customHeight="1" x14ac:dyDescent="0.25">
      <c r="A29" s="20"/>
      <c r="B29" s="155"/>
      <c r="C29" s="141"/>
      <c r="D29" s="745" t="s">
        <v>127</v>
      </c>
      <c r="E29" s="746"/>
      <c r="F29" s="189"/>
      <c r="G29" s="36"/>
      <c r="H29" s="36"/>
      <c r="I29" s="36"/>
      <c r="J29" s="36"/>
      <c r="K29" s="36"/>
      <c r="L29" s="36"/>
      <c r="M29" s="241"/>
      <c r="N29" s="269">
        <f t="shared" si="0"/>
        <v>0</v>
      </c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</row>
    <row r="30" spans="1:26" ht="19.5" customHeight="1" x14ac:dyDescent="0.25">
      <c r="A30" s="20"/>
      <c r="B30" s="155"/>
      <c r="C30" s="133"/>
      <c r="D30" s="138"/>
      <c r="E30" s="95" t="s">
        <v>128</v>
      </c>
      <c r="F30" s="258"/>
      <c r="G30" s="28"/>
      <c r="H30" s="28"/>
      <c r="I30" s="28"/>
      <c r="J30" s="28"/>
      <c r="K30" s="28"/>
      <c r="L30" s="28"/>
      <c r="M30" s="257"/>
      <c r="N30" s="238">
        <f t="shared" si="0"/>
        <v>0</v>
      </c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</row>
    <row r="31" spans="1:26" ht="19.5" customHeight="1" x14ac:dyDescent="0.25">
      <c r="A31" s="177"/>
      <c r="B31" s="155"/>
      <c r="C31" s="750" t="s">
        <v>132</v>
      </c>
      <c r="D31" s="742"/>
      <c r="E31" s="742"/>
      <c r="F31" s="34"/>
      <c r="G31" s="34"/>
      <c r="H31" s="34"/>
      <c r="I31" s="34"/>
      <c r="J31" s="34"/>
      <c r="K31" s="34"/>
      <c r="L31" s="34"/>
      <c r="M31" s="197"/>
      <c r="N31" s="35">
        <f t="shared" ref="N31:N33" si="1">G31/$G$7</f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77"/>
      <c r="B32" s="155"/>
      <c r="C32" s="132"/>
      <c r="D32" s="747" t="s">
        <v>133</v>
      </c>
      <c r="E32" s="751"/>
      <c r="F32" s="36"/>
      <c r="G32" s="36"/>
      <c r="H32" s="36"/>
      <c r="I32" s="36"/>
      <c r="J32" s="36"/>
      <c r="K32" s="36"/>
      <c r="L32" s="36"/>
      <c r="M32" s="195"/>
      <c r="N32" s="29">
        <f t="shared" si="1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77"/>
      <c r="B33" s="155"/>
      <c r="C33" s="133"/>
      <c r="D33" s="135"/>
      <c r="E33" s="92" t="s">
        <v>134</v>
      </c>
      <c r="F33" s="26"/>
      <c r="G33" s="26"/>
      <c r="H33" s="26"/>
      <c r="I33" s="26"/>
      <c r="J33" s="26"/>
      <c r="K33" s="26"/>
      <c r="L33" s="26"/>
      <c r="M33" s="196"/>
      <c r="N33" s="33">
        <f t="shared" si="1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x14ac:dyDescent="0.25">
      <c r="A34" s="164"/>
      <c r="B34" s="165"/>
      <c r="C34" s="750" t="s">
        <v>45</v>
      </c>
      <c r="D34" s="785"/>
      <c r="E34" s="785"/>
      <c r="F34" s="186">
        <v>0</v>
      </c>
      <c r="G34" s="34">
        <v>1000</v>
      </c>
      <c r="H34" s="34">
        <v>998</v>
      </c>
      <c r="I34" s="34">
        <v>998</v>
      </c>
      <c r="J34" s="34">
        <v>998</v>
      </c>
      <c r="K34" s="34">
        <v>0</v>
      </c>
      <c r="L34" s="34">
        <v>0</v>
      </c>
      <c r="M34" s="244" t="s">
        <v>26</v>
      </c>
      <c r="N34" s="277">
        <f>G34/$G$7</f>
        <v>6.2247741029478043E-4</v>
      </c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</row>
    <row r="35" spans="1:26" ht="19.5" customHeight="1" x14ac:dyDescent="0.25">
      <c r="A35" s="164"/>
      <c r="B35" s="165"/>
      <c r="C35" s="109"/>
      <c r="D35" s="747" t="s">
        <v>46</v>
      </c>
      <c r="E35" s="748"/>
      <c r="F35" s="189">
        <v>0</v>
      </c>
      <c r="G35" s="36">
        <v>1000</v>
      </c>
      <c r="H35" s="36">
        <v>998</v>
      </c>
      <c r="I35" s="36">
        <v>998</v>
      </c>
      <c r="J35" s="36">
        <v>998</v>
      </c>
      <c r="K35" s="36">
        <v>0</v>
      </c>
      <c r="L35" s="36">
        <v>0</v>
      </c>
      <c r="M35" s="241" t="s">
        <v>26</v>
      </c>
      <c r="N35" s="269">
        <f>G35/$G$7</f>
        <v>6.2247741029478043E-4</v>
      </c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</row>
    <row r="36" spans="1:26" ht="19.5" customHeight="1" x14ac:dyDescent="0.25">
      <c r="A36" s="164"/>
      <c r="B36" s="165"/>
      <c r="C36" s="110"/>
      <c r="D36" s="120"/>
      <c r="E36" s="92" t="s">
        <v>47</v>
      </c>
      <c r="F36" s="185">
        <v>0</v>
      </c>
      <c r="G36" s="26">
        <v>1000</v>
      </c>
      <c r="H36" s="26">
        <v>998</v>
      </c>
      <c r="I36" s="26">
        <v>998</v>
      </c>
      <c r="J36" s="26">
        <v>998</v>
      </c>
      <c r="K36" s="26">
        <v>0</v>
      </c>
      <c r="L36" s="26">
        <v>0</v>
      </c>
      <c r="M36" s="257" t="s">
        <v>26</v>
      </c>
      <c r="N36" s="238">
        <f>G36/$G$7</f>
        <v>6.2247741029478043E-4</v>
      </c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</row>
    <row r="37" spans="1:26" ht="19.5" customHeight="1" x14ac:dyDescent="0.25">
      <c r="A37" s="164"/>
      <c r="B37" s="165"/>
      <c r="C37" s="750" t="s">
        <v>48</v>
      </c>
      <c r="D37" s="785"/>
      <c r="E37" s="785"/>
      <c r="F37" s="186">
        <v>0</v>
      </c>
      <c r="G37" s="34">
        <v>623544</v>
      </c>
      <c r="H37" s="34">
        <v>562458</v>
      </c>
      <c r="I37" s="34">
        <v>562458</v>
      </c>
      <c r="J37" s="34">
        <v>562458</v>
      </c>
      <c r="K37" s="34">
        <v>516842</v>
      </c>
      <c r="L37" s="34">
        <v>516108</v>
      </c>
      <c r="M37" s="244" t="s">
        <v>350</v>
      </c>
      <c r="N37" s="277">
        <f>G37/$G$7</f>
        <v>0.38814205432484855</v>
      </c>
      <c r="O37" s="39">
        <v>1</v>
      </c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</row>
    <row r="38" spans="1:26" ht="19.5" customHeight="1" x14ac:dyDescent="0.25">
      <c r="A38" s="164"/>
      <c r="B38" s="165"/>
      <c r="C38" s="109"/>
      <c r="D38" s="747" t="s">
        <v>49</v>
      </c>
      <c r="E38" s="748"/>
      <c r="F38" s="189">
        <v>0</v>
      </c>
      <c r="G38" s="36">
        <v>234776</v>
      </c>
      <c r="H38" s="36">
        <v>222027</v>
      </c>
      <c r="I38" s="36">
        <v>222027</v>
      </c>
      <c r="J38" s="36">
        <v>222027</v>
      </c>
      <c r="K38" s="36">
        <v>191209</v>
      </c>
      <c r="L38" s="36">
        <v>191209</v>
      </c>
      <c r="M38" s="241" t="s">
        <v>295</v>
      </c>
      <c r="N38" s="269">
        <f>G38/$G$7</f>
        <v>0.14614275647936736</v>
      </c>
      <c r="O38" s="37">
        <v>1</v>
      </c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</row>
    <row r="39" spans="1:26" ht="19.5" customHeight="1" x14ac:dyDescent="0.25">
      <c r="A39" s="164"/>
      <c r="B39" s="165"/>
      <c r="C39" s="118"/>
      <c r="D39" s="116"/>
      <c r="E39" s="96" t="s">
        <v>50</v>
      </c>
      <c r="F39" s="235">
        <v>0</v>
      </c>
      <c r="G39" s="79">
        <v>234776</v>
      </c>
      <c r="H39" s="79">
        <v>222027</v>
      </c>
      <c r="I39" s="79">
        <v>222027</v>
      </c>
      <c r="J39" s="79">
        <v>222027</v>
      </c>
      <c r="K39" s="79">
        <v>191209</v>
      </c>
      <c r="L39" s="79">
        <v>191209</v>
      </c>
      <c r="M39" s="235" t="s">
        <v>295</v>
      </c>
      <c r="N39" s="238">
        <v>0.11271175552189876</v>
      </c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</row>
    <row r="40" spans="1:26" ht="19.5" customHeight="1" x14ac:dyDescent="0.25">
      <c r="A40" s="164"/>
      <c r="B40" s="165"/>
      <c r="C40" s="118"/>
      <c r="D40" s="121"/>
      <c r="E40" s="96" t="s">
        <v>51</v>
      </c>
      <c r="F40" s="258"/>
      <c r="G40" s="28"/>
      <c r="H40" s="28"/>
      <c r="I40" s="28"/>
      <c r="J40" s="28"/>
      <c r="K40" s="28"/>
      <c r="L40" s="28"/>
      <c r="M40" s="257"/>
      <c r="N40" s="238">
        <f t="shared" ref="N40:N45" si="2">G40/$G$7</f>
        <v>0</v>
      </c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</row>
    <row r="41" spans="1:26" ht="19.5" customHeight="1" x14ac:dyDescent="0.25">
      <c r="A41" s="164"/>
      <c r="B41" s="165"/>
      <c r="C41" s="188"/>
      <c r="D41" s="744" t="s">
        <v>52</v>
      </c>
      <c r="E41" s="785"/>
      <c r="F41" s="189">
        <v>0</v>
      </c>
      <c r="G41" s="36">
        <v>388768</v>
      </c>
      <c r="H41" s="36">
        <v>340431</v>
      </c>
      <c r="I41" s="36">
        <v>340431</v>
      </c>
      <c r="J41" s="36">
        <v>340431</v>
      </c>
      <c r="K41" s="36">
        <v>325633</v>
      </c>
      <c r="L41" s="36">
        <v>324899</v>
      </c>
      <c r="M41" s="241" t="s">
        <v>351</v>
      </c>
      <c r="N41" s="269">
        <f t="shared" si="2"/>
        <v>0.24199929784548119</v>
      </c>
      <c r="O41" s="37">
        <v>1</v>
      </c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</row>
    <row r="42" spans="1:26" ht="19.5" customHeight="1" x14ac:dyDescent="0.25">
      <c r="A42" s="164"/>
      <c r="B42" s="165"/>
      <c r="C42" s="110"/>
      <c r="D42" s="221"/>
      <c r="E42" s="278" t="s">
        <v>53</v>
      </c>
      <c r="F42" s="235">
        <v>0</v>
      </c>
      <c r="G42" s="79">
        <v>388768</v>
      </c>
      <c r="H42" s="79">
        <v>340431</v>
      </c>
      <c r="I42" s="79">
        <v>340431</v>
      </c>
      <c r="J42" s="79">
        <v>340431</v>
      </c>
      <c r="K42" s="79">
        <v>325633</v>
      </c>
      <c r="L42" s="79">
        <v>324899</v>
      </c>
      <c r="M42" s="235" t="s">
        <v>351</v>
      </c>
      <c r="N42" s="238">
        <f t="shared" si="2"/>
        <v>0.24199929784548119</v>
      </c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</row>
    <row r="43" spans="1:26" ht="19.5" customHeight="1" x14ac:dyDescent="0.25">
      <c r="A43" s="164"/>
      <c r="B43" s="165"/>
      <c r="C43" s="750" t="s">
        <v>54</v>
      </c>
      <c r="D43" s="785"/>
      <c r="E43" s="785"/>
      <c r="F43" s="186"/>
      <c r="G43" s="34"/>
      <c r="H43" s="34"/>
      <c r="I43" s="34"/>
      <c r="J43" s="34"/>
      <c r="K43" s="34"/>
      <c r="L43" s="34"/>
      <c r="M43" s="244"/>
      <c r="N43" s="277">
        <f t="shared" si="2"/>
        <v>0</v>
      </c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</row>
    <row r="44" spans="1:26" ht="19.5" customHeight="1" x14ac:dyDescent="0.25">
      <c r="A44" s="164"/>
      <c r="B44" s="165"/>
      <c r="C44" s="109"/>
      <c r="D44" s="747" t="s">
        <v>55</v>
      </c>
      <c r="E44" s="748"/>
      <c r="F44" s="189"/>
      <c r="G44" s="36"/>
      <c r="H44" s="36"/>
      <c r="I44" s="36"/>
      <c r="J44" s="36"/>
      <c r="K44" s="36"/>
      <c r="L44" s="36"/>
      <c r="M44" s="241"/>
      <c r="N44" s="269">
        <f t="shared" si="2"/>
        <v>0</v>
      </c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</row>
    <row r="45" spans="1:26" ht="19.5" customHeight="1" x14ac:dyDescent="0.25">
      <c r="A45" s="164"/>
      <c r="B45" s="165"/>
      <c r="C45" s="110"/>
      <c r="D45" s="120"/>
      <c r="E45" s="92" t="s">
        <v>56</v>
      </c>
      <c r="F45" s="258"/>
      <c r="G45" s="28"/>
      <c r="H45" s="28"/>
      <c r="I45" s="28"/>
      <c r="J45" s="28"/>
      <c r="K45" s="28"/>
      <c r="L45" s="28"/>
      <c r="M45" s="257"/>
      <c r="N45" s="238">
        <f t="shared" si="2"/>
        <v>0</v>
      </c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</row>
    <row r="46" spans="1:26" ht="19.5" customHeight="1" x14ac:dyDescent="0.25">
      <c r="A46" s="177"/>
      <c r="B46" s="155"/>
      <c r="C46" s="750" t="s">
        <v>147</v>
      </c>
      <c r="D46" s="742"/>
      <c r="E46" s="742"/>
      <c r="F46" s="34"/>
      <c r="G46" s="34"/>
      <c r="H46" s="34"/>
      <c r="I46" s="34"/>
      <c r="J46" s="34"/>
      <c r="K46" s="34"/>
      <c r="L46" s="34"/>
      <c r="M46" s="197"/>
      <c r="N46" s="32">
        <f t="shared" ref="N46:N48" si="3">G46/$G$7</f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77"/>
      <c r="B47" s="155"/>
      <c r="C47" s="132"/>
      <c r="D47" s="784" t="s">
        <v>148</v>
      </c>
      <c r="E47" s="774"/>
      <c r="F47" s="36"/>
      <c r="G47" s="36"/>
      <c r="H47" s="36"/>
      <c r="I47" s="36"/>
      <c r="J47" s="36"/>
      <c r="K47" s="36"/>
      <c r="L47" s="36"/>
      <c r="M47" s="195"/>
      <c r="N47" s="25">
        <f t="shared" si="3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77"/>
      <c r="B48" s="155"/>
      <c r="C48" s="187"/>
      <c r="D48" s="139"/>
      <c r="E48" s="92" t="s">
        <v>149</v>
      </c>
      <c r="F48" s="26"/>
      <c r="G48" s="26"/>
      <c r="H48" s="26"/>
      <c r="I48" s="26"/>
      <c r="J48" s="26"/>
      <c r="K48" s="26"/>
      <c r="L48" s="26"/>
      <c r="M48" s="196"/>
      <c r="N48" s="27">
        <f t="shared" si="3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77"/>
      <c r="B49" s="155"/>
      <c r="C49" s="151"/>
      <c r="D49" s="139"/>
      <c r="E49" s="97" t="s">
        <v>150</v>
      </c>
      <c r="F49" s="26"/>
      <c r="G49" s="26"/>
      <c r="H49" s="26"/>
      <c r="I49" s="26"/>
      <c r="J49" s="26"/>
      <c r="K49" s="26"/>
      <c r="L49" s="26"/>
      <c r="M49" s="196"/>
      <c r="N49" s="27">
        <v>1.7894037326514513E-4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64"/>
      <c r="B50" s="165"/>
      <c r="C50" s="750" t="s">
        <v>123</v>
      </c>
      <c r="D50" s="785"/>
      <c r="E50" s="785"/>
      <c r="F50" s="186"/>
      <c r="G50" s="34"/>
      <c r="H50" s="34"/>
      <c r="I50" s="34"/>
      <c r="J50" s="34"/>
      <c r="K50" s="34"/>
      <c r="L50" s="34"/>
      <c r="M50" s="244"/>
      <c r="N50" s="277">
        <f>G50/$G$7</f>
        <v>0</v>
      </c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</row>
    <row r="51" spans="1:26" ht="19.5" customHeight="1" x14ac:dyDescent="0.25">
      <c r="A51" s="164"/>
      <c r="B51" s="165"/>
      <c r="C51" s="109"/>
      <c r="D51" s="784" t="s">
        <v>124</v>
      </c>
      <c r="E51" s="786"/>
      <c r="F51" s="189"/>
      <c r="G51" s="36"/>
      <c r="H51" s="36"/>
      <c r="I51" s="36"/>
      <c r="J51" s="36"/>
      <c r="K51" s="36"/>
      <c r="L51" s="36"/>
      <c r="M51" s="241"/>
      <c r="N51" s="269">
        <f>G51/$G$7</f>
        <v>0</v>
      </c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</row>
    <row r="52" spans="1:26" ht="19.5" customHeight="1" x14ac:dyDescent="0.25">
      <c r="A52" s="164"/>
      <c r="B52" s="165"/>
      <c r="C52" s="188"/>
      <c r="D52" s="116"/>
      <c r="E52" s="92" t="s">
        <v>125</v>
      </c>
      <c r="F52" s="185"/>
      <c r="G52" s="26"/>
      <c r="H52" s="26"/>
      <c r="I52" s="26"/>
      <c r="J52" s="26"/>
      <c r="K52" s="26"/>
      <c r="L52" s="26"/>
      <c r="M52" s="257"/>
      <c r="N52" s="238">
        <f>G52/$G$7</f>
        <v>0</v>
      </c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</row>
    <row r="53" spans="1:26" ht="19.5" customHeight="1" x14ac:dyDescent="0.25">
      <c r="A53" s="164"/>
      <c r="B53" s="165"/>
      <c r="C53" s="750" t="s">
        <v>57</v>
      </c>
      <c r="D53" s="785"/>
      <c r="E53" s="785"/>
      <c r="F53" s="186">
        <v>0</v>
      </c>
      <c r="G53" s="34">
        <v>4035</v>
      </c>
      <c r="H53" s="34">
        <v>2478</v>
      </c>
      <c r="I53" s="34">
        <v>2478</v>
      </c>
      <c r="J53" s="34">
        <v>2478</v>
      </c>
      <c r="K53" s="34">
        <v>2478</v>
      </c>
      <c r="L53" s="34">
        <v>2478</v>
      </c>
      <c r="M53" s="244" t="s">
        <v>234</v>
      </c>
      <c r="N53" s="277">
        <f>G53/$G$7</f>
        <v>2.5116963505394389E-3</v>
      </c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</row>
    <row r="54" spans="1:26" ht="19.5" customHeight="1" x14ac:dyDescent="0.25">
      <c r="A54" s="164"/>
      <c r="B54" s="165"/>
      <c r="C54" s="109"/>
      <c r="D54" s="784" t="s">
        <v>58</v>
      </c>
      <c r="E54" s="786"/>
      <c r="F54" s="189">
        <v>0</v>
      </c>
      <c r="G54" s="36">
        <v>4035</v>
      </c>
      <c r="H54" s="36">
        <v>2478</v>
      </c>
      <c r="I54" s="36">
        <v>2478</v>
      </c>
      <c r="J54" s="36">
        <v>2478</v>
      </c>
      <c r="K54" s="36">
        <v>2478</v>
      </c>
      <c r="L54" s="36">
        <v>2478</v>
      </c>
      <c r="M54" s="241" t="s">
        <v>234</v>
      </c>
      <c r="N54" s="269">
        <f>G54/$G$7</f>
        <v>2.5116963505394389E-3</v>
      </c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</row>
    <row r="55" spans="1:26" ht="19.5" customHeight="1" x14ac:dyDescent="0.25">
      <c r="A55" s="177"/>
      <c r="B55" s="155"/>
      <c r="C55" s="187"/>
      <c r="D55" s="222"/>
      <c r="E55" s="92" t="s">
        <v>135</v>
      </c>
      <c r="F55" s="26"/>
      <c r="G55" s="26"/>
      <c r="H55" s="26"/>
      <c r="I55" s="26"/>
      <c r="J55" s="26"/>
      <c r="K55" s="26"/>
      <c r="L55" s="26"/>
      <c r="M55" s="196"/>
      <c r="N55" s="27">
        <f t="shared" ref="N55" si="4">G55/$G$7</f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64"/>
      <c r="B56" s="165"/>
      <c r="C56" s="188"/>
      <c r="D56" s="117"/>
      <c r="E56" s="92" t="s">
        <v>59</v>
      </c>
      <c r="F56" s="235">
        <v>0</v>
      </c>
      <c r="G56" s="79">
        <v>4035</v>
      </c>
      <c r="H56" s="79">
        <v>2478</v>
      </c>
      <c r="I56" s="79">
        <v>2478</v>
      </c>
      <c r="J56" s="79">
        <v>2478</v>
      </c>
      <c r="K56" s="79">
        <v>2478</v>
      </c>
      <c r="L56" s="79">
        <v>2478</v>
      </c>
      <c r="M56" s="235" t="s">
        <v>234</v>
      </c>
      <c r="N56" s="238">
        <f t="shared" ref="N56:N67" si="5">G56/$G$7</f>
        <v>2.5116963505394389E-3</v>
      </c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</row>
    <row r="57" spans="1:26" ht="19.5" customHeight="1" thickBot="1" x14ac:dyDescent="0.3">
      <c r="A57" s="164"/>
      <c r="B57" s="165"/>
      <c r="C57" s="188"/>
      <c r="D57" s="117"/>
      <c r="E57" s="99" t="s">
        <v>60</v>
      </c>
      <c r="F57" s="276"/>
      <c r="G57" s="40"/>
      <c r="H57" s="40"/>
      <c r="I57" s="40"/>
      <c r="J57" s="40"/>
      <c r="K57" s="40"/>
      <c r="L57" s="40"/>
      <c r="M57" s="275"/>
      <c r="N57" s="234">
        <f t="shared" si="5"/>
        <v>0</v>
      </c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</row>
    <row r="58" spans="1:26" ht="19.5" customHeight="1" thickBot="1" x14ac:dyDescent="0.3">
      <c r="A58" s="163"/>
      <c r="B58" s="816" t="s">
        <v>61</v>
      </c>
      <c r="C58" s="817"/>
      <c r="D58" s="817"/>
      <c r="E58" s="817"/>
      <c r="F58" s="246">
        <v>0</v>
      </c>
      <c r="G58" s="247">
        <v>340587</v>
      </c>
      <c r="H58" s="247">
        <v>218960</v>
      </c>
      <c r="I58" s="247">
        <v>218958</v>
      </c>
      <c r="J58" s="247">
        <v>184162</v>
      </c>
      <c r="K58" s="247">
        <v>168918</v>
      </c>
      <c r="L58" s="247">
        <v>131364</v>
      </c>
      <c r="M58" s="246" t="s">
        <v>352</v>
      </c>
      <c r="N58" s="274">
        <f t="shared" si="5"/>
        <v>0.21200771374006838</v>
      </c>
      <c r="O58" s="219">
        <v>1</v>
      </c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</row>
    <row r="59" spans="1:26" ht="19.5" customHeight="1" x14ac:dyDescent="0.25">
      <c r="A59" s="164"/>
      <c r="B59" s="167" t="s">
        <v>62</v>
      </c>
      <c r="C59" s="750" t="s">
        <v>63</v>
      </c>
      <c r="D59" s="785"/>
      <c r="E59" s="785"/>
      <c r="F59" s="273">
        <v>0</v>
      </c>
      <c r="G59" s="21">
        <v>77529</v>
      </c>
      <c r="H59" s="21">
        <v>77529</v>
      </c>
      <c r="I59" s="21">
        <v>77527</v>
      </c>
      <c r="J59" s="21">
        <v>42807</v>
      </c>
      <c r="K59" s="21">
        <v>42355</v>
      </c>
      <c r="L59" s="21">
        <v>32401</v>
      </c>
      <c r="M59" s="272" t="s">
        <v>353</v>
      </c>
      <c r="N59" s="243">
        <f t="shared" si="5"/>
        <v>4.826005114274403E-2</v>
      </c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</row>
    <row r="60" spans="1:26" ht="19.5" customHeight="1" x14ac:dyDescent="0.25">
      <c r="A60" s="164"/>
      <c r="B60" s="167"/>
      <c r="C60" s="125"/>
      <c r="D60" s="747" t="s">
        <v>131</v>
      </c>
      <c r="E60" s="748"/>
      <c r="F60" s="270"/>
      <c r="G60" s="271"/>
      <c r="H60" s="271"/>
      <c r="I60" s="271"/>
      <c r="J60" s="271"/>
      <c r="K60" s="271"/>
      <c r="L60" s="271"/>
      <c r="M60" s="270"/>
      <c r="N60" s="269">
        <f t="shared" si="5"/>
        <v>0</v>
      </c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</row>
    <row r="61" spans="1:26" ht="19.5" customHeight="1" x14ac:dyDescent="0.25">
      <c r="A61" s="164"/>
      <c r="B61" s="167"/>
      <c r="C61" s="126"/>
      <c r="D61" s="116"/>
      <c r="E61" s="100" t="s">
        <v>71</v>
      </c>
      <c r="F61" s="267"/>
      <c r="G61" s="268"/>
      <c r="H61" s="268"/>
      <c r="I61" s="268"/>
      <c r="J61" s="268"/>
      <c r="K61" s="268"/>
      <c r="L61" s="268"/>
      <c r="M61" s="267"/>
      <c r="N61" s="238">
        <f t="shared" si="5"/>
        <v>0</v>
      </c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</row>
    <row r="62" spans="1:26" ht="19.5" customHeight="1" x14ac:dyDescent="0.25">
      <c r="A62" s="164"/>
      <c r="B62" s="167"/>
      <c r="C62" s="125"/>
      <c r="D62" s="747" t="s">
        <v>64</v>
      </c>
      <c r="E62" s="748"/>
      <c r="F62" s="189">
        <v>0</v>
      </c>
      <c r="G62" s="36">
        <v>77529</v>
      </c>
      <c r="H62" s="36">
        <v>77529</v>
      </c>
      <c r="I62" s="36">
        <v>77527</v>
      </c>
      <c r="J62" s="36">
        <v>42807</v>
      </c>
      <c r="K62" s="36">
        <v>42355</v>
      </c>
      <c r="L62" s="36">
        <v>32401</v>
      </c>
      <c r="M62" s="241" t="s">
        <v>353</v>
      </c>
      <c r="N62" s="240">
        <f t="shared" si="5"/>
        <v>4.826005114274403E-2</v>
      </c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</row>
    <row r="63" spans="1:26" ht="19.5" customHeight="1" x14ac:dyDescent="0.25">
      <c r="A63" s="164"/>
      <c r="B63" s="167"/>
      <c r="C63" s="126"/>
      <c r="D63" s="116"/>
      <c r="E63" s="100" t="s">
        <v>65</v>
      </c>
      <c r="F63" s="235">
        <v>0</v>
      </c>
      <c r="G63" s="79">
        <v>2680</v>
      </c>
      <c r="H63" s="79">
        <v>2680</v>
      </c>
      <c r="I63" s="79">
        <v>2678</v>
      </c>
      <c r="J63" s="79">
        <v>295</v>
      </c>
      <c r="K63" s="79">
        <v>295</v>
      </c>
      <c r="L63" s="79">
        <v>265</v>
      </c>
      <c r="M63" s="235" t="s">
        <v>235</v>
      </c>
      <c r="N63" s="238">
        <f t="shared" si="5"/>
        <v>1.6682394595900114E-3</v>
      </c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</row>
    <row r="64" spans="1:26" ht="19.5" customHeight="1" x14ac:dyDescent="0.25">
      <c r="A64" s="164"/>
      <c r="B64" s="167"/>
      <c r="C64" s="126"/>
      <c r="D64" s="117"/>
      <c r="E64" s="100" t="s">
        <v>66</v>
      </c>
      <c r="F64" s="235">
        <v>0</v>
      </c>
      <c r="G64" s="79">
        <v>64144</v>
      </c>
      <c r="H64" s="79">
        <v>64144</v>
      </c>
      <c r="I64" s="79">
        <v>64144</v>
      </c>
      <c r="J64" s="79">
        <v>40912</v>
      </c>
      <c r="K64" s="79">
        <v>40460</v>
      </c>
      <c r="L64" s="79">
        <v>30536</v>
      </c>
      <c r="M64" s="235" t="s">
        <v>354</v>
      </c>
      <c r="N64" s="238">
        <f t="shared" si="5"/>
        <v>3.9928191005948396E-2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</row>
    <row r="65" spans="1:26" ht="19.5" customHeight="1" x14ac:dyDescent="0.25">
      <c r="A65" s="164"/>
      <c r="B65" s="167"/>
      <c r="C65" s="127"/>
      <c r="D65" s="121"/>
      <c r="E65" s="100" t="s">
        <v>67</v>
      </c>
      <c r="F65" s="235">
        <v>0</v>
      </c>
      <c r="G65" s="79">
        <v>10705</v>
      </c>
      <c r="H65" s="79">
        <v>10705</v>
      </c>
      <c r="I65" s="79">
        <v>10705</v>
      </c>
      <c r="J65" s="79">
        <v>1600</v>
      </c>
      <c r="K65" s="79">
        <v>1600</v>
      </c>
      <c r="L65" s="79">
        <v>1600</v>
      </c>
      <c r="M65" s="235" t="s">
        <v>355</v>
      </c>
      <c r="N65" s="238">
        <f t="shared" si="5"/>
        <v>6.6636206772056243E-3</v>
      </c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</row>
    <row r="66" spans="1:26" ht="19.5" customHeight="1" x14ac:dyDescent="0.25">
      <c r="A66" s="164"/>
      <c r="B66" s="167"/>
      <c r="C66" s="750" t="s">
        <v>68</v>
      </c>
      <c r="D66" s="785"/>
      <c r="E66" s="785"/>
      <c r="F66" s="186">
        <v>0</v>
      </c>
      <c r="G66" s="34">
        <v>31799</v>
      </c>
      <c r="H66" s="34">
        <v>20843</v>
      </c>
      <c r="I66" s="34">
        <v>20843</v>
      </c>
      <c r="J66" s="34">
        <v>20767</v>
      </c>
      <c r="K66" s="34">
        <v>19687</v>
      </c>
      <c r="L66" s="34">
        <v>19687</v>
      </c>
      <c r="M66" s="244" t="s">
        <v>356</v>
      </c>
      <c r="N66" s="261">
        <f t="shared" si="5"/>
        <v>1.9794159169963722E-2</v>
      </c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</row>
    <row r="67" spans="1:26" ht="19.5" customHeight="1" x14ac:dyDescent="0.25">
      <c r="A67" s="164"/>
      <c r="B67" s="168"/>
      <c r="C67" s="109"/>
      <c r="D67" s="747" t="s">
        <v>69</v>
      </c>
      <c r="E67" s="748"/>
      <c r="F67" s="189">
        <v>0</v>
      </c>
      <c r="G67" s="36">
        <v>7000</v>
      </c>
      <c r="H67" s="36">
        <v>6952</v>
      </c>
      <c r="I67" s="36">
        <v>6952</v>
      </c>
      <c r="J67" s="36">
        <v>6952</v>
      </c>
      <c r="K67" s="36">
        <v>6952</v>
      </c>
      <c r="L67" s="36">
        <v>6952</v>
      </c>
      <c r="M67" s="241" t="s">
        <v>129</v>
      </c>
      <c r="N67" s="240">
        <f t="shared" si="5"/>
        <v>4.3573418720634629E-3</v>
      </c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</row>
    <row r="68" spans="1:26" ht="19.5" customHeight="1" x14ac:dyDescent="0.25">
      <c r="A68" s="164"/>
      <c r="B68" s="168"/>
      <c r="C68" s="188"/>
      <c r="D68" s="120"/>
      <c r="E68" s="92" t="s">
        <v>70</v>
      </c>
      <c r="F68" s="235">
        <v>0</v>
      </c>
      <c r="G68" s="79">
        <v>7000</v>
      </c>
      <c r="H68" s="79">
        <v>6952</v>
      </c>
      <c r="I68" s="79">
        <v>6952</v>
      </c>
      <c r="J68" s="79">
        <v>6952</v>
      </c>
      <c r="K68" s="79">
        <v>6952</v>
      </c>
      <c r="L68" s="79">
        <v>6952</v>
      </c>
      <c r="M68" s="235" t="s">
        <v>129</v>
      </c>
      <c r="N68" s="238">
        <v>2.7810424125654172E-3</v>
      </c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</row>
    <row r="69" spans="1:26" ht="19.5" customHeight="1" x14ac:dyDescent="0.25">
      <c r="A69" s="164"/>
      <c r="B69" s="168"/>
      <c r="C69" s="188"/>
      <c r="D69" s="123"/>
      <c r="E69" s="96" t="s">
        <v>122</v>
      </c>
      <c r="F69" s="185"/>
      <c r="G69" s="26"/>
      <c r="H69" s="26"/>
      <c r="I69" s="26"/>
      <c r="J69" s="26"/>
      <c r="K69" s="26"/>
      <c r="L69" s="26"/>
      <c r="M69" s="257"/>
      <c r="N69" s="238">
        <f t="shared" ref="N69:N80" si="6">G69/$G$7</f>
        <v>0</v>
      </c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</row>
    <row r="70" spans="1:26" ht="19.5" customHeight="1" x14ac:dyDescent="0.25">
      <c r="A70" s="164"/>
      <c r="B70" s="168"/>
      <c r="C70" s="188"/>
      <c r="D70" s="747" t="s">
        <v>72</v>
      </c>
      <c r="E70" s="786"/>
      <c r="F70" s="189">
        <v>0</v>
      </c>
      <c r="G70" s="36">
        <v>1700</v>
      </c>
      <c r="H70" s="36">
        <v>1113</v>
      </c>
      <c r="I70" s="36">
        <v>1113</v>
      </c>
      <c r="J70" s="36">
        <v>1113</v>
      </c>
      <c r="K70" s="36">
        <v>1113</v>
      </c>
      <c r="L70" s="36">
        <v>1113</v>
      </c>
      <c r="M70" s="241" t="s">
        <v>357</v>
      </c>
      <c r="N70" s="240">
        <f t="shared" si="6"/>
        <v>1.0582115975011268E-3</v>
      </c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</row>
    <row r="71" spans="1:26" ht="19.5" customHeight="1" x14ac:dyDescent="0.25">
      <c r="A71" s="164"/>
      <c r="B71" s="168"/>
      <c r="C71" s="188"/>
      <c r="D71" s="812"/>
      <c r="E71" s="182" t="s">
        <v>73</v>
      </c>
      <c r="F71" s="266"/>
      <c r="G71" s="28"/>
      <c r="H71" s="28"/>
      <c r="I71" s="28"/>
      <c r="J71" s="28"/>
      <c r="K71" s="28"/>
      <c r="L71" s="28"/>
      <c r="M71" s="257"/>
      <c r="N71" s="238">
        <f t="shared" si="6"/>
        <v>0</v>
      </c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</row>
    <row r="72" spans="1:26" ht="19.5" customHeight="1" x14ac:dyDescent="0.25">
      <c r="A72" s="164"/>
      <c r="B72" s="168"/>
      <c r="C72" s="188"/>
      <c r="D72" s="813"/>
      <c r="E72" s="182" t="s">
        <v>76</v>
      </c>
      <c r="F72" s="235">
        <v>0</v>
      </c>
      <c r="G72" s="79">
        <v>1700</v>
      </c>
      <c r="H72" s="79">
        <v>1113</v>
      </c>
      <c r="I72" s="79">
        <v>1113</v>
      </c>
      <c r="J72" s="79">
        <v>1113</v>
      </c>
      <c r="K72" s="79">
        <v>1113</v>
      </c>
      <c r="L72" s="79">
        <v>1113</v>
      </c>
      <c r="M72" s="235" t="s">
        <v>357</v>
      </c>
      <c r="N72" s="238">
        <f t="shared" si="6"/>
        <v>1.0582115975011268E-3</v>
      </c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</row>
    <row r="73" spans="1:26" ht="19.5" customHeight="1" x14ac:dyDescent="0.25">
      <c r="A73" s="164"/>
      <c r="B73" s="168"/>
      <c r="C73" s="188"/>
      <c r="D73" s="806"/>
      <c r="E73" s="184" t="s">
        <v>74</v>
      </c>
      <c r="F73" s="266"/>
      <c r="G73" s="28"/>
      <c r="H73" s="28"/>
      <c r="I73" s="28"/>
      <c r="J73" s="28"/>
      <c r="K73" s="28"/>
      <c r="L73" s="28"/>
      <c r="M73" s="257"/>
      <c r="N73" s="238">
        <f t="shared" si="6"/>
        <v>0</v>
      </c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</row>
    <row r="74" spans="1:26" ht="19.5" customHeight="1" x14ac:dyDescent="0.25">
      <c r="A74" s="164"/>
      <c r="B74" s="168"/>
      <c r="C74" s="188"/>
      <c r="D74" s="745" t="s">
        <v>75</v>
      </c>
      <c r="E74" s="802"/>
      <c r="F74" s="189">
        <v>0</v>
      </c>
      <c r="G74" s="36">
        <v>23099</v>
      </c>
      <c r="H74" s="36">
        <v>12778</v>
      </c>
      <c r="I74" s="36">
        <v>12778</v>
      </c>
      <c r="J74" s="36">
        <v>12702</v>
      </c>
      <c r="K74" s="36">
        <v>11622</v>
      </c>
      <c r="L74" s="36">
        <v>11622</v>
      </c>
      <c r="M74" s="241" t="s">
        <v>262</v>
      </c>
      <c r="N74" s="240">
        <f t="shared" si="6"/>
        <v>1.4378605700399132E-2</v>
      </c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</row>
    <row r="75" spans="1:26" ht="19.5" customHeight="1" x14ac:dyDescent="0.25">
      <c r="A75" s="177"/>
      <c r="B75" s="157"/>
      <c r="C75" s="141"/>
      <c r="D75" s="453"/>
      <c r="E75" s="225" t="s">
        <v>152</v>
      </c>
      <c r="F75" s="56"/>
      <c r="G75" s="56"/>
      <c r="H75" s="56"/>
      <c r="I75" s="56"/>
      <c r="J75" s="56"/>
      <c r="K75" s="56"/>
      <c r="L75" s="56"/>
      <c r="M75" s="204"/>
      <c r="N75" s="33">
        <f t="shared" si="6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77"/>
      <c r="B76" s="157"/>
      <c r="C76" s="141"/>
      <c r="D76" s="453"/>
      <c r="E76" s="225" t="s">
        <v>153</v>
      </c>
      <c r="F76" s="56"/>
      <c r="G76" s="56"/>
      <c r="H76" s="56"/>
      <c r="I76" s="56"/>
      <c r="J76" s="56"/>
      <c r="K76" s="56"/>
      <c r="L76" s="56"/>
      <c r="M76" s="204"/>
      <c r="N76" s="33">
        <f t="shared" si="6"/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64"/>
      <c r="B77" s="168"/>
      <c r="C77" s="119"/>
      <c r="D77" s="121"/>
      <c r="E77" s="96" t="s">
        <v>77</v>
      </c>
      <c r="F77" s="235">
        <v>0</v>
      </c>
      <c r="G77" s="79">
        <v>23099</v>
      </c>
      <c r="H77" s="79">
        <v>12778</v>
      </c>
      <c r="I77" s="79">
        <v>12778</v>
      </c>
      <c r="J77" s="79">
        <v>12702</v>
      </c>
      <c r="K77" s="79">
        <v>11622</v>
      </c>
      <c r="L77" s="79">
        <v>11622</v>
      </c>
      <c r="M77" s="235" t="s">
        <v>262</v>
      </c>
      <c r="N77" s="238">
        <f t="shared" si="6"/>
        <v>1.4378605700399132E-2</v>
      </c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</row>
    <row r="78" spans="1:26" ht="19.5" customHeight="1" x14ac:dyDescent="0.25">
      <c r="A78" s="164"/>
      <c r="B78" s="167"/>
      <c r="C78" s="750" t="s">
        <v>86</v>
      </c>
      <c r="D78" s="785"/>
      <c r="E78" s="785"/>
      <c r="F78" s="265"/>
      <c r="G78" s="55"/>
      <c r="H78" s="55"/>
      <c r="I78" s="55"/>
      <c r="J78" s="55"/>
      <c r="K78" s="55"/>
      <c r="L78" s="55"/>
      <c r="M78" s="263"/>
      <c r="N78" s="261">
        <f t="shared" si="6"/>
        <v>0</v>
      </c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</row>
    <row r="79" spans="1:26" ht="19.5" customHeight="1" x14ac:dyDescent="0.25">
      <c r="A79" s="164"/>
      <c r="B79" s="167"/>
      <c r="C79" s="125"/>
      <c r="D79" s="747" t="s">
        <v>87</v>
      </c>
      <c r="E79" s="748"/>
      <c r="F79" s="260"/>
      <c r="G79" s="51"/>
      <c r="H79" s="51"/>
      <c r="I79" s="51"/>
      <c r="J79" s="51"/>
      <c r="K79" s="51"/>
      <c r="L79" s="51"/>
      <c r="M79" s="259"/>
      <c r="N79" s="240">
        <f t="shared" si="6"/>
        <v>0</v>
      </c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</row>
    <row r="80" spans="1:26" ht="19.5" customHeight="1" x14ac:dyDescent="0.25">
      <c r="A80" s="164"/>
      <c r="B80" s="167"/>
      <c r="C80" s="126"/>
      <c r="D80" s="116"/>
      <c r="E80" s="100" t="s">
        <v>88</v>
      </c>
      <c r="F80" s="258"/>
      <c r="G80" s="28"/>
      <c r="H80" s="28"/>
      <c r="I80" s="28"/>
      <c r="J80" s="28"/>
      <c r="K80" s="28"/>
      <c r="L80" s="28"/>
      <c r="M80" s="257"/>
      <c r="N80" s="238">
        <f t="shared" si="6"/>
        <v>0</v>
      </c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</row>
    <row r="81" spans="1:26" ht="19.5" customHeight="1" x14ac:dyDescent="0.25">
      <c r="A81" s="177"/>
      <c r="B81" s="156"/>
      <c r="C81" s="146"/>
      <c r="D81" s="140"/>
      <c r="E81" s="96" t="s">
        <v>194</v>
      </c>
      <c r="F81" s="28"/>
      <c r="G81" s="28"/>
      <c r="H81" s="28"/>
      <c r="I81" s="28"/>
      <c r="J81" s="28"/>
      <c r="K81" s="28"/>
      <c r="L81" s="28"/>
      <c r="M81" s="196"/>
      <c r="N81" s="33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64"/>
      <c r="B82" s="167"/>
      <c r="C82" s="126"/>
      <c r="D82" s="117"/>
      <c r="E82" s="100" t="s">
        <v>130</v>
      </c>
      <c r="F82" s="185"/>
      <c r="G82" s="26"/>
      <c r="H82" s="26"/>
      <c r="I82" s="26"/>
      <c r="J82" s="26"/>
      <c r="K82" s="26"/>
      <c r="L82" s="26"/>
      <c r="M82" s="257"/>
      <c r="N82" s="238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</row>
    <row r="83" spans="1:26" ht="19.5" customHeight="1" x14ac:dyDescent="0.25">
      <c r="A83" s="164"/>
      <c r="B83" s="167"/>
      <c r="C83" s="127"/>
      <c r="D83" s="121"/>
      <c r="E83" s="100" t="s">
        <v>89</v>
      </c>
      <c r="F83" s="258"/>
      <c r="G83" s="28"/>
      <c r="H83" s="28"/>
      <c r="I83" s="28"/>
      <c r="J83" s="28"/>
      <c r="K83" s="28"/>
      <c r="L83" s="28"/>
      <c r="M83" s="257"/>
      <c r="N83" s="238">
        <f>G83/$G$7</f>
        <v>0</v>
      </c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</row>
    <row r="84" spans="1:26" ht="19.5" customHeight="1" x14ac:dyDescent="0.25">
      <c r="A84" s="177"/>
      <c r="B84" s="156"/>
      <c r="C84" s="750" t="s">
        <v>136</v>
      </c>
      <c r="D84" s="742"/>
      <c r="E84" s="742"/>
      <c r="F84" s="53"/>
      <c r="G84" s="53"/>
      <c r="H84" s="53"/>
      <c r="I84" s="53"/>
      <c r="J84" s="53"/>
      <c r="K84" s="53"/>
      <c r="L84" s="53"/>
      <c r="M84" s="203"/>
      <c r="N84" s="49">
        <f t="shared" ref="N84:N86" si="7">G84/$G$7</f>
        <v>0</v>
      </c>
      <c r="O84" s="58">
        <v>1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25">
      <c r="A85" s="177"/>
      <c r="B85" s="156"/>
      <c r="C85" s="132"/>
      <c r="D85" s="745" t="s">
        <v>137</v>
      </c>
      <c r="E85" s="751"/>
      <c r="F85" s="51"/>
      <c r="G85" s="51"/>
      <c r="H85" s="51"/>
      <c r="I85" s="51"/>
      <c r="J85" s="51"/>
      <c r="K85" s="51"/>
      <c r="L85" s="51"/>
      <c r="M85" s="202"/>
      <c r="N85" s="48">
        <f t="shared" si="7"/>
        <v>0</v>
      </c>
      <c r="O85" s="59">
        <v>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77"/>
      <c r="B86" s="156"/>
      <c r="C86" s="149"/>
      <c r="D86" s="134"/>
      <c r="E86" s="92" t="s">
        <v>138</v>
      </c>
      <c r="F86" s="28"/>
      <c r="G86" s="28"/>
      <c r="H86" s="28"/>
      <c r="I86" s="28"/>
      <c r="J86" s="28"/>
      <c r="K86" s="28"/>
      <c r="L86" s="28"/>
      <c r="M86" s="196"/>
      <c r="N86" s="33">
        <f t="shared" si="7"/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64"/>
      <c r="B87" s="167"/>
      <c r="C87" s="750" t="s">
        <v>90</v>
      </c>
      <c r="D87" s="785"/>
      <c r="E87" s="785"/>
      <c r="F87" s="264"/>
      <c r="G87" s="53"/>
      <c r="H87" s="53"/>
      <c r="I87" s="53"/>
      <c r="J87" s="53"/>
      <c r="K87" s="53"/>
      <c r="L87" s="53"/>
      <c r="M87" s="263"/>
      <c r="N87" s="261">
        <f>G87/$G$7</f>
        <v>0</v>
      </c>
      <c r="O87" s="58">
        <v>1</v>
      </c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</row>
    <row r="88" spans="1:26" ht="19.5" customHeight="1" x14ac:dyDescent="0.25">
      <c r="A88" s="164"/>
      <c r="B88" s="167"/>
      <c r="C88" s="109"/>
      <c r="D88" s="745" t="s">
        <v>91</v>
      </c>
      <c r="E88" s="748"/>
      <c r="F88" s="260"/>
      <c r="G88" s="51"/>
      <c r="H88" s="51"/>
      <c r="I88" s="51"/>
      <c r="J88" s="51"/>
      <c r="K88" s="51"/>
      <c r="L88" s="51"/>
      <c r="M88" s="259"/>
      <c r="N88" s="240"/>
      <c r="O88" s="59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</row>
    <row r="89" spans="1:26" ht="19.5" customHeight="1" x14ac:dyDescent="0.25">
      <c r="A89" s="164"/>
      <c r="B89" s="167"/>
      <c r="C89" s="262"/>
      <c r="D89" s="111"/>
      <c r="E89" s="102" t="s">
        <v>92</v>
      </c>
      <c r="F89" s="258"/>
      <c r="G89" s="28"/>
      <c r="H89" s="28"/>
      <c r="I89" s="28"/>
      <c r="J89" s="28"/>
      <c r="K89" s="28"/>
      <c r="L89" s="28"/>
      <c r="M89" s="257"/>
      <c r="N89" s="238">
        <f t="shared" ref="N89:N97" si="8">G89/$G$7</f>
        <v>0</v>
      </c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</row>
    <row r="90" spans="1:26" ht="19.5" customHeight="1" x14ac:dyDescent="0.25">
      <c r="A90" s="164"/>
      <c r="B90" s="167"/>
      <c r="C90" s="752" t="s">
        <v>93</v>
      </c>
      <c r="D90" s="748"/>
      <c r="E90" s="748"/>
      <c r="F90" s="186">
        <v>0</v>
      </c>
      <c r="G90" s="34">
        <v>231259</v>
      </c>
      <c r="H90" s="34">
        <v>120588</v>
      </c>
      <c r="I90" s="34">
        <v>120588</v>
      </c>
      <c r="J90" s="34">
        <v>120588</v>
      </c>
      <c r="K90" s="34">
        <v>106876</v>
      </c>
      <c r="L90" s="34">
        <v>79276</v>
      </c>
      <c r="M90" s="244" t="s">
        <v>358</v>
      </c>
      <c r="N90" s="261">
        <f t="shared" si="8"/>
        <v>0.14395350342736063</v>
      </c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</row>
    <row r="91" spans="1:26" ht="19.5" customHeight="1" x14ac:dyDescent="0.25">
      <c r="A91" s="164"/>
      <c r="B91" s="168"/>
      <c r="C91" s="109"/>
      <c r="D91" s="799" t="s">
        <v>94</v>
      </c>
      <c r="E91" s="748"/>
      <c r="F91" s="260"/>
      <c r="G91" s="51"/>
      <c r="H91" s="51"/>
      <c r="I91" s="51"/>
      <c r="J91" s="51"/>
      <c r="K91" s="51"/>
      <c r="L91" s="51"/>
      <c r="M91" s="259"/>
      <c r="N91" s="240">
        <f t="shared" si="8"/>
        <v>0</v>
      </c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</row>
    <row r="92" spans="1:26" ht="19.5" customHeight="1" x14ac:dyDescent="0.25">
      <c r="A92" s="164"/>
      <c r="B92" s="168"/>
      <c r="C92" s="188"/>
      <c r="D92" s="114"/>
      <c r="E92" s="104" t="s">
        <v>95</v>
      </c>
      <c r="F92" s="258"/>
      <c r="G92" s="28"/>
      <c r="H92" s="28"/>
      <c r="I92" s="28"/>
      <c r="J92" s="28"/>
      <c r="K92" s="28"/>
      <c r="L92" s="28"/>
      <c r="M92" s="257"/>
      <c r="N92" s="238">
        <f t="shared" si="8"/>
        <v>0</v>
      </c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</row>
    <row r="93" spans="1:26" ht="19.5" customHeight="1" x14ac:dyDescent="0.25">
      <c r="A93" s="164"/>
      <c r="B93" s="168"/>
      <c r="C93" s="188"/>
      <c r="D93" s="747" t="s">
        <v>96</v>
      </c>
      <c r="E93" s="748"/>
      <c r="F93" s="260"/>
      <c r="G93" s="51"/>
      <c r="H93" s="51"/>
      <c r="I93" s="51"/>
      <c r="J93" s="51"/>
      <c r="K93" s="51"/>
      <c r="L93" s="51"/>
      <c r="M93" s="259"/>
      <c r="N93" s="254">
        <f t="shared" si="8"/>
        <v>0</v>
      </c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</row>
    <row r="94" spans="1:26" s="301" customFormat="1" ht="19.5" customHeight="1" x14ac:dyDescent="0.25">
      <c r="A94" s="316"/>
      <c r="B94" s="168"/>
      <c r="C94" s="351"/>
      <c r="D94" s="442"/>
      <c r="E94" s="446" t="s">
        <v>151</v>
      </c>
      <c r="F94" s="443"/>
      <c r="G94" s="443"/>
      <c r="H94" s="443"/>
      <c r="I94" s="443"/>
      <c r="J94" s="443"/>
      <c r="K94" s="443"/>
      <c r="L94" s="443"/>
      <c r="M94" s="368"/>
      <c r="N94" s="441">
        <f t="shared" si="8"/>
        <v>0</v>
      </c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</row>
    <row r="95" spans="1:26" s="301" customFormat="1" ht="19.5" customHeight="1" x14ac:dyDescent="0.25">
      <c r="A95" s="316"/>
      <c r="B95" s="157"/>
      <c r="C95" s="410"/>
      <c r="D95" s="442"/>
      <c r="E95" s="446" t="s">
        <v>95</v>
      </c>
      <c r="F95" s="26"/>
      <c r="G95" s="443"/>
      <c r="H95" s="443"/>
      <c r="I95" s="443"/>
      <c r="J95" s="443"/>
      <c r="K95" s="443"/>
      <c r="L95" s="443"/>
      <c r="M95" s="368"/>
      <c r="N95" s="441">
        <f>G95/$G$7</f>
        <v>0</v>
      </c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</row>
    <row r="96" spans="1:26" ht="19.5" customHeight="1" x14ac:dyDescent="0.25">
      <c r="A96" s="164"/>
      <c r="B96" s="168"/>
      <c r="C96" s="188"/>
      <c r="D96" s="747" t="s">
        <v>97</v>
      </c>
      <c r="E96" s="748"/>
      <c r="F96" s="260"/>
      <c r="G96" s="51"/>
      <c r="H96" s="51"/>
      <c r="I96" s="51"/>
      <c r="J96" s="51"/>
      <c r="K96" s="51"/>
      <c r="L96" s="51"/>
      <c r="M96" s="259"/>
      <c r="N96" s="240">
        <f t="shared" si="8"/>
        <v>0</v>
      </c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</row>
    <row r="97" spans="1:26" ht="19.5" customHeight="1" x14ac:dyDescent="0.25">
      <c r="A97" s="164"/>
      <c r="B97" s="168"/>
      <c r="C97" s="188"/>
      <c r="D97" s="114"/>
      <c r="E97" s="104" t="s">
        <v>98</v>
      </c>
      <c r="F97" s="258"/>
      <c r="G97" s="28"/>
      <c r="H97" s="28"/>
      <c r="I97" s="28"/>
      <c r="J97" s="28"/>
      <c r="K97" s="28"/>
      <c r="L97" s="28"/>
      <c r="M97" s="257"/>
      <c r="N97" s="238">
        <f t="shared" si="8"/>
        <v>0</v>
      </c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</row>
    <row r="98" spans="1:26" ht="19.5" customHeight="1" x14ac:dyDescent="0.25">
      <c r="A98" s="164"/>
      <c r="B98" s="168"/>
      <c r="C98" s="188"/>
      <c r="D98" s="747" t="s">
        <v>99</v>
      </c>
      <c r="E98" s="748"/>
      <c r="F98" s="189">
        <v>0</v>
      </c>
      <c r="G98" s="36">
        <v>3600</v>
      </c>
      <c r="H98" s="36">
        <v>688</v>
      </c>
      <c r="I98" s="36">
        <v>688</v>
      </c>
      <c r="J98" s="36">
        <v>688</v>
      </c>
      <c r="K98" s="36">
        <v>526</v>
      </c>
      <c r="L98" s="36">
        <v>526</v>
      </c>
      <c r="M98" s="241" t="s">
        <v>236</v>
      </c>
      <c r="N98" s="240">
        <v>2.8277639250965159E-3</v>
      </c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</row>
    <row r="99" spans="1:26" ht="19.5" customHeight="1" x14ac:dyDescent="0.25">
      <c r="A99" s="164"/>
      <c r="B99" s="168"/>
      <c r="C99" s="188"/>
      <c r="D99" s="114"/>
      <c r="E99" s="104" t="s">
        <v>100</v>
      </c>
      <c r="F99" s="185">
        <v>0</v>
      </c>
      <c r="G99" s="26">
        <v>3600</v>
      </c>
      <c r="H99" s="26">
        <v>688</v>
      </c>
      <c r="I99" s="26">
        <v>688</v>
      </c>
      <c r="J99" s="26">
        <v>688</v>
      </c>
      <c r="K99" s="26">
        <v>526</v>
      </c>
      <c r="L99" s="26">
        <v>526</v>
      </c>
      <c r="M99" s="257" t="s">
        <v>236</v>
      </c>
      <c r="N99" s="238">
        <v>2.8277639250965159E-3</v>
      </c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</row>
    <row r="100" spans="1:26" ht="19.5" customHeight="1" x14ac:dyDescent="0.25">
      <c r="A100" s="164"/>
      <c r="B100" s="168"/>
      <c r="C100" s="188"/>
      <c r="D100" s="747" t="s">
        <v>101</v>
      </c>
      <c r="E100" s="748"/>
      <c r="F100" s="189">
        <v>0</v>
      </c>
      <c r="G100" s="36">
        <v>227659</v>
      </c>
      <c r="H100" s="36">
        <v>119900</v>
      </c>
      <c r="I100" s="36">
        <v>119900</v>
      </c>
      <c r="J100" s="36">
        <v>119900</v>
      </c>
      <c r="K100" s="36">
        <v>106350</v>
      </c>
      <c r="L100" s="36">
        <v>78750</v>
      </c>
      <c r="M100" s="241" t="s">
        <v>359</v>
      </c>
      <c r="N100" s="240">
        <f t="shared" ref="N100:N107" si="9">G100/$G$7</f>
        <v>0.14171258475029941</v>
      </c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</row>
    <row r="101" spans="1:26" ht="19.5" customHeight="1" x14ac:dyDescent="0.25">
      <c r="A101" s="164"/>
      <c r="B101" s="168"/>
      <c r="C101" s="188"/>
      <c r="D101" s="114"/>
      <c r="E101" s="96" t="s">
        <v>102</v>
      </c>
      <c r="F101" s="258"/>
      <c r="G101" s="28"/>
      <c r="H101" s="28"/>
      <c r="I101" s="28"/>
      <c r="J101" s="28"/>
      <c r="K101" s="28"/>
      <c r="L101" s="28"/>
      <c r="M101" s="257"/>
      <c r="N101" s="238">
        <f t="shared" si="9"/>
        <v>0</v>
      </c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</row>
    <row r="102" spans="1:26" ht="19.5" customHeight="1" thickBot="1" x14ac:dyDescent="0.3">
      <c r="A102" s="164"/>
      <c r="B102" s="168"/>
      <c r="C102" s="110"/>
      <c r="D102" s="115"/>
      <c r="E102" s="96" t="s">
        <v>103</v>
      </c>
      <c r="F102" s="235">
        <v>0</v>
      </c>
      <c r="G102" s="79">
        <v>227659</v>
      </c>
      <c r="H102" s="79">
        <v>119900</v>
      </c>
      <c r="I102" s="79">
        <v>119900</v>
      </c>
      <c r="J102" s="79">
        <v>119900</v>
      </c>
      <c r="K102" s="79">
        <v>106350</v>
      </c>
      <c r="L102" s="79">
        <v>78750</v>
      </c>
      <c r="M102" s="235" t="s">
        <v>359</v>
      </c>
      <c r="N102" s="238">
        <f t="shared" si="9"/>
        <v>0.14171258475029941</v>
      </c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</row>
    <row r="103" spans="1:26" ht="19.5" customHeight="1" thickBot="1" x14ac:dyDescent="0.3">
      <c r="A103" s="749" t="s">
        <v>104</v>
      </c>
      <c r="B103" s="800"/>
      <c r="C103" s="800"/>
      <c r="D103" s="800"/>
      <c r="E103" s="800"/>
      <c r="F103" s="13">
        <v>0</v>
      </c>
      <c r="G103" s="13">
        <v>369643</v>
      </c>
      <c r="H103" s="13">
        <v>369643</v>
      </c>
      <c r="I103" s="13">
        <v>369643</v>
      </c>
      <c r="J103" s="13">
        <v>369643</v>
      </c>
      <c r="K103" s="13">
        <v>369643</v>
      </c>
      <c r="L103" s="13">
        <v>366778</v>
      </c>
      <c r="M103" s="192" t="s">
        <v>162</v>
      </c>
      <c r="N103" s="252">
        <f t="shared" si="9"/>
        <v>0.23009441737359351</v>
      </c>
      <c r="O103" s="62">
        <v>1</v>
      </c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</row>
    <row r="104" spans="1:26" ht="19.5" customHeight="1" thickBot="1" x14ac:dyDescent="0.3">
      <c r="A104" s="163"/>
      <c r="B104" s="764" t="s">
        <v>107</v>
      </c>
      <c r="C104" s="798"/>
      <c r="D104" s="798"/>
      <c r="E104" s="798"/>
      <c r="F104" s="246">
        <v>0</v>
      </c>
      <c r="G104" s="247">
        <v>369643</v>
      </c>
      <c r="H104" s="247">
        <v>369643</v>
      </c>
      <c r="I104" s="247">
        <v>369643</v>
      </c>
      <c r="J104" s="247">
        <v>369643</v>
      </c>
      <c r="K104" s="247">
        <v>369643</v>
      </c>
      <c r="L104" s="247">
        <v>366778</v>
      </c>
      <c r="M104" s="246" t="s">
        <v>162</v>
      </c>
      <c r="N104" s="256">
        <f t="shared" si="9"/>
        <v>0.23009441737359351</v>
      </c>
      <c r="O104" s="66">
        <v>1</v>
      </c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</row>
    <row r="105" spans="1:26" ht="19.5" customHeight="1" x14ac:dyDescent="0.25">
      <c r="A105" s="164"/>
      <c r="B105" s="165"/>
      <c r="C105" s="750" t="s">
        <v>105</v>
      </c>
      <c r="D105" s="785"/>
      <c r="E105" s="785"/>
      <c r="F105" s="186">
        <v>0</v>
      </c>
      <c r="G105" s="34">
        <v>369643</v>
      </c>
      <c r="H105" s="34">
        <v>369643</v>
      </c>
      <c r="I105" s="34">
        <v>369643</v>
      </c>
      <c r="J105" s="34">
        <v>369643</v>
      </c>
      <c r="K105" s="34">
        <v>369643</v>
      </c>
      <c r="L105" s="34">
        <v>366778</v>
      </c>
      <c r="M105" s="244" t="s">
        <v>162</v>
      </c>
      <c r="N105" s="255">
        <f t="shared" si="9"/>
        <v>0.23009441737359351</v>
      </c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</row>
    <row r="106" spans="1:26" ht="19.5" customHeight="1" x14ac:dyDescent="0.25">
      <c r="A106" s="164"/>
      <c r="B106" s="165"/>
      <c r="C106" s="109"/>
      <c r="D106" s="747" t="s">
        <v>106</v>
      </c>
      <c r="E106" s="748"/>
      <c r="F106" s="189">
        <v>0</v>
      </c>
      <c r="G106" s="36">
        <v>369643</v>
      </c>
      <c r="H106" s="36">
        <v>369643</v>
      </c>
      <c r="I106" s="36">
        <v>369643</v>
      </c>
      <c r="J106" s="36">
        <v>369643</v>
      </c>
      <c r="K106" s="36">
        <v>369643</v>
      </c>
      <c r="L106" s="36">
        <v>366778</v>
      </c>
      <c r="M106" s="241" t="s">
        <v>162</v>
      </c>
      <c r="N106" s="254">
        <f t="shared" si="9"/>
        <v>0.23009441737359351</v>
      </c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</row>
    <row r="107" spans="1:26" ht="19.5" customHeight="1" thickBot="1" x14ac:dyDescent="0.3">
      <c r="A107" s="164"/>
      <c r="B107" s="165"/>
      <c r="C107" s="188"/>
      <c r="D107" s="114"/>
      <c r="E107" s="104" t="s">
        <v>108</v>
      </c>
      <c r="F107" s="235">
        <v>0</v>
      </c>
      <c r="G107" s="79">
        <v>369643</v>
      </c>
      <c r="H107" s="79">
        <v>369643</v>
      </c>
      <c r="I107" s="79">
        <v>369643</v>
      </c>
      <c r="J107" s="79">
        <v>369643</v>
      </c>
      <c r="K107" s="79">
        <v>369643</v>
      </c>
      <c r="L107" s="79">
        <v>366778</v>
      </c>
      <c r="M107" s="235" t="s">
        <v>162</v>
      </c>
      <c r="N107" s="253">
        <f t="shared" si="9"/>
        <v>0.23009441737359351</v>
      </c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</row>
    <row r="108" spans="1:26" ht="19.5" customHeight="1" thickBot="1" x14ac:dyDescent="0.3">
      <c r="A108" s="749" t="s">
        <v>109</v>
      </c>
      <c r="B108" s="800"/>
      <c r="C108" s="800"/>
      <c r="D108" s="800"/>
      <c r="E108" s="800"/>
      <c r="F108" s="13">
        <v>0</v>
      </c>
      <c r="G108" s="13">
        <v>152433</v>
      </c>
      <c r="H108" s="13">
        <v>124923</v>
      </c>
      <c r="I108" s="13">
        <v>124923</v>
      </c>
      <c r="J108" s="13">
        <v>124923</v>
      </c>
      <c r="K108" s="13">
        <v>105739</v>
      </c>
      <c r="L108" s="13">
        <v>101602</v>
      </c>
      <c r="M108" s="192" t="s">
        <v>360</v>
      </c>
      <c r="N108" s="252">
        <v>4.3634555453151397E-2</v>
      </c>
      <c r="O108" s="69">
        <v>1</v>
      </c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</row>
    <row r="109" spans="1:26" ht="19.5" customHeight="1" thickBot="1" x14ac:dyDescent="0.3">
      <c r="A109" s="163"/>
      <c r="B109" s="739" t="s">
        <v>110</v>
      </c>
      <c r="C109" s="800"/>
      <c r="D109" s="800"/>
      <c r="E109" s="800"/>
      <c r="F109" s="251"/>
      <c r="G109" s="72"/>
      <c r="H109" s="72"/>
      <c r="I109" s="72"/>
      <c r="J109" s="72"/>
      <c r="K109" s="72"/>
      <c r="L109" s="72"/>
      <c r="M109" s="250"/>
      <c r="N109" s="245">
        <f t="shared" ref="N109:N127" si="10">G109/$G$7</f>
        <v>0</v>
      </c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</row>
    <row r="110" spans="1:26" ht="19.5" customHeight="1" x14ac:dyDescent="0.25">
      <c r="A110" s="164"/>
      <c r="B110" s="169"/>
      <c r="C110" s="741" t="s">
        <v>111</v>
      </c>
      <c r="D110" s="785"/>
      <c r="E110" s="785"/>
      <c r="F110" s="249"/>
      <c r="G110" s="73"/>
      <c r="H110" s="73"/>
      <c r="I110" s="73"/>
      <c r="J110" s="73"/>
      <c r="K110" s="73"/>
      <c r="L110" s="73"/>
      <c r="M110" s="249"/>
      <c r="N110" s="243">
        <f t="shared" si="10"/>
        <v>0</v>
      </c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</row>
    <row r="111" spans="1:26" ht="19.5" customHeight="1" x14ac:dyDescent="0.25">
      <c r="A111" s="164"/>
      <c r="B111" s="248"/>
      <c r="C111" s="109"/>
      <c r="D111" s="747" t="s">
        <v>112</v>
      </c>
      <c r="E111" s="748"/>
      <c r="F111" s="242"/>
      <c r="G111" s="75"/>
      <c r="H111" s="75"/>
      <c r="I111" s="75"/>
      <c r="J111" s="75"/>
      <c r="K111" s="75"/>
      <c r="L111" s="75"/>
      <c r="M111" s="242"/>
      <c r="N111" s="240">
        <f t="shared" si="10"/>
        <v>0</v>
      </c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</row>
    <row r="112" spans="1:26" ht="19.5" customHeight="1" thickBot="1" x14ac:dyDescent="0.3">
      <c r="A112" s="164"/>
      <c r="B112" s="248"/>
      <c r="C112" s="188"/>
      <c r="D112" s="114"/>
      <c r="E112" s="104" t="s">
        <v>113</v>
      </c>
      <c r="F112" s="235"/>
      <c r="G112" s="79"/>
      <c r="H112" s="79"/>
      <c r="I112" s="79"/>
      <c r="J112" s="79"/>
      <c r="K112" s="79"/>
      <c r="L112" s="79"/>
      <c r="M112" s="235"/>
      <c r="N112" s="238">
        <f t="shared" si="10"/>
        <v>0</v>
      </c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</row>
    <row r="113" spans="1:26" ht="19.5" customHeight="1" thickBot="1" x14ac:dyDescent="0.3">
      <c r="A113" s="163"/>
      <c r="B113" s="739" t="s">
        <v>114</v>
      </c>
      <c r="C113" s="800"/>
      <c r="D113" s="800"/>
      <c r="E113" s="800"/>
      <c r="F113" s="246">
        <v>0</v>
      </c>
      <c r="G113" s="247">
        <v>152433</v>
      </c>
      <c r="H113" s="247">
        <v>124923</v>
      </c>
      <c r="I113" s="247">
        <v>124923</v>
      </c>
      <c r="J113" s="247">
        <v>124923</v>
      </c>
      <c r="K113" s="247">
        <v>105739</v>
      </c>
      <c r="L113" s="247">
        <v>101602</v>
      </c>
      <c r="M113" s="246" t="s">
        <v>360</v>
      </c>
      <c r="N113" s="245">
        <f t="shared" si="10"/>
        <v>9.4886099083464265E-2</v>
      </c>
      <c r="O113" s="78">
        <v>1</v>
      </c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</row>
    <row r="114" spans="1:26" ht="19.5" customHeight="1" x14ac:dyDescent="0.25">
      <c r="A114" s="164"/>
      <c r="B114" s="171"/>
      <c r="C114" s="741" t="s">
        <v>115</v>
      </c>
      <c r="D114" s="785"/>
      <c r="E114" s="811"/>
      <c r="F114" s="186">
        <v>0</v>
      </c>
      <c r="G114" s="34">
        <v>152433</v>
      </c>
      <c r="H114" s="34">
        <v>124923</v>
      </c>
      <c r="I114" s="34">
        <v>124923</v>
      </c>
      <c r="J114" s="34">
        <v>124923</v>
      </c>
      <c r="K114" s="34">
        <v>105739</v>
      </c>
      <c r="L114" s="34">
        <v>101602</v>
      </c>
      <c r="M114" s="244" t="s">
        <v>360</v>
      </c>
      <c r="N114" s="243">
        <f t="shared" si="10"/>
        <v>9.4886099083464265E-2</v>
      </c>
      <c r="O114" s="81">
        <v>1</v>
      </c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</row>
    <row r="115" spans="1:26" ht="19.5" customHeight="1" x14ac:dyDescent="0.25">
      <c r="A115" s="164"/>
      <c r="B115" s="237"/>
      <c r="C115" s="130"/>
      <c r="D115" s="744" t="s">
        <v>116</v>
      </c>
      <c r="E115" s="785"/>
      <c r="F115" s="189">
        <v>0</v>
      </c>
      <c r="G115" s="36">
        <v>8110</v>
      </c>
      <c r="H115" s="36">
        <v>7385</v>
      </c>
      <c r="I115" s="36">
        <v>7385</v>
      </c>
      <c r="J115" s="36">
        <v>7385</v>
      </c>
      <c r="K115" s="36">
        <v>6765</v>
      </c>
      <c r="L115" s="36">
        <v>6765</v>
      </c>
      <c r="M115" s="241" t="s">
        <v>264</v>
      </c>
      <c r="N115" s="240">
        <f t="shared" si="10"/>
        <v>5.0482917974906689E-3</v>
      </c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</row>
    <row r="116" spans="1:26" ht="19.5" customHeight="1" x14ac:dyDescent="0.25">
      <c r="A116" s="164"/>
      <c r="B116" s="237"/>
      <c r="C116" s="130"/>
      <c r="D116" s="114"/>
      <c r="E116" s="103" t="s">
        <v>117</v>
      </c>
      <c r="F116" s="239"/>
      <c r="G116" s="85"/>
      <c r="H116" s="85"/>
      <c r="I116" s="85"/>
      <c r="J116" s="85"/>
      <c r="K116" s="85"/>
      <c r="L116" s="85"/>
      <c r="M116" s="239"/>
      <c r="N116" s="238">
        <f t="shared" si="10"/>
        <v>0</v>
      </c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</row>
    <row r="117" spans="1:26" ht="19.5" customHeight="1" x14ac:dyDescent="0.25">
      <c r="A117" s="164"/>
      <c r="B117" s="237"/>
      <c r="C117" s="130"/>
      <c r="D117" s="115"/>
      <c r="E117" s="100" t="s">
        <v>78</v>
      </c>
      <c r="F117" s="235">
        <v>0</v>
      </c>
      <c r="G117" s="79">
        <v>8110</v>
      </c>
      <c r="H117" s="79">
        <v>7385</v>
      </c>
      <c r="I117" s="79">
        <v>7385</v>
      </c>
      <c r="J117" s="79">
        <v>7385</v>
      </c>
      <c r="K117" s="79">
        <v>6765</v>
      </c>
      <c r="L117" s="79">
        <v>6765</v>
      </c>
      <c r="M117" s="235" t="s">
        <v>264</v>
      </c>
      <c r="N117" s="238">
        <f t="shared" si="10"/>
        <v>5.0482917974906689E-3</v>
      </c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</row>
    <row r="118" spans="1:26" ht="19.5" customHeight="1" x14ac:dyDescent="0.25">
      <c r="A118" s="164"/>
      <c r="B118" s="237"/>
      <c r="C118" s="130"/>
      <c r="D118" s="744" t="s">
        <v>118</v>
      </c>
      <c r="E118" s="785"/>
      <c r="F118" s="242"/>
      <c r="G118" s="75"/>
      <c r="H118" s="75"/>
      <c r="I118" s="75"/>
      <c r="J118" s="75"/>
      <c r="K118" s="75"/>
      <c r="L118" s="75"/>
      <c r="M118" s="242"/>
      <c r="N118" s="240">
        <f t="shared" si="10"/>
        <v>0</v>
      </c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</row>
    <row r="119" spans="1:26" ht="19.5" customHeight="1" x14ac:dyDescent="0.25">
      <c r="A119" s="164"/>
      <c r="B119" s="237"/>
      <c r="C119" s="130"/>
      <c r="D119" s="114"/>
      <c r="E119" s="100" t="s">
        <v>117</v>
      </c>
      <c r="F119" s="239"/>
      <c r="G119" s="85"/>
      <c r="H119" s="85"/>
      <c r="I119" s="85"/>
      <c r="J119" s="85"/>
      <c r="K119" s="85"/>
      <c r="L119" s="85"/>
      <c r="M119" s="239"/>
      <c r="N119" s="238">
        <f t="shared" si="10"/>
        <v>0</v>
      </c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</row>
    <row r="120" spans="1:26" ht="19.5" customHeight="1" x14ac:dyDescent="0.25">
      <c r="A120" s="164"/>
      <c r="B120" s="237"/>
      <c r="C120" s="130"/>
      <c r="D120" s="115"/>
      <c r="E120" s="100" t="s">
        <v>78</v>
      </c>
      <c r="F120" s="239"/>
      <c r="G120" s="85"/>
      <c r="H120" s="85"/>
      <c r="I120" s="85"/>
      <c r="J120" s="85"/>
      <c r="K120" s="85"/>
      <c r="L120" s="85"/>
      <c r="M120" s="239"/>
      <c r="N120" s="238">
        <f t="shared" si="10"/>
        <v>0</v>
      </c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</row>
    <row r="121" spans="1:26" ht="19.5" customHeight="1" x14ac:dyDescent="0.25">
      <c r="A121" s="164"/>
      <c r="B121" s="237"/>
      <c r="C121" s="130"/>
      <c r="D121" s="744" t="s">
        <v>119</v>
      </c>
      <c r="E121" s="785"/>
      <c r="F121" s="189">
        <v>0</v>
      </c>
      <c r="G121" s="36">
        <v>21220</v>
      </c>
      <c r="H121" s="36">
        <v>19802</v>
      </c>
      <c r="I121" s="36">
        <v>19802</v>
      </c>
      <c r="J121" s="36">
        <v>19802</v>
      </c>
      <c r="K121" s="36">
        <v>19802</v>
      </c>
      <c r="L121" s="36">
        <v>16302</v>
      </c>
      <c r="M121" s="241" t="s">
        <v>361</v>
      </c>
      <c r="N121" s="240">
        <f t="shared" si="10"/>
        <v>1.320897064645524E-2</v>
      </c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</row>
    <row r="122" spans="1:26" ht="19.5" customHeight="1" x14ac:dyDescent="0.25">
      <c r="A122" s="164"/>
      <c r="B122" s="237"/>
      <c r="C122" s="130"/>
      <c r="D122" s="114"/>
      <c r="E122" s="105" t="s">
        <v>79</v>
      </c>
      <c r="F122" s="235">
        <v>0</v>
      </c>
      <c r="G122" s="79">
        <v>21220</v>
      </c>
      <c r="H122" s="79">
        <v>19802</v>
      </c>
      <c r="I122" s="79">
        <v>19802</v>
      </c>
      <c r="J122" s="79">
        <v>19802</v>
      </c>
      <c r="K122" s="79">
        <v>19802</v>
      </c>
      <c r="L122" s="79">
        <v>16302</v>
      </c>
      <c r="M122" s="235" t="s">
        <v>361</v>
      </c>
      <c r="N122" s="238">
        <f t="shared" si="10"/>
        <v>1.320897064645524E-2</v>
      </c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</row>
    <row r="123" spans="1:26" ht="19.5" customHeight="1" x14ac:dyDescent="0.25">
      <c r="A123" s="164"/>
      <c r="B123" s="237"/>
      <c r="C123" s="130"/>
      <c r="D123" s="115"/>
      <c r="E123" s="100" t="s">
        <v>126</v>
      </c>
      <c r="F123" s="239"/>
      <c r="G123" s="85"/>
      <c r="H123" s="85"/>
      <c r="I123" s="85"/>
      <c r="J123" s="85"/>
      <c r="K123" s="85"/>
      <c r="L123" s="85"/>
      <c r="M123" s="239"/>
      <c r="N123" s="238">
        <f t="shared" si="10"/>
        <v>0</v>
      </c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</row>
    <row r="124" spans="1:26" ht="19.5" customHeight="1" x14ac:dyDescent="0.25">
      <c r="A124" s="20"/>
      <c r="B124" s="161"/>
      <c r="C124" s="151"/>
      <c r="D124" s="148"/>
      <c r="E124" s="179" t="s">
        <v>160</v>
      </c>
      <c r="F124" s="85"/>
      <c r="G124" s="85"/>
      <c r="H124" s="85"/>
      <c r="I124" s="85"/>
      <c r="J124" s="85"/>
      <c r="K124" s="85"/>
      <c r="L124" s="85"/>
      <c r="M124" s="213"/>
      <c r="N124" s="27">
        <f t="shared" si="10"/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thickBot="1" x14ac:dyDescent="0.3">
      <c r="A125" s="164"/>
      <c r="B125" s="237"/>
      <c r="C125" s="130"/>
      <c r="D125" s="755" t="s">
        <v>80</v>
      </c>
      <c r="E125" s="798"/>
      <c r="F125" s="189">
        <v>0</v>
      </c>
      <c r="G125" s="36">
        <v>119999</v>
      </c>
      <c r="H125" s="36">
        <v>96336</v>
      </c>
      <c r="I125" s="36">
        <v>96336</v>
      </c>
      <c r="J125" s="36">
        <v>96336</v>
      </c>
      <c r="K125" s="36">
        <v>77772</v>
      </c>
      <c r="L125" s="36">
        <v>77135</v>
      </c>
      <c r="M125" s="241" t="s">
        <v>362</v>
      </c>
      <c r="N125" s="240">
        <f t="shared" si="10"/>
        <v>7.4696666757963354E-2</v>
      </c>
      <c r="O125" s="88">
        <v>1</v>
      </c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</row>
    <row r="126" spans="1:26" ht="19.5" customHeight="1" x14ac:dyDescent="0.25">
      <c r="A126" s="164"/>
      <c r="B126" s="237"/>
      <c r="C126" s="130"/>
      <c r="D126" s="114"/>
      <c r="E126" s="103" t="s">
        <v>81</v>
      </c>
      <c r="F126" s="235">
        <v>0</v>
      </c>
      <c r="G126" s="79">
        <v>24795</v>
      </c>
      <c r="H126" s="79">
        <v>15369</v>
      </c>
      <c r="I126" s="79">
        <v>15369</v>
      </c>
      <c r="J126" s="79">
        <v>15369</v>
      </c>
      <c r="K126" s="79">
        <v>8695</v>
      </c>
      <c r="L126" s="79">
        <v>8695</v>
      </c>
      <c r="M126" s="235" t="s">
        <v>265</v>
      </c>
      <c r="N126" s="238">
        <f t="shared" si="10"/>
        <v>1.5434327388259081E-2</v>
      </c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</row>
    <row r="127" spans="1:26" ht="19.5" customHeight="1" x14ac:dyDescent="0.25">
      <c r="A127" s="164"/>
      <c r="B127" s="237"/>
      <c r="C127" s="130"/>
      <c r="D127" s="115"/>
      <c r="E127" s="103" t="s">
        <v>82</v>
      </c>
      <c r="F127" s="235">
        <v>0</v>
      </c>
      <c r="G127" s="79">
        <v>95204</v>
      </c>
      <c r="H127" s="79">
        <v>80967</v>
      </c>
      <c r="I127" s="79">
        <v>80967</v>
      </c>
      <c r="J127" s="79">
        <v>80967</v>
      </c>
      <c r="K127" s="79">
        <v>69077</v>
      </c>
      <c r="L127" s="79">
        <v>68440</v>
      </c>
      <c r="M127" s="235" t="s">
        <v>363</v>
      </c>
      <c r="N127" s="238">
        <f t="shared" si="10"/>
        <v>5.9262339369704271E-2</v>
      </c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</row>
    <row r="128" spans="1:26" ht="19.5" customHeight="1" thickBot="1" x14ac:dyDescent="0.3">
      <c r="A128" s="177"/>
      <c r="B128" s="161"/>
      <c r="C128" s="151"/>
      <c r="D128" s="755" t="s">
        <v>139</v>
      </c>
      <c r="E128" s="756"/>
      <c r="F128" s="75"/>
      <c r="G128" s="75"/>
      <c r="H128" s="75"/>
      <c r="I128" s="75"/>
      <c r="J128" s="75"/>
      <c r="K128" s="75"/>
      <c r="L128" s="75"/>
      <c r="M128" s="210"/>
      <c r="N128" s="48">
        <f t="shared" ref="N128:N129" si="11">G128/$G$7</f>
        <v>0</v>
      </c>
      <c r="O128" s="88">
        <v>1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177"/>
      <c r="B129" s="161"/>
      <c r="C129" s="151"/>
      <c r="D129" s="137"/>
      <c r="E129" s="97" t="s">
        <v>140</v>
      </c>
      <c r="F129" s="85"/>
      <c r="G129" s="85"/>
      <c r="H129" s="85"/>
      <c r="I129" s="85"/>
      <c r="J129" s="85"/>
      <c r="K129" s="85"/>
      <c r="L129" s="85"/>
      <c r="M129" s="213"/>
      <c r="N129" s="33">
        <f t="shared" si="11"/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164"/>
      <c r="B130" s="237"/>
      <c r="C130" s="130"/>
      <c r="D130" s="744" t="s">
        <v>83</v>
      </c>
      <c r="E130" s="785"/>
      <c r="F130" s="189">
        <v>0</v>
      </c>
      <c r="G130" s="36">
        <v>3104</v>
      </c>
      <c r="H130" s="36">
        <v>1400</v>
      </c>
      <c r="I130" s="36">
        <v>1400</v>
      </c>
      <c r="J130" s="36">
        <v>1400</v>
      </c>
      <c r="K130" s="36">
        <v>1400</v>
      </c>
      <c r="L130" s="36">
        <v>1400</v>
      </c>
      <c r="M130" s="241" t="s">
        <v>237</v>
      </c>
      <c r="N130" s="240">
        <f>G130/$G$7</f>
        <v>1.9321698815549983E-3</v>
      </c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</row>
    <row r="131" spans="1:26" ht="19.5" customHeight="1" x14ac:dyDescent="0.25">
      <c r="A131" s="164"/>
      <c r="B131" s="237"/>
      <c r="C131" s="130"/>
      <c r="D131" s="128"/>
      <c r="E131" s="103" t="s">
        <v>120</v>
      </c>
      <c r="F131" s="235">
        <v>0</v>
      </c>
      <c r="G131" s="79">
        <v>704</v>
      </c>
      <c r="H131" s="79">
        <v>700</v>
      </c>
      <c r="I131" s="79">
        <v>700</v>
      </c>
      <c r="J131" s="79">
        <v>700</v>
      </c>
      <c r="K131" s="79">
        <v>700</v>
      </c>
      <c r="L131" s="79">
        <v>700</v>
      </c>
      <c r="M131" s="235">
        <v>99.4</v>
      </c>
      <c r="N131" s="238">
        <f>G131/$G$7</f>
        <v>4.3822409684752541E-4</v>
      </c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</row>
    <row r="132" spans="1:26" ht="19.5" customHeight="1" x14ac:dyDescent="0.25">
      <c r="A132" s="177"/>
      <c r="B132" s="161"/>
      <c r="C132" s="151"/>
      <c r="D132" s="148"/>
      <c r="E132" s="97" t="s">
        <v>154</v>
      </c>
      <c r="F132" s="85">
        <v>0</v>
      </c>
      <c r="G132" s="85">
        <v>100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213" t="s">
        <v>26</v>
      </c>
      <c r="N132" s="33">
        <f t="shared" ref="N132" si="12">G132/$G$7</f>
        <v>6.2247741029478043E-5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164"/>
      <c r="B133" s="237"/>
      <c r="C133" s="130"/>
      <c r="D133" s="128"/>
      <c r="E133" s="100" t="s">
        <v>84</v>
      </c>
      <c r="F133" s="239"/>
      <c r="G133" s="85"/>
      <c r="H133" s="85"/>
      <c r="I133" s="85"/>
      <c r="J133" s="85"/>
      <c r="K133" s="85"/>
      <c r="L133" s="85"/>
      <c r="M133" s="239"/>
      <c r="N133" s="238">
        <f>G133/$G$7</f>
        <v>0</v>
      </c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</row>
    <row r="134" spans="1:26" ht="19.5" customHeight="1" x14ac:dyDescent="0.25">
      <c r="A134" s="164"/>
      <c r="B134" s="237"/>
      <c r="C134" s="130"/>
      <c r="D134" s="128"/>
      <c r="E134" s="236" t="s">
        <v>85</v>
      </c>
      <c r="F134" s="235">
        <v>0</v>
      </c>
      <c r="G134" s="79">
        <v>2300</v>
      </c>
      <c r="H134" s="79">
        <v>700</v>
      </c>
      <c r="I134" s="79">
        <v>700</v>
      </c>
      <c r="J134" s="79">
        <v>700</v>
      </c>
      <c r="K134" s="79">
        <v>700</v>
      </c>
      <c r="L134" s="79">
        <v>700</v>
      </c>
      <c r="M134" s="235" t="s">
        <v>238</v>
      </c>
      <c r="N134" s="234">
        <f>G134/$G$7</f>
        <v>1.4316980436779949E-3</v>
      </c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</row>
    <row r="135" spans="1:26" ht="19.5" customHeight="1" thickBot="1" x14ac:dyDescent="0.3">
      <c r="A135" s="233"/>
      <c r="B135" s="232"/>
      <c r="C135" s="231"/>
      <c r="D135" s="230"/>
      <c r="E135" s="229" t="s">
        <v>121</v>
      </c>
      <c r="F135" s="228"/>
      <c r="G135" s="220"/>
      <c r="H135" s="220"/>
      <c r="I135" s="220"/>
      <c r="J135" s="220"/>
      <c r="K135" s="220"/>
      <c r="L135" s="220"/>
      <c r="M135" s="228"/>
      <c r="N135" s="227">
        <f>G135/$G$7</f>
        <v>0</v>
      </c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</row>
    <row r="136" spans="1:26" ht="19.5" customHeight="1" thickBot="1" x14ac:dyDescent="0.3">
      <c r="A136" s="16"/>
      <c r="B136" s="739" t="s">
        <v>141</v>
      </c>
      <c r="C136" s="740"/>
      <c r="D136" s="740"/>
      <c r="E136" s="740"/>
      <c r="F136" s="71"/>
      <c r="G136" s="72"/>
      <c r="H136" s="72"/>
      <c r="I136" s="72"/>
      <c r="J136" s="72"/>
      <c r="K136" s="72"/>
      <c r="L136" s="72"/>
      <c r="M136" s="208"/>
      <c r="N136" s="70">
        <f t="shared" ref="N136:N143" si="13">G136/$G$7</f>
        <v>0</v>
      </c>
      <c r="O136" s="78">
        <v>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20"/>
      <c r="B137" s="160"/>
      <c r="C137" s="741" t="s">
        <v>142</v>
      </c>
      <c r="D137" s="742"/>
      <c r="E137" s="743"/>
      <c r="F137" s="73"/>
      <c r="G137" s="73"/>
      <c r="H137" s="73"/>
      <c r="I137" s="73"/>
      <c r="J137" s="73"/>
      <c r="K137" s="73"/>
      <c r="L137" s="73"/>
      <c r="M137" s="209"/>
      <c r="N137" s="45">
        <f t="shared" si="13"/>
        <v>0</v>
      </c>
      <c r="O137" s="81">
        <v>1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20"/>
      <c r="B138" s="161"/>
      <c r="C138" s="151"/>
      <c r="D138" s="744" t="s">
        <v>143</v>
      </c>
      <c r="E138" s="742"/>
      <c r="F138" s="82"/>
      <c r="G138" s="82"/>
      <c r="H138" s="82"/>
      <c r="I138" s="82"/>
      <c r="J138" s="82"/>
      <c r="K138" s="82"/>
      <c r="L138" s="82"/>
      <c r="M138" s="212"/>
      <c r="N138" s="47">
        <f t="shared" si="13"/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thickBot="1" x14ac:dyDescent="0.3">
      <c r="A139" s="20"/>
      <c r="B139" s="161"/>
      <c r="C139" s="151"/>
      <c r="D139" s="137"/>
      <c r="E139" s="97" t="s">
        <v>144</v>
      </c>
      <c r="F139" s="85"/>
      <c r="G139" s="85"/>
      <c r="H139" s="85"/>
      <c r="I139" s="85"/>
      <c r="J139" s="85"/>
      <c r="K139" s="85"/>
      <c r="L139" s="85"/>
      <c r="M139" s="213"/>
      <c r="N139" s="27">
        <f t="shared" si="13"/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thickBot="1" x14ac:dyDescent="0.3">
      <c r="A140" s="16"/>
      <c r="B140" s="739" t="s">
        <v>181</v>
      </c>
      <c r="C140" s="740"/>
      <c r="D140" s="740"/>
      <c r="E140" s="740"/>
      <c r="F140" s="71"/>
      <c r="G140" s="72"/>
      <c r="H140" s="72"/>
      <c r="I140" s="72"/>
      <c r="J140" s="72"/>
      <c r="K140" s="72"/>
      <c r="L140" s="72"/>
      <c r="M140" s="208"/>
      <c r="N140" s="70">
        <f t="shared" si="13"/>
        <v>0</v>
      </c>
      <c r="O140" s="78">
        <v>1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 x14ac:dyDescent="0.25">
      <c r="A141" s="20"/>
      <c r="B141" s="160"/>
      <c r="C141" s="741" t="s">
        <v>182</v>
      </c>
      <c r="D141" s="742"/>
      <c r="E141" s="743"/>
      <c r="F141" s="73"/>
      <c r="G141" s="73"/>
      <c r="H141" s="73"/>
      <c r="I141" s="73"/>
      <c r="J141" s="73"/>
      <c r="K141" s="73"/>
      <c r="L141" s="73"/>
      <c r="M141" s="209"/>
      <c r="N141" s="45">
        <f t="shared" si="13"/>
        <v>0</v>
      </c>
      <c r="O141" s="81">
        <v>1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 x14ac:dyDescent="0.25">
      <c r="A142" s="20"/>
      <c r="B142" s="161"/>
      <c r="C142" s="151"/>
      <c r="D142" s="744" t="s">
        <v>183</v>
      </c>
      <c r="E142" s="742"/>
      <c r="F142" s="82"/>
      <c r="G142" s="82"/>
      <c r="H142" s="82"/>
      <c r="I142" s="82"/>
      <c r="J142" s="82"/>
      <c r="K142" s="82"/>
      <c r="L142" s="82"/>
      <c r="M142" s="212"/>
      <c r="N142" s="47">
        <f t="shared" si="13"/>
        <v>0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 x14ac:dyDescent="0.25">
      <c r="A143" s="20"/>
      <c r="B143" s="161"/>
      <c r="C143" s="151"/>
      <c r="D143" s="137"/>
      <c r="E143" s="97" t="s">
        <v>184</v>
      </c>
      <c r="F143" s="85"/>
      <c r="G143" s="85"/>
      <c r="H143" s="85"/>
      <c r="I143" s="85"/>
      <c r="J143" s="85"/>
      <c r="K143" s="85"/>
      <c r="L143" s="85"/>
      <c r="M143" s="213"/>
      <c r="N143" s="27">
        <f t="shared" si="13"/>
        <v>0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25">
      <c r="A144" s="107"/>
      <c r="B144" s="107"/>
      <c r="C144" s="107"/>
      <c r="D144" s="107"/>
      <c r="E144" s="107"/>
      <c r="F144" s="89"/>
      <c r="G144" s="89"/>
      <c r="H144" s="89"/>
      <c r="I144" s="89"/>
      <c r="J144" s="89"/>
      <c r="K144" s="89"/>
      <c r="L144" s="89"/>
      <c r="M144" s="226"/>
      <c r="N144" s="90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</row>
    <row r="145" spans="1:26" ht="19.5" customHeight="1" x14ac:dyDescent="0.25">
      <c r="A145" s="107"/>
      <c r="B145" s="107"/>
      <c r="C145" s="107"/>
      <c r="D145" s="107"/>
      <c r="E145" s="107"/>
      <c r="F145" s="89"/>
      <c r="G145" s="89"/>
      <c r="H145" s="89"/>
      <c r="I145" s="89"/>
      <c r="J145" s="89"/>
      <c r="K145" s="89"/>
      <c r="L145" s="89"/>
      <c r="M145" s="226"/>
      <c r="N145" s="90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</row>
    <row r="146" spans="1:26" ht="19.5" customHeight="1" x14ac:dyDescent="0.25">
      <c r="A146" s="107"/>
      <c r="B146" s="107"/>
      <c r="C146" s="107"/>
      <c r="D146" s="107"/>
      <c r="E146" s="107"/>
      <c r="F146" s="89"/>
      <c r="G146" s="89"/>
      <c r="H146" s="89"/>
      <c r="I146" s="89"/>
      <c r="J146" s="89"/>
      <c r="K146" s="89"/>
      <c r="L146" s="89"/>
      <c r="M146" s="226"/>
      <c r="N146" s="90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</row>
    <row r="147" spans="1:26" ht="19.5" customHeight="1" x14ac:dyDescent="0.25">
      <c r="A147" s="107"/>
      <c r="B147" s="107"/>
      <c r="C147" s="107"/>
      <c r="D147" s="107"/>
      <c r="E147" s="107"/>
      <c r="F147" s="89"/>
      <c r="G147" s="89"/>
      <c r="H147" s="89"/>
      <c r="I147" s="89"/>
      <c r="J147" s="89"/>
      <c r="K147" s="89"/>
      <c r="L147" s="89"/>
      <c r="M147" s="226"/>
      <c r="N147" s="90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</row>
    <row r="148" spans="1:26" ht="19.5" customHeight="1" x14ac:dyDescent="0.25">
      <c r="A148" s="107"/>
      <c r="B148" s="107"/>
      <c r="C148" s="107"/>
      <c r="D148" s="107"/>
      <c r="E148" s="107"/>
      <c r="F148" s="89"/>
      <c r="G148" s="89"/>
      <c r="H148" s="89"/>
      <c r="I148" s="89"/>
      <c r="J148" s="89"/>
      <c r="K148" s="89"/>
      <c r="L148" s="89"/>
      <c r="M148" s="226"/>
      <c r="N148" s="90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</row>
    <row r="149" spans="1:26" ht="19.5" customHeight="1" x14ac:dyDescent="0.25">
      <c r="A149" s="107"/>
      <c r="B149" s="107"/>
      <c r="C149" s="107"/>
      <c r="D149" s="107"/>
      <c r="E149" s="107"/>
      <c r="F149" s="89"/>
      <c r="G149" s="89"/>
      <c r="H149" s="89"/>
      <c r="I149" s="89"/>
      <c r="J149" s="89"/>
      <c r="K149" s="89"/>
      <c r="L149" s="89"/>
      <c r="M149" s="226"/>
      <c r="N149" s="90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</row>
    <row r="150" spans="1:26" ht="19.5" customHeight="1" x14ac:dyDescent="0.25">
      <c r="A150" s="107"/>
      <c r="B150" s="107"/>
      <c r="C150" s="107"/>
      <c r="D150" s="107"/>
      <c r="E150" s="107"/>
      <c r="F150" s="89"/>
      <c r="G150" s="89"/>
      <c r="H150" s="89"/>
      <c r="I150" s="89"/>
      <c r="J150" s="89"/>
      <c r="K150" s="89"/>
      <c r="L150" s="89"/>
      <c r="M150" s="226"/>
      <c r="N150" s="90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</row>
    <row r="151" spans="1:26" ht="19.5" customHeight="1" x14ac:dyDescent="0.25">
      <c r="A151" s="107"/>
      <c r="B151" s="107"/>
      <c r="C151" s="107"/>
      <c r="D151" s="107"/>
      <c r="E151" s="107"/>
      <c r="F151" s="89"/>
      <c r="G151" s="89"/>
      <c r="H151" s="89"/>
      <c r="I151" s="89"/>
      <c r="J151" s="89"/>
      <c r="K151" s="89"/>
      <c r="L151" s="89"/>
      <c r="M151" s="226"/>
      <c r="N151" s="90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</row>
    <row r="152" spans="1:26" ht="19.5" customHeight="1" x14ac:dyDescent="0.25">
      <c r="A152" s="107"/>
      <c r="B152" s="107"/>
      <c r="C152" s="107"/>
      <c r="D152" s="107"/>
      <c r="E152" s="107"/>
      <c r="F152" s="89"/>
      <c r="G152" s="89"/>
      <c r="H152" s="89"/>
      <c r="I152" s="89"/>
      <c r="J152" s="89"/>
      <c r="K152" s="89"/>
      <c r="L152" s="89"/>
      <c r="M152" s="226"/>
      <c r="N152" s="90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</row>
    <row r="153" spans="1:26" ht="19.5" customHeight="1" x14ac:dyDescent="0.25">
      <c r="A153" s="107"/>
      <c r="B153" s="107"/>
      <c r="C153" s="107"/>
      <c r="D153" s="107"/>
      <c r="E153" s="107"/>
      <c r="F153" s="89"/>
      <c r="G153" s="89"/>
      <c r="H153" s="89"/>
      <c r="I153" s="89"/>
      <c r="J153" s="89"/>
      <c r="K153" s="89"/>
      <c r="L153" s="89"/>
      <c r="M153" s="226"/>
      <c r="N153" s="90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</row>
    <row r="154" spans="1:26" ht="19.5" customHeight="1" x14ac:dyDescent="0.25">
      <c r="A154" s="107"/>
      <c r="B154" s="107"/>
      <c r="C154" s="107"/>
      <c r="D154" s="107"/>
      <c r="E154" s="107"/>
      <c r="F154" s="89"/>
      <c r="G154" s="89"/>
      <c r="H154" s="89"/>
      <c r="I154" s="89"/>
      <c r="J154" s="89"/>
      <c r="K154" s="89"/>
      <c r="L154" s="89"/>
      <c r="M154" s="226"/>
      <c r="N154" s="90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</row>
    <row r="155" spans="1:26" ht="19.5" customHeight="1" x14ac:dyDescent="0.25">
      <c r="A155" s="107"/>
      <c r="B155" s="107"/>
      <c r="C155" s="107"/>
      <c r="D155" s="107"/>
      <c r="E155" s="107"/>
      <c r="F155" s="89"/>
      <c r="G155" s="89"/>
      <c r="H155" s="89"/>
      <c r="I155" s="89"/>
      <c r="J155" s="89"/>
      <c r="K155" s="89"/>
      <c r="L155" s="89"/>
      <c r="M155" s="226"/>
      <c r="N155" s="90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</row>
    <row r="156" spans="1:26" ht="19.5" customHeight="1" x14ac:dyDescent="0.25">
      <c r="A156" s="107"/>
      <c r="B156" s="107"/>
      <c r="C156" s="107"/>
      <c r="D156" s="107"/>
      <c r="E156" s="107"/>
      <c r="F156" s="89"/>
      <c r="G156" s="89"/>
      <c r="H156" s="89"/>
      <c r="I156" s="89"/>
      <c r="J156" s="89"/>
      <c r="K156" s="89"/>
      <c r="L156" s="89"/>
      <c r="M156" s="226"/>
      <c r="N156" s="90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</row>
    <row r="157" spans="1:26" ht="19.5" customHeight="1" x14ac:dyDescent="0.25">
      <c r="A157" s="107"/>
      <c r="B157" s="107"/>
      <c r="C157" s="107"/>
      <c r="D157" s="107"/>
      <c r="E157" s="107"/>
      <c r="F157" s="89"/>
      <c r="G157" s="89"/>
      <c r="H157" s="89"/>
      <c r="I157" s="89"/>
      <c r="J157" s="89"/>
      <c r="K157" s="89"/>
      <c r="L157" s="89"/>
      <c r="M157" s="226"/>
      <c r="N157" s="90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</row>
    <row r="158" spans="1:26" ht="19.5" customHeight="1" x14ac:dyDescent="0.25">
      <c r="A158" s="107"/>
      <c r="B158" s="107"/>
      <c r="C158" s="107"/>
      <c r="D158" s="107"/>
      <c r="E158" s="107"/>
      <c r="F158" s="89"/>
      <c r="G158" s="89"/>
      <c r="H158" s="89"/>
      <c r="I158" s="89"/>
      <c r="J158" s="89"/>
      <c r="K158" s="89"/>
      <c r="L158" s="89"/>
      <c r="M158" s="226"/>
      <c r="N158" s="90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</row>
    <row r="159" spans="1:26" ht="19.5" customHeight="1" x14ac:dyDescent="0.25">
      <c r="A159" s="107"/>
      <c r="B159" s="107"/>
      <c r="C159" s="107"/>
      <c r="D159" s="107"/>
      <c r="E159" s="107"/>
      <c r="F159" s="89"/>
      <c r="G159" s="89"/>
      <c r="H159" s="89"/>
      <c r="I159" s="89"/>
      <c r="J159" s="89"/>
      <c r="K159" s="89"/>
      <c r="L159" s="89"/>
      <c r="M159" s="226"/>
      <c r="N159" s="90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</row>
    <row r="160" spans="1:26" ht="19.5" customHeight="1" x14ac:dyDescent="0.25">
      <c r="A160" s="107"/>
      <c r="B160" s="107"/>
      <c r="C160" s="107"/>
      <c r="D160" s="107"/>
      <c r="E160" s="107"/>
      <c r="F160" s="90"/>
      <c r="G160" s="90"/>
      <c r="H160" s="90"/>
      <c r="I160" s="90"/>
      <c r="J160" s="90"/>
      <c r="K160" s="90"/>
      <c r="L160" s="90"/>
      <c r="M160" s="226"/>
      <c r="N160" s="90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</row>
    <row r="161" spans="1:26" ht="19.5" customHeight="1" x14ac:dyDescent="0.25">
      <c r="A161" s="107"/>
      <c r="B161" s="107"/>
      <c r="C161" s="107"/>
      <c r="D161" s="107"/>
      <c r="E161" s="107"/>
      <c r="F161" s="90"/>
      <c r="G161" s="90"/>
      <c r="H161" s="90"/>
      <c r="I161" s="90"/>
      <c r="J161" s="90"/>
      <c r="K161" s="90"/>
      <c r="L161" s="90"/>
      <c r="M161" s="226"/>
      <c r="N161" s="90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</row>
    <row r="162" spans="1:26" ht="19.5" customHeight="1" x14ac:dyDescent="0.25">
      <c r="A162" s="107"/>
      <c r="B162" s="107"/>
      <c r="C162" s="107"/>
      <c r="D162" s="107"/>
      <c r="E162" s="107"/>
      <c r="F162" s="90"/>
      <c r="G162" s="90"/>
      <c r="H162" s="90"/>
      <c r="I162" s="90"/>
      <c r="J162" s="90"/>
      <c r="K162" s="90"/>
      <c r="L162" s="90"/>
      <c r="M162" s="226"/>
      <c r="N162" s="90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</row>
    <row r="163" spans="1:26" ht="19.5" customHeight="1" x14ac:dyDescent="0.25">
      <c r="A163" s="107"/>
      <c r="B163" s="107"/>
      <c r="C163" s="107"/>
      <c r="D163" s="107"/>
      <c r="E163" s="107"/>
      <c r="F163" s="90"/>
      <c r="G163" s="90"/>
      <c r="H163" s="90"/>
      <c r="I163" s="90"/>
      <c r="J163" s="90"/>
      <c r="K163" s="90"/>
      <c r="L163" s="90"/>
      <c r="M163" s="226"/>
      <c r="N163" s="90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</row>
    <row r="164" spans="1:26" ht="19.5" customHeight="1" x14ac:dyDescent="0.25">
      <c r="A164" s="107"/>
      <c r="B164" s="107"/>
      <c r="C164" s="107"/>
      <c r="D164" s="107"/>
      <c r="E164" s="107"/>
      <c r="F164" s="90"/>
      <c r="G164" s="90"/>
      <c r="H164" s="90"/>
      <c r="I164" s="90"/>
      <c r="J164" s="90"/>
      <c r="K164" s="90"/>
      <c r="L164" s="90"/>
      <c r="M164" s="226"/>
      <c r="N164" s="90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</row>
    <row r="165" spans="1:26" ht="19.5" customHeight="1" x14ac:dyDescent="0.25">
      <c r="A165" s="107"/>
      <c r="B165" s="107"/>
      <c r="C165" s="107"/>
      <c r="D165" s="107"/>
      <c r="E165" s="107"/>
      <c r="F165" s="90"/>
      <c r="G165" s="90"/>
      <c r="H165" s="90"/>
      <c r="I165" s="90"/>
      <c r="J165" s="90"/>
      <c r="K165" s="90"/>
      <c r="L165" s="90"/>
      <c r="M165" s="226"/>
      <c r="N165" s="90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</row>
    <row r="166" spans="1:26" ht="19.5" customHeight="1" x14ac:dyDescent="0.25">
      <c r="A166" s="107"/>
      <c r="B166" s="107"/>
      <c r="C166" s="107"/>
      <c r="D166" s="107"/>
      <c r="E166" s="107"/>
      <c r="F166" s="90"/>
      <c r="G166" s="90"/>
      <c r="H166" s="90"/>
      <c r="I166" s="90"/>
      <c r="J166" s="90"/>
      <c r="K166" s="90"/>
      <c r="L166" s="90"/>
      <c r="M166" s="226"/>
      <c r="N166" s="90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</row>
    <row r="167" spans="1:26" ht="19.5" customHeight="1" x14ac:dyDescent="0.25">
      <c r="A167" s="107"/>
      <c r="B167" s="107"/>
      <c r="C167" s="107"/>
      <c r="D167" s="107"/>
      <c r="E167" s="107"/>
      <c r="F167" s="90"/>
      <c r="G167" s="90"/>
      <c r="H167" s="90"/>
      <c r="I167" s="90"/>
      <c r="J167" s="90"/>
      <c r="K167" s="90"/>
      <c r="L167" s="90"/>
      <c r="M167" s="226"/>
      <c r="N167" s="90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</row>
    <row r="168" spans="1:26" ht="19.5" customHeight="1" x14ac:dyDescent="0.25">
      <c r="A168" s="107"/>
      <c r="B168" s="107"/>
      <c r="C168" s="107"/>
      <c r="D168" s="107"/>
      <c r="E168" s="107"/>
      <c r="F168" s="90"/>
      <c r="G168" s="90"/>
      <c r="H168" s="90"/>
      <c r="I168" s="90"/>
      <c r="J168" s="90"/>
      <c r="K168" s="90"/>
      <c r="L168" s="90"/>
      <c r="M168" s="226"/>
      <c r="N168" s="90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</row>
    <row r="169" spans="1:26" ht="19.5" customHeight="1" x14ac:dyDescent="0.25">
      <c r="A169" s="107"/>
      <c r="B169" s="107"/>
      <c r="C169" s="107"/>
      <c r="D169" s="107"/>
      <c r="E169" s="107"/>
      <c r="F169" s="90"/>
      <c r="G169" s="90"/>
      <c r="H169" s="90"/>
      <c r="I169" s="90"/>
      <c r="J169" s="90"/>
      <c r="K169" s="90"/>
      <c r="L169" s="90"/>
      <c r="M169" s="226"/>
      <c r="N169" s="90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</row>
    <row r="170" spans="1:26" ht="19.5" customHeight="1" x14ac:dyDescent="0.25">
      <c r="A170" s="107"/>
      <c r="B170" s="107"/>
      <c r="C170" s="107"/>
      <c r="D170" s="107"/>
      <c r="E170" s="107"/>
      <c r="F170" s="90"/>
      <c r="G170" s="90"/>
      <c r="H170" s="90"/>
      <c r="I170" s="90"/>
      <c r="J170" s="90"/>
      <c r="K170" s="90"/>
      <c r="L170" s="90"/>
      <c r="M170" s="226"/>
      <c r="N170" s="90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</row>
    <row r="171" spans="1:26" ht="19.5" customHeight="1" x14ac:dyDescent="0.25">
      <c r="A171" s="107"/>
      <c r="B171" s="107"/>
      <c r="C171" s="107"/>
      <c r="D171" s="107"/>
      <c r="E171" s="107"/>
      <c r="F171" s="90"/>
      <c r="G171" s="90"/>
      <c r="H171" s="90"/>
      <c r="I171" s="90"/>
      <c r="J171" s="90"/>
      <c r="K171" s="90"/>
      <c r="L171" s="90"/>
      <c r="M171" s="226"/>
      <c r="N171" s="90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</row>
    <row r="172" spans="1:26" ht="19.5" customHeight="1" x14ac:dyDescent="0.25">
      <c r="A172" s="107"/>
      <c r="B172" s="107"/>
      <c r="C172" s="107"/>
      <c r="D172" s="107"/>
      <c r="E172" s="107"/>
      <c r="F172" s="90"/>
      <c r="G172" s="90"/>
      <c r="H172" s="90"/>
      <c r="I172" s="90"/>
      <c r="J172" s="90"/>
      <c r="K172" s="90"/>
      <c r="L172" s="90"/>
      <c r="M172" s="226"/>
      <c r="N172" s="90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</row>
    <row r="173" spans="1:26" ht="19.5" customHeight="1" x14ac:dyDescent="0.25">
      <c r="A173" s="107"/>
      <c r="B173" s="107"/>
      <c r="C173" s="107"/>
      <c r="D173" s="107"/>
      <c r="E173" s="107"/>
      <c r="F173" s="90"/>
      <c r="G173" s="90"/>
      <c r="H173" s="90"/>
      <c r="I173" s="90"/>
      <c r="J173" s="90"/>
      <c r="K173" s="90"/>
      <c r="L173" s="90"/>
      <c r="M173" s="226"/>
      <c r="N173" s="90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</row>
    <row r="174" spans="1:26" ht="19.5" customHeight="1" x14ac:dyDescent="0.25">
      <c r="A174" s="107"/>
      <c r="B174" s="107"/>
      <c r="C174" s="107"/>
      <c r="D174" s="107"/>
      <c r="E174" s="107"/>
      <c r="F174" s="90"/>
      <c r="G174" s="90"/>
      <c r="H174" s="90"/>
      <c r="I174" s="90"/>
      <c r="J174" s="90"/>
      <c r="K174" s="90"/>
      <c r="L174" s="90"/>
      <c r="M174" s="226"/>
      <c r="N174" s="90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</row>
    <row r="175" spans="1:26" ht="19.5" customHeight="1" x14ac:dyDescent="0.25">
      <c r="A175" s="107"/>
      <c r="B175" s="107"/>
      <c r="C175" s="107"/>
      <c r="D175" s="107"/>
      <c r="E175" s="107"/>
      <c r="F175" s="90"/>
      <c r="G175" s="90"/>
      <c r="H175" s="90"/>
      <c r="I175" s="90"/>
      <c r="J175" s="90"/>
      <c r="K175" s="90"/>
      <c r="L175" s="90"/>
      <c r="M175" s="226"/>
      <c r="N175" s="90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</row>
    <row r="176" spans="1:26" ht="19.5" customHeight="1" x14ac:dyDescent="0.25">
      <c r="A176" s="107"/>
      <c r="B176" s="107"/>
      <c r="C176" s="107"/>
      <c r="D176" s="107"/>
      <c r="E176" s="107"/>
      <c r="F176" s="90"/>
      <c r="G176" s="90"/>
      <c r="H176" s="90"/>
      <c r="I176" s="90"/>
      <c r="J176" s="90"/>
      <c r="K176" s="90"/>
      <c r="L176" s="90"/>
      <c r="M176" s="226"/>
      <c r="N176" s="90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</row>
    <row r="177" spans="1:26" ht="19.5" customHeight="1" x14ac:dyDescent="0.25">
      <c r="A177" s="107"/>
      <c r="B177" s="107"/>
      <c r="C177" s="107"/>
      <c r="D177" s="107"/>
      <c r="E177" s="107"/>
      <c r="F177" s="90"/>
      <c r="G177" s="90"/>
      <c r="H177" s="90"/>
      <c r="I177" s="90"/>
      <c r="J177" s="90"/>
      <c r="K177" s="90"/>
      <c r="L177" s="90"/>
      <c r="M177" s="226"/>
      <c r="N177" s="90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</row>
    <row r="178" spans="1:26" ht="19.5" customHeight="1" x14ac:dyDescent="0.25">
      <c r="A178" s="107"/>
      <c r="B178" s="107"/>
      <c r="C178" s="107"/>
      <c r="D178" s="107"/>
      <c r="E178" s="107"/>
      <c r="F178" s="90"/>
      <c r="G178" s="90"/>
      <c r="H178" s="90"/>
      <c r="I178" s="90"/>
      <c r="J178" s="90"/>
      <c r="K178" s="90"/>
      <c r="L178" s="90"/>
      <c r="M178" s="226"/>
      <c r="N178" s="90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</row>
    <row r="179" spans="1:26" ht="19.5" customHeight="1" x14ac:dyDescent="0.25">
      <c r="A179" s="107"/>
      <c r="B179" s="107"/>
      <c r="C179" s="107"/>
      <c r="D179" s="107"/>
      <c r="E179" s="107"/>
      <c r="F179" s="90"/>
      <c r="G179" s="90"/>
      <c r="H179" s="90"/>
      <c r="I179" s="90"/>
      <c r="J179" s="90"/>
      <c r="K179" s="90"/>
      <c r="L179" s="90"/>
      <c r="M179" s="226"/>
      <c r="N179" s="90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</row>
    <row r="180" spans="1:26" ht="19.5" customHeight="1" x14ac:dyDescent="0.25">
      <c r="A180" s="107"/>
      <c r="B180" s="107"/>
      <c r="C180" s="107"/>
      <c r="D180" s="107"/>
      <c r="E180" s="107"/>
      <c r="F180" s="90"/>
      <c r="G180" s="90"/>
      <c r="H180" s="90"/>
      <c r="I180" s="90"/>
      <c r="J180" s="90"/>
      <c r="K180" s="90"/>
      <c r="L180" s="90"/>
      <c r="M180" s="226"/>
      <c r="N180" s="90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</row>
    <row r="181" spans="1:26" ht="19.5" customHeight="1" x14ac:dyDescent="0.25">
      <c r="A181" s="107"/>
      <c r="B181" s="107"/>
      <c r="C181" s="107"/>
      <c r="D181" s="107"/>
      <c r="E181" s="107"/>
      <c r="F181" s="90"/>
      <c r="G181" s="90"/>
      <c r="H181" s="90"/>
      <c r="I181" s="90"/>
      <c r="J181" s="90"/>
      <c r="K181" s="90"/>
      <c r="L181" s="90"/>
      <c r="M181" s="226"/>
      <c r="N181" s="90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</row>
    <row r="182" spans="1:26" ht="19.5" customHeight="1" x14ac:dyDescent="0.25">
      <c r="A182" s="107"/>
      <c r="B182" s="107"/>
      <c r="C182" s="107"/>
      <c r="D182" s="107"/>
      <c r="E182" s="107"/>
      <c r="F182" s="90"/>
      <c r="G182" s="90"/>
      <c r="H182" s="90"/>
      <c r="I182" s="90"/>
      <c r="J182" s="90"/>
      <c r="K182" s="90"/>
      <c r="L182" s="90"/>
      <c r="M182" s="226"/>
      <c r="N182" s="90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</row>
    <row r="183" spans="1:26" ht="19.5" customHeight="1" x14ac:dyDescent="0.25">
      <c r="A183" s="107"/>
      <c r="B183" s="107"/>
      <c r="C183" s="107"/>
      <c r="D183" s="107"/>
      <c r="E183" s="107"/>
      <c r="F183" s="90"/>
      <c r="G183" s="90"/>
      <c r="H183" s="90"/>
      <c r="I183" s="90"/>
      <c r="J183" s="90"/>
      <c r="K183" s="90"/>
      <c r="L183" s="90"/>
      <c r="M183" s="226"/>
      <c r="N183" s="90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</row>
    <row r="184" spans="1:26" ht="19.5" customHeight="1" x14ac:dyDescent="0.25">
      <c r="A184" s="107"/>
      <c r="B184" s="107"/>
      <c r="C184" s="107"/>
      <c r="D184" s="107"/>
      <c r="E184" s="107"/>
      <c r="F184" s="90"/>
      <c r="G184" s="90"/>
      <c r="H184" s="90"/>
      <c r="I184" s="90"/>
      <c r="J184" s="90"/>
      <c r="K184" s="90"/>
      <c r="L184" s="90"/>
      <c r="M184" s="226"/>
      <c r="N184" s="90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</row>
    <row r="185" spans="1:26" ht="19.5" customHeight="1" x14ac:dyDescent="0.25">
      <c r="A185" s="107"/>
      <c r="B185" s="107"/>
      <c r="C185" s="107"/>
      <c r="D185" s="107"/>
      <c r="E185" s="107"/>
      <c r="F185" s="90"/>
      <c r="G185" s="90"/>
      <c r="H185" s="90"/>
      <c r="I185" s="90"/>
      <c r="J185" s="90"/>
      <c r="K185" s="90"/>
      <c r="L185" s="90"/>
      <c r="M185" s="226"/>
      <c r="N185" s="90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</row>
    <row r="186" spans="1:26" ht="19.5" customHeight="1" x14ac:dyDescent="0.25">
      <c r="A186" s="107"/>
      <c r="B186" s="107"/>
      <c r="C186" s="107"/>
      <c r="D186" s="107"/>
      <c r="E186" s="107"/>
      <c r="F186" s="90"/>
      <c r="G186" s="90"/>
      <c r="H186" s="90"/>
      <c r="I186" s="90"/>
      <c r="J186" s="90"/>
      <c r="K186" s="90"/>
      <c r="L186" s="90"/>
      <c r="M186" s="226"/>
      <c r="N186" s="90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</row>
    <row r="187" spans="1:26" ht="19.5" customHeight="1" x14ac:dyDescent="0.25">
      <c r="A187" s="107"/>
      <c r="B187" s="107"/>
      <c r="C187" s="107"/>
      <c r="D187" s="107"/>
      <c r="E187" s="107"/>
      <c r="F187" s="90"/>
      <c r="G187" s="90"/>
      <c r="H187" s="90"/>
      <c r="I187" s="90"/>
      <c r="J187" s="90"/>
      <c r="K187" s="90"/>
      <c r="L187" s="90"/>
      <c r="M187" s="226"/>
      <c r="N187" s="90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</row>
    <row r="188" spans="1:26" ht="19.5" customHeight="1" x14ac:dyDescent="0.25">
      <c r="A188" s="107"/>
      <c r="B188" s="107"/>
      <c r="C188" s="107"/>
      <c r="D188" s="107"/>
      <c r="E188" s="107"/>
      <c r="F188" s="90"/>
      <c r="G188" s="90"/>
      <c r="H188" s="90"/>
      <c r="I188" s="90"/>
      <c r="J188" s="90"/>
      <c r="K188" s="90"/>
      <c r="L188" s="90"/>
      <c r="M188" s="226"/>
      <c r="N188" s="90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</row>
    <row r="189" spans="1:26" ht="19.5" customHeight="1" x14ac:dyDescent="0.25">
      <c r="A189" s="107"/>
      <c r="B189" s="107"/>
      <c r="C189" s="107"/>
      <c r="D189" s="107"/>
      <c r="E189" s="107"/>
      <c r="F189" s="90"/>
      <c r="G189" s="90"/>
      <c r="H189" s="90"/>
      <c r="I189" s="90"/>
      <c r="J189" s="90"/>
      <c r="K189" s="90"/>
      <c r="L189" s="90"/>
      <c r="M189" s="226"/>
      <c r="N189" s="90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</row>
    <row r="190" spans="1:26" ht="19.5" customHeight="1" x14ac:dyDescent="0.25">
      <c r="A190" s="107"/>
      <c r="B190" s="107"/>
      <c r="C190" s="107"/>
      <c r="D190" s="107"/>
      <c r="E190" s="107"/>
      <c r="F190" s="90"/>
      <c r="G190" s="90"/>
      <c r="H190" s="90"/>
      <c r="I190" s="90"/>
      <c r="J190" s="90"/>
      <c r="K190" s="90"/>
      <c r="L190" s="90"/>
      <c r="M190" s="226"/>
      <c r="N190" s="90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</row>
    <row r="191" spans="1:26" ht="19.5" customHeight="1" x14ac:dyDescent="0.25">
      <c r="A191" s="107"/>
      <c r="B191" s="107"/>
      <c r="C191" s="107"/>
      <c r="D191" s="107"/>
      <c r="E191" s="107"/>
      <c r="F191" s="90"/>
      <c r="G191" s="90"/>
      <c r="H191" s="90"/>
      <c r="I191" s="90"/>
      <c r="J191" s="90"/>
      <c r="K191" s="90"/>
      <c r="L191" s="90"/>
      <c r="M191" s="226"/>
      <c r="N191" s="90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</row>
    <row r="192" spans="1:26" ht="19.5" customHeight="1" x14ac:dyDescent="0.25">
      <c r="A192" s="107"/>
      <c r="B192" s="107"/>
      <c r="C192" s="107"/>
      <c r="D192" s="107"/>
      <c r="E192" s="107"/>
      <c r="F192" s="90"/>
      <c r="G192" s="90"/>
      <c r="H192" s="90"/>
      <c r="I192" s="90"/>
      <c r="J192" s="90"/>
      <c r="K192" s="90"/>
      <c r="L192" s="90"/>
      <c r="M192" s="226"/>
      <c r="N192" s="90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</row>
    <row r="193" spans="6:26" ht="19.5" customHeight="1" x14ac:dyDescent="0.25">
      <c r="F193" s="90"/>
      <c r="G193" s="90"/>
      <c r="H193" s="90"/>
      <c r="I193" s="90"/>
      <c r="J193" s="90"/>
      <c r="K193" s="90"/>
      <c r="L193" s="90"/>
      <c r="M193" s="226"/>
      <c r="N193" s="90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</row>
    <row r="194" spans="6:26" ht="15.75" x14ac:dyDescent="0.25">
      <c r="F194" s="90"/>
      <c r="G194" s="90"/>
      <c r="H194" s="90"/>
      <c r="I194" s="90"/>
      <c r="J194" s="90"/>
      <c r="K194" s="90"/>
      <c r="L194" s="90"/>
      <c r="M194" s="226"/>
      <c r="N194" s="90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</row>
    <row r="195" spans="6:26" ht="15.75" x14ac:dyDescent="0.25">
      <c r="F195" s="90"/>
      <c r="G195" s="90"/>
      <c r="H195" s="90"/>
      <c r="I195" s="90"/>
      <c r="J195" s="90"/>
      <c r="K195" s="90"/>
      <c r="L195" s="90"/>
      <c r="M195" s="226"/>
      <c r="N195" s="90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</row>
    <row r="196" spans="6:26" ht="15.75" x14ac:dyDescent="0.25">
      <c r="F196" s="90"/>
      <c r="G196" s="90"/>
      <c r="H196" s="90"/>
      <c r="I196" s="90"/>
      <c r="J196" s="90"/>
      <c r="K196" s="90"/>
      <c r="L196" s="90"/>
      <c r="M196" s="226"/>
      <c r="N196" s="90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</row>
    <row r="197" spans="6:26" ht="15.75" x14ac:dyDescent="0.25">
      <c r="F197" s="90"/>
      <c r="G197" s="90"/>
      <c r="H197" s="90"/>
      <c r="I197" s="90"/>
      <c r="J197" s="90"/>
      <c r="K197" s="90"/>
      <c r="L197" s="90"/>
      <c r="M197" s="226"/>
      <c r="N197" s="90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</row>
    <row r="198" spans="6:26" ht="15.75" x14ac:dyDescent="0.25">
      <c r="F198" s="90"/>
      <c r="G198" s="90"/>
      <c r="H198" s="90"/>
      <c r="I198" s="90"/>
      <c r="J198" s="90"/>
      <c r="K198" s="90"/>
      <c r="L198" s="90"/>
      <c r="M198" s="226"/>
      <c r="N198" s="90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</row>
    <row r="199" spans="6:26" ht="15.75" x14ac:dyDescent="0.25">
      <c r="F199" s="90"/>
      <c r="G199" s="90"/>
      <c r="H199" s="90"/>
      <c r="I199" s="90"/>
      <c r="J199" s="90"/>
      <c r="K199" s="90"/>
      <c r="L199" s="90"/>
      <c r="M199" s="226"/>
      <c r="N199" s="90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</row>
    <row r="200" spans="6:26" ht="15.75" x14ac:dyDescent="0.25">
      <c r="F200" s="90"/>
      <c r="G200" s="90"/>
      <c r="H200" s="90"/>
      <c r="I200" s="90"/>
      <c r="J200" s="90"/>
      <c r="K200" s="90"/>
      <c r="L200" s="90"/>
      <c r="M200" s="226"/>
      <c r="N200" s="90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</row>
    <row r="201" spans="6:26" ht="15.75" x14ac:dyDescent="0.25">
      <c r="F201" s="90"/>
      <c r="G201" s="90"/>
      <c r="H201" s="90"/>
      <c r="I201" s="90"/>
      <c r="J201" s="90"/>
      <c r="K201" s="90"/>
      <c r="L201" s="90"/>
      <c r="M201" s="226"/>
      <c r="N201" s="90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</row>
    <row r="202" spans="6:26" ht="15.75" x14ac:dyDescent="0.25">
      <c r="F202" s="90"/>
      <c r="G202" s="90"/>
      <c r="H202" s="90"/>
      <c r="I202" s="90"/>
      <c r="J202" s="90"/>
      <c r="K202" s="90"/>
      <c r="L202" s="90"/>
      <c r="M202" s="226"/>
      <c r="N202" s="90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</row>
    <row r="203" spans="6:26" ht="15.75" x14ac:dyDescent="0.25">
      <c r="F203" s="90"/>
      <c r="G203" s="90"/>
      <c r="H203" s="90"/>
      <c r="I203" s="90"/>
      <c r="J203" s="90"/>
      <c r="K203" s="90"/>
      <c r="L203" s="90"/>
      <c r="M203" s="226"/>
      <c r="N203" s="90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</row>
    <row r="204" spans="6:26" ht="15.75" x14ac:dyDescent="0.25">
      <c r="F204" s="90"/>
      <c r="G204" s="90"/>
      <c r="H204" s="90"/>
      <c r="I204" s="90"/>
      <c r="J204" s="90"/>
      <c r="K204" s="90"/>
      <c r="L204" s="90"/>
      <c r="M204" s="226"/>
      <c r="N204" s="90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</row>
    <row r="205" spans="6:26" ht="15.75" x14ac:dyDescent="0.25">
      <c r="F205" s="90"/>
      <c r="G205" s="90"/>
      <c r="H205" s="90"/>
      <c r="I205" s="90"/>
      <c r="J205" s="90"/>
      <c r="K205" s="90"/>
      <c r="L205" s="90"/>
      <c r="M205" s="226"/>
      <c r="N205" s="90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</row>
    <row r="206" spans="6:26" ht="15.75" x14ac:dyDescent="0.25">
      <c r="F206" s="90"/>
      <c r="G206" s="90"/>
      <c r="H206" s="90"/>
      <c r="I206" s="90"/>
      <c r="J206" s="90"/>
      <c r="K206" s="90"/>
      <c r="L206" s="90"/>
      <c r="M206" s="226"/>
      <c r="N206" s="90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</row>
    <row r="207" spans="6:26" ht="15.75" x14ac:dyDescent="0.25">
      <c r="F207" s="90"/>
      <c r="G207" s="90"/>
      <c r="H207" s="90"/>
      <c r="I207" s="90"/>
      <c r="J207" s="90"/>
      <c r="K207" s="90"/>
      <c r="L207" s="90"/>
      <c r="M207" s="226"/>
      <c r="N207" s="90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</row>
    <row r="208" spans="6:26" ht="15.75" x14ac:dyDescent="0.25">
      <c r="F208" s="90"/>
      <c r="G208" s="90"/>
      <c r="H208" s="90"/>
      <c r="I208" s="90"/>
      <c r="J208" s="90"/>
      <c r="K208" s="90"/>
      <c r="L208" s="90"/>
      <c r="M208" s="226"/>
      <c r="N208" s="90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</row>
    <row r="209" spans="6:26" ht="15.75" x14ac:dyDescent="0.25">
      <c r="F209" s="90"/>
      <c r="G209" s="90"/>
      <c r="H209" s="90"/>
      <c r="I209" s="90"/>
      <c r="J209" s="90"/>
      <c r="K209" s="90"/>
      <c r="L209" s="90"/>
      <c r="M209" s="226"/>
      <c r="N209" s="90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</row>
    <row r="210" spans="6:26" ht="15.75" x14ac:dyDescent="0.25">
      <c r="F210" s="90"/>
      <c r="G210" s="90"/>
      <c r="H210" s="90"/>
      <c r="I210" s="90"/>
      <c r="J210" s="90"/>
      <c r="K210" s="90"/>
      <c r="L210" s="90"/>
      <c r="M210" s="226"/>
      <c r="N210" s="90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</row>
    <row r="211" spans="6:26" ht="15.75" x14ac:dyDescent="0.25">
      <c r="F211" s="90"/>
      <c r="G211" s="90"/>
      <c r="H211" s="90"/>
      <c r="I211" s="90"/>
      <c r="J211" s="90"/>
      <c r="K211" s="90"/>
      <c r="L211" s="90"/>
      <c r="M211" s="226"/>
      <c r="N211" s="90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</row>
    <row r="212" spans="6:26" ht="15.75" x14ac:dyDescent="0.25">
      <c r="F212" s="90"/>
      <c r="G212" s="90"/>
      <c r="H212" s="90"/>
      <c r="I212" s="90"/>
      <c r="J212" s="90"/>
      <c r="K212" s="90"/>
      <c r="L212" s="90"/>
      <c r="M212" s="226"/>
      <c r="N212" s="90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</row>
    <row r="213" spans="6:26" ht="15.75" x14ac:dyDescent="0.25">
      <c r="F213" s="90"/>
      <c r="G213" s="90"/>
      <c r="H213" s="90"/>
      <c r="I213" s="90"/>
      <c r="J213" s="90"/>
      <c r="K213" s="90"/>
      <c r="L213" s="90"/>
      <c r="M213" s="226"/>
      <c r="N213" s="90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</row>
    <row r="214" spans="6:26" ht="15.75" x14ac:dyDescent="0.25">
      <c r="F214" s="90"/>
      <c r="G214" s="90"/>
      <c r="H214" s="90"/>
      <c r="I214" s="90"/>
      <c r="J214" s="90"/>
      <c r="K214" s="90"/>
      <c r="L214" s="90"/>
      <c r="M214" s="226"/>
      <c r="N214" s="90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</row>
    <row r="215" spans="6:26" ht="15.75" x14ac:dyDescent="0.25">
      <c r="F215" s="90"/>
      <c r="G215" s="90"/>
      <c r="H215" s="90"/>
      <c r="I215" s="90"/>
      <c r="J215" s="90"/>
      <c r="K215" s="90"/>
      <c r="L215" s="90"/>
      <c r="M215" s="226"/>
      <c r="N215" s="90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</row>
    <row r="216" spans="6:26" ht="15.75" x14ac:dyDescent="0.25">
      <c r="F216" s="90"/>
      <c r="G216" s="90"/>
      <c r="H216" s="90"/>
      <c r="I216" s="90"/>
      <c r="J216" s="90"/>
      <c r="K216" s="90"/>
      <c r="L216" s="90"/>
      <c r="M216" s="226"/>
      <c r="N216" s="90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</row>
    <row r="217" spans="6:26" ht="15.75" x14ac:dyDescent="0.25">
      <c r="F217" s="90"/>
      <c r="G217" s="90"/>
      <c r="H217" s="90"/>
      <c r="I217" s="90"/>
      <c r="J217" s="90"/>
      <c r="K217" s="90"/>
      <c r="L217" s="90"/>
      <c r="M217" s="226"/>
      <c r="N217" s="90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</row>
    <row r="218" spans="6:26" ht="15.75" x14ac:dyDescent="0.25">
      <c r="F218" s="90"/>
      <c r="G218" s="90"/>
      <c r="H218" s="90"/>
      <c r="I218" s="90"/>
      <c r="J218" s="90"/>
      <c r="K218" s="90"/>
      <c r="L218" s="90"/>
      <c r="M218" s="226"/>
      <c r="N218" s="90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</row>
    <row r="219" spans="6:26" ht="15.75" x14ac:dyDescent="0.25">
      <c r="F219" s="90"/>
      <c r="G219" s="90"/>
      <c r="H219" s="90"/>
      <c r="I219" s="90"/>
      <c r="J219" s="90"/>
      <c r="K219" s="90"/>
      <c r="L219" s="90"/>
      <c r="M219" s="226"/>
      <c r="N219" s="90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</row>
    <row r="220" spans="6:26" ht="15.75" x14ac:dyDescent="0.25">
      <c r="F220" s="90"/>
      <c r="G220" s="90"/>
      <c r="H220" s="90"/>
      <c r="I220" s="90"/>
      <c r="J220" s="90"/>
      <c r="K220" s="90"/>
      <c r="L220" s="90"/>
      <c r="M220" s="226"/>
      <c r="N220" s="90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</row>
    <row r="221" spans="6:26" ht="15.75" x14ac:dyDescent="0.25">
      <c r="F221" s="90"/>
      <c r="G221" s="90"/>
      <c r="H221" s="90"/>
      <c r="I221" s="90"/>
      <c r="J221" s="90"/>
      <c r="K221" s="90"/>
      <c r="L221" s="90"/>
      <c r="M221" s="226"/>
      <c r="N221" s="90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</row>
    <row r="222" spans="6:26" ht="15.75" x14ac:dyDescent="0.25">
      <c r="F222" s="90"/>
      <c r="G222" s="90"/>
      <c r="H222" s="90"/>
      <c r="I222" s="90"/>
      <c r="J222" s="90"/>
      <c r="K222" s="90"/>
      <c r="L222" s="90"/>
      <c r="M222" s="226"/>
      <c r="N222" s="90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</row>
    <row r="223" spans="6:26" ht="15.75" x14ac:dyDescent="0.25">
      <c r="F223" s="90"/>
      <c r="G223" s="90"/>
      <c r="H223" s="90"/>
      <c r="I223" s="90"/>
      <c r="J223" s="90"/>
      <c r="K223" s="90"/>
      <c r="L223" s="90"/>
      <c r="M223" s="226"/>
      <c r="N223" s="90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</row>
    <row r="224" spans="6:26" ht="15.75" x14ac:dyDescent="0.25">
      <c r="F224" s="90"/>
      <c r="G224" s="90"/>
      <c r="H224" s="90"/>
      <c r="I224" s="90"/>
      <c r="J224" s="90"/>
      <c r="K224" s="90"/>
      <c r="L224" s="90"/>
      <c r="M224" s="226"/>
      <c r="N224" s="90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</row>
    <row r="225" spans="6:26" ht="15.75" x14ac:dyDescent="0.25">
      <c r="F225" s="90"/>
      <c r="G225" s="90"/>
      <c r="H225" s="90"/>
      <c r="I225" s="90"/>
      <c r="J225" s="90"/>
      <c r="K225" s="90"/>
      <c r="L225" s="90"/>
      <c r="M225" s="226"/>
      <c r="N225" s="90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</row>
    <row r="226" spans="6:26" ht="15.75" x14ac:dyDescent="0.25">
      <c r="F226" s="90"/>
      <c r="G226" s="90"/>
      <c r="H226" s="90"/>
      <c r="I226" s="90"/>
      <c r="J226" s="90"/>
      <c r="K226" s="90"/>
      <c r="L226" s="90"/>
      <c r="M226" s="226"/>
      <c r="N226" s="90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</row>
    <row r="227" spans="6:26" ht="15.75" x14ac:dyDescent="0.25">
      <c r="F227" s="90"/>
      <c r="G227" s="90"/>
      <c r="H227" s="90"/>
      <c r="I227" s="90"/>
      <c r="J227" s="90"/>
      <c r="K227" s="90"/>
      <c r="L227" s="90"/>
      <c r="M227" s="226"/>
      <c r="N227" s="90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</row>
    <row r="228" spans="6:26" ht="15.75" x14ac:dyDescent="0.25">
      <c r="F228" s="90"/>
      <c r="G228" s="90"/>
      <c r="H228" s="90"/>
      <c r="I228" s="90"/>
      <c r="J228" s="90"/>
      <c r="K228" s="90"/>
      <c r="L228" s="90"/>
      <c r="M228" s="226"/>
      <c r="N228" s="90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</row>
    <row r="229" spans="6:26" ht="15.75" x14ac:dyDescent="0.25">
      <c r="F229" s="90"/>
      <c r="G229" s="90"/>
      <c r="H229" s="90"/>
      <c r="I229" s="90"/>
      <c r="J229" s="90"/>
      <c r="K229" s="90"/>
      <c r="L229" s="90"/>
      <c r="M229" s="226"/>
      <c r="N229" s="90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</row>
    <row r="230" spans="6:26" ht="15.75" x14ac:dyDescent="0.25">
      <c r="F230" s="90"/>
      <c r="G230" s="90"/>
      <c r="H230" s="90"/>
      <c r="I230" s="90"/>
      <c r="J230" s="90"/>
      <c r="K230" s="90"/>
      <c r="L230" s="90"/>
      <c r="M230" s="226"/>
      <c r="N230" s="90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</row>
    <row r="231" spans="6:26" ht="15.75" x14ac:dyDescent="0.25">
      <c r="F231" s="90"/>
      <c r="G231" s="90"/>
      <c r="H231" s="90"/>
      <c r="I231" s="90"/>
      <c r="J231" s="90"/>
      <c r="K231" s="90"/>
      <c r="L231" s="90"/>
      <c r="M231" s="226"/>
      <c r="N231" s="90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</row>
    <row r="232" spans="6:26" ht="15.75" x14ac:dyDescent="0.25">
      <c r="F232" s="90"/>
      <c r="G232" s="90"/>
      <c r="H232" s="90"/>
      <c r="I232" s="90"/>
      <c r="J232" s="90"/>
      <c r="K232" s="90"/>
      <c r="L232" s="90"/>
      <c r="M232" s="226"/>
      <c r="N232" s="90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</row>
    <row r="233" spans="6:26" ht="15.75" x14ac:dyDescent="0.25">
      <c r="F233" s="90"/>
      <c r="G233" s="90"/>
      <c r="H233" s="90"/>
      <c r="I233" s="90"/>
      <c r="J233" s="90"/>
      <c r="K233" s="90"/>
      <c r="L233" s="90"/>
      <c r="M233" s="226"/>
      <c r="N233" s="90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</row>
    <row r="234" spans="6:26" ht="15.75" x14ac:dyDescent="0.25">
      <c r="F234" s="90"/>
      <c r="G234" s="90"/>
      <c r="H234" s="90"/>
      <c r="I234" s="90"/>
      <c r="J234" s="90"/>
      <c r="K234" s="90"/>
      <c r="L234" s="90"/>
      <c r="M234" s="226"/>
      <c r="N234" s="90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</row>
    <row r="235" spans="6:26" ht="15.75" x14ac:dyDescent="0.25">
      <c r="F235" s="90"/>
      <c r="G235" s="90"/>
      <c r="H235" s="90"/>
      <c r="I235" s="90"/>
      <c r="J235" s="90"/>
      <c r="K235" s="90"/>
      <c r="L235" s="90"/>
      <c r="M235" s="226"/>
      <c r="N235" s="90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</row>
    <row r="236" spans="6:26" ht="15.75" x14ac:dyDescent="0.25">
      <c r="F236" s="90"/>
      <c r="G236" s="90"/>
      <c r="H236" s="90"/>
      <c r="I236" s="90"/>
      <c r="J236" s="90"/>
      <c r="K236" s="90"/>
      <c r="L236" s="90"/>
      <c r="M236" s="226"/>
      <c r="N236" s="90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</row>
    <row r="237" spans="6:26" ht="15.75" x14ac:dyDescent="0.25">
      <c r="F237" s="90"/>
      <c r="G237" s="90"/>
      <c r="H237" s="90"/>
      <c r="I237" s="90"/>
      <c r="J237" s="90"/>
      <c r="K237" s="90"/>
      <c r="L237" s="90"/>
      <c r="M237" s="226"/>
      <c r="N237" s="90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</row>
    <row r="238" spans="6:26" ht="15.75" x14ac:dyDescent="0.25">
      <c r="F238" s="90"/>
      <c r="G238" s="90"/>
      <c r="H238" s="90"/>
      <c r="I238" s="90"/>
      <c r="J238" s="90"/>
      <c r="K238" s="90"/>
      <c r="L238" s="90"/>
      <c r="M238" s="226"/>
      <c r="N238" s="90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</row>
    <row r="239" spans="6:26" ht="15.75" x14ac:dyDescent="0.25">
      <c r="F239" s="90"/>
      <c r="G239" s="90"/>
      <c r="H239" s="90"/>
      <c r="I239" s="90"/>
      <c r="J239" s="90"/>
      <c r="K239" s="90"/>
      <c r="L239" s="90"/>
      <c r="M239" s="226"/>
      <c r="N239" s="90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</row>
    <row r="240" spans="6:26" ht="15.75" x14ac:dyDescent="0.25">
      <c r="F240" s="90"/>
      <c r="G240" s="90"/>
      <c r="H240" s="90"/>
      <c r="I240" s="90"/>
      <c r="J240" s="90"/>
      <c r="K240" s="90"/>
      <c r="L240" s="90"/>
      <c r="M240" s="226"/>
      <c r="N240" s="90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</row>
    <row r="241" spans="6:26" ht="15.75" x14ac:dyDescent="0.25">
      <c r="F241" s="90"/>
      <c r="G241" s="90"/>
      <c r="H241" s="90"/>
      <c r="I241" s="90"/>
      <c r="J241" s="90"/>
      <c r="K241" s="90"/>
      <c r="L241" s="90"/>
      <c r="M241" s="226"/>
      <c r="N241" s="90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</row>
    <row r="242" spans="6:26" ht="15.75" x14ac:dyDescent="0.25">
      <c r="F242" s="90"/>
      <c r="G242" s="90"/>
      <c r="H242" s="90"/>
      <c r="I242" s="90"/>
      <c r="J242" s="90"/>
      <c r="K242" s="90"/>
      <c r="L242" s="90"/>
      <c r="M242" s="226"/>
      <c r="N242" s="90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</row>
    <row r="243" spans="6:26" ht="15.75" x14ac:dyDescent="0.25">
      <c r="F243" s="90"/>
      <c r="G243" s="90"/>
      <c r="H243" s="90"/>
      <c r="I243" s="90"/>
      <c r="J243" s="90"/>
      <c r="K243" s="90"/>
      <c r="L243" s="90"/>
      <c r="M243" s="226"/>
      <c r="N243" s="90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</row>
    <row r="244" spans="6:26" ht="15.75" x14ac:dyDescent="0.25">
      <c r="F244" s="90"/>
      <c r="G244" s="90"/>
      <c r="H244" s="90"/>
      <c r="I244" s="90"/>
      <c r="J244" s="90"/>
      <c r="K244" s="90"/>
      <c r="L244" s="90"/>
      <c r="M244" s="226"/>
      <c r="N244" s="90"/>
      <c r="O244" s="226"/>
      <c r="P244" s="226"/>
      <c r="Q244" s="226"/>
      <c r="R244" s="226"/>
      <c r="S244" s="226"/>
      <c r="T244" s="226"/>
      <c r="U244" s="226"/>
      <c r="V244" s="226"/>
      <c r="W244" s="226"/>
      <c r="X244" s="226"/>
      <c r="Y244" s="226"/>
      <c r="Z244" s="226"/>
    </row>
    <row r="245" spans="6:26" ht="15.75" x14ac:dyDescent="0.25">
      <c r="F245" s="90"/>
      <c r="G245" s="90"/>
      <c r="H245" s="90"/>
      <c r="I245" s="90"/>
      <c r="J245" s="90"/>
      <c r="K245" s="90"/>
      <c r="L245" s="90"/>
      <c r="M245" s="226"/>
      <c r="N245" s="90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</row>
    <row r="246" spans="6:26" ht="15.75" x14ac:dyDescent="0.25">
      <c r="F246" s="90"/>
      <c r="G246" s="90"/>
      <c r="H246" s="90"/>
      <c r="I246" s="90"/>
      <c r="J246" s="90"/>
      <c r="K246" s="90"/>
      <c r="L246" s="90"/>
      <c r="M246" s="226"/>
      <c r="N246" s="90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</row>
    <row r="247" spans="6:26" ht="15.75" x14ac:dyDescent="0.25">
      <c r="F247" s="90"/>
      <c r="G247" s="90"/>
      <c r="H247" s="90"/>
      <c r="I247" s="90"/>
      <c r="J247" s="90"/>
      <c r="K247" s="90"/>
      <c r="L247" s="90"/>
      <c r="M247" s="226"/>
      <c r="N247" s="90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</row>
    <row r="248" spans="6:26" ht="15.75" x14ac:dyDescent="0.25">
      <c r="F248" s="90"/>
      <c r="G248" s="90"/>
      <c r="H248" s="90"/>
      <c r="I248" s="90"/>
      <c r="J248" s="90"/>
      <c r="K248" s="90"/>
      <c r="L248" s="90"/>
      <c r="M248" s="226"/>
      <c r="N248" s="90"/>
      <c r="O248" s="226"/>
      <c r="P248" s="226"/>
      <c r="Q248" s="226"/>
      <c r="R248" s="226"/>
      <c r="S248" s="226"/>
      <c r="T248" s="226"/>
      <c r="U248" s="226"/>
      <c r="V248" s="226"/>
      <c r="W248" s="226"/>
      <c r="X248" s="226"/>
      <c r="Y248" s="226"/>
      <c r="Z248" s="226"/>
    </row>
    <row r="249" spans="6:26" ht="15.75" x14ac:dyDescent="0.25">
      <c r="F249" s="90"/>
      <c r="G249" s="90"/>
      <c r="H249" s="90"/>
      <c r="I249" s="90"/>
      <c r="J249" s="90"/>
      <c r="K249" s="90"/>
      <c r="L249" s="90"/>
      <c r="M249" s="226"/>
      <c r="N249" s="90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</row>
    <row r="250" spans="6:26" ht="15.75" x14ac:dyDescent="0.25">
      <c r="F250" s="90"/>
      <c r="G250" s="90"/>
      <c r="H250" s="90"/>
      <c r="I250" s="90"/>
      <c r="J250" s="90"/>
      <c r="K250" s="90"/>
      <c r="L250" s="90"/>
      <c r="M250" s="226"/>
      <c r="N250" s="90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</row>
    <row r="251" spans="6:26" ht="15.75" x14ac:dyDescent="0.25">
      <c r="F251" s="90"/>
      <c r="G251" s="90"/>
      <c r="H251" s="90"/>
      <c r="I251" s="90"/>
      <c r="J251" s="90"/>
      <c r="K251" s="90"/>
      <c r="L251" s="90"/>
      <c r="M251" s="226"/>
      <c r="N251" s="90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</row>
    <row r="252" spans="6:26" ht="15.75" x14ac:dyDescent="0.25">
      <c r="F252" s="90"/>
      <c r="G252" s="90"/>
      <c r="H252" s="90"/>
      <c r="I252" s="90"/>
      <c r="J252" s="90"/>
      <c r="K252" s="90"/>
      <c r="L252" s="90"/>
      <c r="M252" s="226"/>
      <c r="N252" s="90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</row>
    <row r="253" spans="6:26" ht="15.75" x14ac:dyDescent="0.25">
      <c r="F253" s="90"/>
      <c r="G253" s="90"/>
      <c r="H253" s="90"/>
      <c r="I253" s="90"/>
      <c r="J253" s="90"/>
      <c r="K253" s="90"/>
      <c r="L253" s="90"/>
      <c r="M253" s="226"/>
      <c r="N253" s="90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</row>
    <row r="254" spans="6:26" ht="15.75" x14ac:dyDescent="0.25">
      <c r="F254" s="90"/>
      <c r="G254" s="90"/>
      <c r="H254" s="90"/>
      <c r="I254" s="90"/>
      <c r="J254" s="90"/>
      <c r="K254" s="90"/>
      <c r="L254" s="90"/>
      <c r="M254" s="226"/>
      <c r="N254" s="90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</row>
    <row r="255" spans="6:26" ht="15.75" x14ac:dyDescent="0.25">
      <c r="F255" s="90"/>
      <c r="G255" s="90"/>
      <c r="H255" s="90"/>
      <c r="I255" s="90"/>
      <c r="J255" s="90"/>
      <c r="K255" s="90"/>
      <c r="L255" s="90"/>
      <c r="M255" s="226"/>
      <c r="N255" s="90"/>
      <c r="O255" s="226"/>
      <c r="P255" s="226"/>
      <c r="Q255" s="226"/>
      <c r="R255" s="226"/>
      <c r="S255" s="226"/>
      <c r="T255" s="226"/>
      <c r="U255" s="226"/>
      <c r="V255" s="226"/>
      <c r="W255" s="226"/>
      <c r="X255" s="226"/>
      <c r="Y255" s="226"/>
      <c r="Z255" s="226"/>
    </row>
    <row r="256" spans="6:26" ht="15.75" x14ac:dyDescent="0.25">
      <c r="F256" s="90"/>
      <c r="G256" s="90"/>
      <c r="H256" s="90"/>
      <c r="I256" s="90"/>
      <c r="J256" s="90"/>
      <c r="K256" s="90"/>
      <c r="L256" s="90"/>
      <c r="M256" s="226"/>
      <c r="N256" s="90"/>
      <c r="O256" s="226"/>
      <c r="P256" s="226"/>
      <c r="Q256" s="226"/>
      <c r="R256" s="226"/>
      <c r="S256" s="226"/>
      <c r="T256" s="226"/>
      <c r="U256" s="226"/>
      <c r="V256" s="226"/>
      <c r="W256" s="226"/>
      <c r="X256" s="226"/>
      <c r="Y256" s="226"/>
      <c r="Z256" s="226"/>
    </row>
    <row r="257" spans="6:26" ht="15.75" x14ac:dyDescent="0.25">
      <c r="F257" s="90"/>
      <c r="G257" s="90"/>
      <c r="H257" s="90"/>
      <c r="I257" s="90"/>
      <c r="J257" s="90"/>
      <c r="K257" s="90"/>
      <c r="L257" s="90"/>
      <c r="M257" s="226"/>
      <c r="N257" s="90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</row>
    <row r="258" spans="6:26" ht="15.75" x14ac:dyDescent="0.25">
      <c r="F258" s="90"/>
      <c r="G258" s="90"/>
      <c r="H258" s="90"/>
      <c r="I258" s="90"/>
      <c r="J258" s="90"/>
      <c r="K258" s="90"/>
      <c r="L258" s="90"/>
      <c r="M258" s="226"/>
      <c r="N258" s="90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</row>
    <row r="259" spans="6:26" ht="15.75" x14ac:dyDescent="0.25">
      <c r="F259" s="90"/>
      <c r="G259" s="90"/>
      <c r="H259" s="90"/>
      <c r="I259" s="90"/>
      <c r="J259" s="90"/>
      <c r="K259" s="90"/>
      <c r="L259" s="90"/>
      <c r="M259" s="226"/>
      <c r="N259" s="90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</row>
    <row r="260" spans="6:26" ht="15.75" x14ac:dyDescent="0.25">
      <c r="F260" s="90"/>
      <c r="G260" s="90"/>
      <c r="H260" s="90"/>
      <c r="I260" s="90"/>
      <c r="J260" s="90"/>
      <c r="K260" s="90"/>
      <c r="L260" s="90"/>
      <c r="M260" s="226"/>
      <c r="N260" s="90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</row>
    <row r="261" spans="6:26" ht="15.75" x14ac:dyDescent="0.25">
      <c r="F261" s="90"/>
      <c r="G261" s="90"/>
      <c r="H261" s="90"/>
      <c r="I261" s="90"/>
      <c r="J261" s="90"/>
      <c r="K261" s="90"/>
      <c r="L261" s="90"/>
      <c r="M261" s="226"/>
      <c r="N261" s="90"/>
      <c r="O261" s="226"/>
      <c r="P261" s="226"/>
      <c r="Q261" s="226"/>
      <c r="R261" s="226"/>
      <c r="S261" s="226"/>
      <c r="T261" s="226"/>
      <c r="U261" s="226"/>
      <c r="V261" s="226"/>
      <c r="W261" s="226"/>
      <c r="X261" s="226"/>
      <c r="Y261" s="226"/>
      <c r="Z261" s="226"/>
    </row>
    <row r="262" spans="6:26" ht="15.75" x14ac:dyDescent="0.25">
      <c r="F262" s="90"/>
      <c r="G262" s="90"/>
      <c r="H262" s="90"/>
      <c r="I262" s="90"/>
      <c r="J262" s="90"/>
      <c r="K262" s="90"/>
      <c r="L262" s="90"/>
      <c r="M262" s="226"/>
      <c r="N262" s="90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</row>
    <row r="263" spans="6:26" ht="15.75" x14ac:dyDescent="0.25">
      <c r="F263" s="90"/>
      <c r="G263" s="90"/>
      <c r="H263" s="90"/>
      <c r="I263" s="90"/>
      <c r="J263" s="90"/>
      <c r="K263" s="90"/>
      <c r="L263" s="90"/>
      <c r="M263" s="226"/>
      <c r="N263" s="90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</row>
    <row r="264" spans="6:26" ht="15.75" x14ac:dyDescent="0.25">
      <c r="F264" s="90"/>
      <c r="G264" s="90"/>
      <c r="H264" s="90"/>
      <c r="I264" s="90"/>
      <c r="J264" s="90"/>
      <c r="K264" s="90"/>
      <c r="L264" s="90"/>
      <c r="M264" s="226"/>
      <c r="N264" s="90"/>
      <c r="O264" s="226"/>
      <c r="P264" s="226"/>
      <c r="Q264" s="226"/>
      <c r="R264" s="226"/>
      <c r="S264" s="226"/>
      <c r="T264" s="226"/>
      <c r="U264" s="226"/>
      <c r="V264" s="226"/>
      <c r="W264" s="226"/>
      <c r="X264" s="226"/>
      <c r="Y264" s="226"/>
      <c r="Z264" s="226"/>
    </row>
    <row r="265" spans="6:26" ht="15.75" x14ac:dyDescent="0.25">
      <c r="F265" s="90"/>
      <c r="G265" s="90"/>
      <c r="H265" s="90"/>
      <c r="I265" s="90"/>
      <c r="J265" s="90"/>
      <c r="K265" s="90"/>
      <c r="L265" s="90"/>
      <c r="M265" s="226"/>
      <c r="N265" s="90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</row>
    <row r="266" spans="6:26" ht="15.75" x14ac:dyDescent="0.25">
      <c r="F266" s="90"/>
      <c r="G266" s="90"/>
      <c r="H266" s="90"/>
      <c r="I266" s="90"/>
      <c r="J266" s="90"/>
      <c r="K266" s="90"/>
      <c r="L266" s="90"/>
      <c r="M266" s="226"/>
      <c r="N266" s="90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</row>
    <row r="267" spans="6:26" ht="15.75" x14ac:dyDescent="0.25">
      <c r="F267" s="90"/>
      <c r="G267" s="90"/>
      <c r="H267" s="90"/>
      <c r="I267" s="90"/>
      <c r="J267" s="90"/>
      <c r="K267" s="90"/>
      <c r="L267" s="90"/>
      <c r="M267" s="226"/>
      <c r="N267" s="90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</row>
    <row r="268" spans="6:26" ht="15.75" x14ac:dyDescent="0.25">
      <c r="F268" s="90"/>
      <c r="G268" s="90"/>
      <c r="H268" s="90"/>
      <c r="I268" s="90"/>
      <c r="J268" s="90"/>
      <c r="K268" s="90"/>
      <c r="L268" s="90"/>
      <c r="M268" s="226"/>
      <c r="N268" s="90"/>
      <c r="O268" s="226"/>
      <c r="P268" s="226"/>
      <c r="Q268" s="226"/>
      <c r="R268" s="226"/>
      <c r="S268" s="226"/>
      <c r="T268" s="226"/>
      <c r="U268" s="226"/>
      <c r="V268" s="226"/>
      <c r="W268" s="226"/>
      <c r="X268" s="226"/>
      <c r="Y268" s="226"/>
      <c r="Z268" s="226"/>
    </row>
    <row r="269" spans="6:26" ht="15.75" x14ac:dyDescent="0.25">
      <c r="F269" s="90"/>
      <c r="G269" s="90"/>
      <c r="H269" s="90"/>
      <c r="I269" s="90"/>
      <c r="J269" s="90"/>
      <c r="K269" s="90"/>
      <c r="L269" s="90"/>
      <c r="M269" s="226"/>
      <c r="N269" s="90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</row>
    <row r="270" spans="6:26" ht="15.75" x14ac:dyDescent="0.25">
      <c r="F270" s="90"/>
      <c r="G270" s="90"/>
      <c r="H270" s="90"/>
      <c r="I270" s="90"/>
      <c r="J270" s="90"/>
      <c r="K270" s="90"/>
      <c r="L270" s="90"/>
      <c r="M270" s="226"/>
      <c r="N270" s="90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</row>
    <row r="271" spans="6:26" ht="15.75" x14ac:dyDescent="0.25">
      <c r="F271" s="90"/>
      <c r="G271" s="90"/>
      <c r="H271" s="90"/>
      <c r="I271" s="90"/>
      <c r="J271" s="90"/>
      <c r="K271" s="90"/>
      <c r="L271" s="90"/>
      <c r="M271" s="226"/>
      <c r="N271" s="90"/>
      <c r="O271" s="226"/>
      <c r="P271" s="226"/>
      <c r="Q271" s="226"/>
      <c r="R271" s="226"/>
      <c r="S271" s="226"/>
      <c r="T271" s="226"/>
      <c r="U271" s="226"/>
      <c r="V271" s="226"/>
      <c r="W271" s="226"/>
      <c r="X271" s="226"/>
      <c r="Y271" s="226"/>
      <c r="Z271" s="226"/>
    </row>
    <row r="272" spans="6:26" ht="15.75" x14ac:dyDescent="0.25">
      <c r="F272" s="90"/>
      <c r="G272" s="90"/>
      <c r="H272" s="90"/>
      <c r="I272" s="90"/>
      <c r="J272" s="90"/>
      <c r="K272" s="90"/>
      <c r="L272" s="90"/>
      <c r="M272" s="226"/>
      <c r="N272" s="90"/>
      <c r="O272" s="226"/>
      <c r="P272" s="226"/>
      <c r="Q272" s="226"/>
      <c r="R272" s="226"/>
      <c r="S272" s="226"/>
      <c r="T272" s="226"/>
      <c r="U272" s="226"/>
      <c r="V272" s="226"/>
      <c r="W272" s="226"/>
      <c r="X272" s="226"/>
      <c r="Y272" s="226"/>
      <c r="Z272" s="226"/>
    </row>
    <row r="273" spans="6:26" ht="15.75" x14ac:dyDescent="0.25">
      <c r="F273" s="90"/>
      <c r="G273" s="90"/>
      <c r="H273" s="90"/>
      <c r="I273" s="90"/>
      <c r="J273" s="90"/>
      <c r="K273" s="90"/>
      <c r="L273" s="90"/>
      <c r="M273" s="226"/>
      <c r="N273" s="90"/>
      <c r="O273" s="226"/>
      <c r="P273" s="226"/>
      <c r="Q273" s="226"/>
      <c r="R273" s="226"/>
      <c r="S273" s="226"/>
      <c r="T273" s="226"/>
      <c r="U273" s="226"/>
      <c r="V273" s="226"/>
      <c r="W273" s="226"/>
      <c r="X273" s="226"/>
      <c r="Y273" s="226"/>
      <c r="Z273" s="226"/>
    </row>
    <row r="274" spans="6:26" ht="15.75" x14ac:dyDescent="0.25">
      <c r="F274" s="90"/>
      <c r="G274" s="90"/>
      <c r="H274" s="90"/>
      <c r="I274" s="90"/>
      <c r="J274" s="90"/>
      <c r="K274" s="90"/>
      <c r="L274" s="90"/>
      <c r="M274" s="226"/>
      <c r="N274" s="90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6"/>
    </row>
    <row r="275" spans="6:26" ht="15.75" x14ac:dyDescent="0.25">
      <c r="F275" s="90"/>
      <c r="G275" s="90"/>
      <c r="H275" s="90"/>
      <c r="I275" s="90"/>
      <c r="J275" s="90"/>
      <c r="K275" s="90"/>
      <c r="L275" s="90"/>
      <c r="M275" s="226"/>
      <c r="N275" s="90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</row>
    <row r="276" spans="6:26" ht="15.75" x14ac:dyDescent="0.25">
      <c r="F276" s="90"/>
      <c r="G276" s="90"/>
      <c r="H276" s="90"/>
      <c r="I276" s="90"/>
      <c r="J276" s="90"/>
      <c r="K276" s="90"/>
      <c r="L276" s="90"/>
      <c r="M276" s="226"/>
      <c r="N276" s="90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</row>
    <row r="277" spans="6:26" ht="15.75" x14ac:dyDescent="0.25">
      <c r="F277" s="90"/>
      <c r="G277" s="90"/>
      <c r="H277" s="90"/>
      <c r="I277" s="90"/>
      <c r="J277" s="90"/>
      <c r="K277" s="90"/>
      <c r="L277" s="90"/>
      <c r="M277" s="226"/>
      <c r="N277" s="90"/>
      <c r="O277" s="226"/>
      <c r="P277" s="226"/>
      <c r="Q277" s="226"/>
      <c r="R277" s="226"/>
      <c r="S277" s="226"/>
      <c r="T277" s="226"/>
      <c r="U277" s="226"/>
      <c r="V277" s="226"/>
      <c r="W277" s="226"/>
      <c r="X277" s="226"/>
      <c r="Y277" s="226"/>
      <c r="Z277" s="226"/>
    </row>
    <row r="278" spans="6:26" ht="15.75" x14ac:dyDescent="0.25">
      <c r="F278" s="90"/>
      <c r="G278" s="90"/>
      <c r="H278" s="90"/>
      <c r="I278" s="90"/>
      <c r="J278" s="90"/>
      <c r="K278" s="90"/>
      <c r="L278" s="90"/>
      <c r="M278" s="226"/>
      <c r="N278" s="90"/>
      <c r="O278" s="226"/>
      <c r="P278" s="226"/>
      <c r="Q278" s="226"/>
      <c r="R278" s="226"/>
      <c r="S278" s="226"/>
      <c r="T278" s="226"/>
      <c r="U278" s="226"/>
      <c r="V278" s="226"/>
      <c r="W278" s="226"/>
      <c r="X278" s="226"/>
      <c r="Y278" s="226"/>
      <c r="Z278" s="226"/>
    </row>
    <row r="279" spans="6:26" ht="15.75" x14ac:dyDescent="0.25">
      <c r="F279" s="90"/>
      <c r="G279" s="90"/>
      <c r="H279" s="90"/>
      <c r="I279" s="90"/>
      <c r="J279" s="90"/>
      <c r="K279" s="90"/>
      <c r="L279" s="90"/>
      <c r="M279" s="226"/>
      <c r="N279" s="90"/>
      <c r="O279" s="226"/>
      <c r="P279" s="226"/>
      <c r="Q279" s="226"/>
      <c r="R279" s="226"/>
      <c r="S279" s="226"/>
      <c r="T279" s="226"/>
      <c r="U279" s="226"/>
      <c r="V279" s="226"/>
      <c r="W279" s="226"/>
      <c r="X279" s="226"/>
      <c r="Y279" s="226"/>
      <c r="Z279" s="226"/>
    </row>
    <row r="280" spans="6:26" ht="15.75" x14ac:dyDescent="0.25">
      <c r="F280" s="90"/>
      <c r="G280" s="90"/>
      <c r="H280" s="90"/>
      <c r="I280" s="90"/>
      <c r="J280" s="90"/>
      <c r="K280" s="90"/>
      <c r="L280" s="90"/>
      <c r="M280" s="226"/>
      <c r="N280" s="90"/>
      <c r="O280" s="226"/>
      <c r="P280" s="226"/>
      <c r="Q280" s="226"/>
      <c r="R280" s="226"/>
      <c r="S280" s="226"/>
      <c r="T280" s="226"/>
      <c r="U280" s="226"/>
      <c r="V280" s="226"/>
      <c r="W280" s="226"/>
      <c r="X280" s="226"/>
      <c r="Y280" s="226"/>
      <c r="Z280" s="226"/>
    </row>
    <row r="281" spans="6:26" ht="15.75" x14ac:dyDescent="0.25">
      <c r="F281" s="90"/>
      <c r="G281" s="90"/>
      <c r="H281" s="90"/>
      <c r="I281" s="90"/>
      <c r="J281" s="90"/>
      <c r="K281" s="90"/>
      <c r="L281" s="90"/>
      <c r="M281" s="226"/>
      <c r="N281" s="90"/>
      <c r="O281" s="226"/>
      <c r="P281" s="226"/>
      <c r="Q281" s="226"/>
      <c r="R281" s="226"/>
      <c r="S281" s="226"/>
      <c r="T281" s="226"/>
      <c r="U281" s="226"/>
      <c r="V281" s="226"/>
      <c r="W281" s="226"/>
      <c r="X281" s="226"/>
      <c r="Y281" s="226"/>
      <c r="Z281" s="226"/>
    </row>
    <row r="282" spans="6:26" ht="15.75" x14ac:dyDescent="0.25">
      <c r="F282" s="90"/>
      <c r="G282" s="90"/>
      <c r="H282" s="90"/>
      <c r="I282" s="90"/>
      <c r="J282" s="90"/>
      <c r="K282" s="90"/>
      <c r="L282" s="90"/>
      <c r="M282" s="226"/>
      <c r="N282" s="90"/>
      <c r="O282" s="226"/>
      <c r="P282" s="226"/>
      <c r="Q282" s="226"/>
      <c r="R282" s="226"/>
      <c r="S282" s="226"/>
      <c r="T282" s="226"/>
      <c r="U282" s="226"/>
      <c r="V282" s="226"/>
      <c r="W282" s="226"/>
      <c r="X282" s="226"/>
      <c r="Y282" s="226"/>
      <c r="Z282" s="226"/>
    </row>
    <row r="283" spans="6:26" ht="15.75" x14ac:dyDescent="0.25">
      <c r="F283" s="90"/>
      <c r="G283" s="90"/>
      <c r="H283" s="90"/>
      <c r="I283" s="90"/>
      <c r="J283" s="90"/>
      <c r="K283" s="90"/>
      <c r="L283" s="90"/>
      <c r="M283" s="226"/>
      <c r="N283" s="90"/>
      <c r="O283" s="226"/>
      <c r="P283" s="226"/>
      <c r="Q283" s="226"/>
      <c r="R283" s="226"/>
      <c r="S283" s="226"/>
      <c r="T283" s="226"/>
      <c r="U283" s="226"/>
      <c r="V283" s="226"/>
      <c r="W283" s="226"/>
      <c r="X283" s="226"/>
      <c r="Y283" s="226"/>
      <c r="Z283" s="226"/>
    </row>
    <row r="284" spans="6:26" ht="15.75" x14ac:dyDescent="0.25">
      <c r="F284" s="90"/>
      <c r="G284" s="90"/>
      <c r="H284" s="90"/>
      <c r="I284" s="90"/>
      <c r="J284" s="90"/>
      <c r="K284" s="90"/>
      <c r="L284" s="90"/>
      <c r="M284" s="226"/>
      <c r="N284" s="90"/>
      <c r="O284" s="226"/>
      <c r="P284" s="226"/>
      <c r="Q284" s="226"/>
      <c r="R284" s="226"/>
      <c r="S284" s="226"/>
      <c r="T284" s="226"/>
      <c r="U284" s="226"/>
      <c r="V284" s="226"/>
      <c r="W284" s="226"/>
      <c r="X284" s="226"/>
      <c r="Y284" s="226"/>
      <c r="Z284" s="226"/>
    </row>
    <row r="285" spans="6:26" ht="15.75" x14ac:dyDescent="0.25">
      <c r="F285" s="90"/>
      <c r="G285" s="90"/>
      <c r="H285" s="90"/>
      <c r="I285" s="90"/>
      <c r="J285" s="90"/>
      <c r="K285" s="90"/>
      <c r="L285" s="90"/>
      <c r="M285" s="226"/>
      <c r="N285" s="90"/>
      <c r="O285" s="226"/>
      <c r="P285" s="226"/>
      <c r="Q285" s="226"/>
      <c r="R285" s="226"/>
      <c r="S285" s="226"/>
      <c r="T285" s="226"/>
      <c r="U285" s="226"/>
      <c r="V285" s="226"/>
      <c r="W285" s="226"/>
      <c r="X285" s="226"/>
      <c r="Y285" s="226"/>
      <c r="Z285" s="226"/>
    </row>
    <row r="286" spans="6:26" ht="15.75" x14ac:dyDescent="0.25">
      <c r="F286" s="90"/>
      <c r="G286" s="90"/>
      <c r="H286" s="90"/>
      <c r="I286" s="90"/>
      <c r="J286" s="90"/>
      <c r="K286" s="90"/>
      <c r="L286" s="90"/>
      <c r="M286" s="226"/>
      <c r="N286" s="90"/>
      <c r="O286" s="226"/>
      <c r="P286" s="226"/>
      <c r="Q286" s="226"/>
      <c r="R286" s="226"/>
      <c r="S286" s="226"/>
      <c r="T286" s="226"/>
      <c r="U286" s="226"/>
      <c r="V286" s="226"/>
      <c r="W286" s="226"/>
      <c r="X286" s="226"/>
      <c r="Y286" s="226"/>
      <c r="Z286" s="226"/>
    </row>
    <row r="287" spans="6:26" ht="15.75" x14ac:dyDescent="0.25">
      <c r="F287" s="90"/>
      <c r="G287" s="90"/>
      <c r="H287" s="90"/>
      <c r="I287" s="90"/>
      <c r="J287" s="90"/>
      <c r="K287" s="90"/>
      <c r="L287" s="90"/>
      <c r="M287" s="226"/>
      <c r="N287" s="90"/>
      <c r="O287" s="226"/>
      <c r="P287" s="226"/>
      <c r="Q287" s="226"/>
      <c r="R287" s="226"/>
      <c r="S287" s="226"/>
      <c r="T287" s="226"/>
      <c r="U287" s="226"/>
      <c r="V287" s="226"/>
      <c r="W287" s="226"/>
      <c r="X287" s="226"/>
      <c r="Y287" s="226"/>
      <c r="Z287" s="226"/>
    </row>
    <row r="288" spans="6:26" ht="15.75" x14ac:dyDescent="0.25">
      <c r="F288" s="90"/>
      <c r="G288" s="90"/>
      <c r="H288" s="90"/>
      <c r="I288" s="90"/>
      <c r="J288" s="90"/>
      <c r="K288" s="90"/>
      <c r="L288" s="90"/>
      <c r="M288" s="226"/>
      <c r="N288" s="90"/>
      <c r="O288" s="226"/>
      <c r="P288" s="226"/>
      <c r="Q288" s="226"/>
      <c r="R288" s="226"/>
      <c r="S288" s="226"/>
      <c r="T288" s="226"/>
      <c r="U288" s="226"/>
      <c r="V288" s="226"/>
      <c r="W288" s="226"/>
      <c r="X288" s="226"/>
      <c r="Y288" s="226"/>
      <c r="Z288" s="226"/>
    </row>
    <row r="289" spans="6:26" ht="15.75" x14ac:dyDescent="0.25">
      <c r="F289" s="90"/>
      <c r="G289" s="90"/>
      <c r="H289" s="90"/>
      <c r="I289" s="90"/>
      <c r="J289" s="90"/>
      <c r="K289" s="90"/>
      <c r="L289" s="90"/>
      <c r="M289" s="226"/>
      <c r="N289" s="90"/>
      <c r="O289" s="226"/>
      <c r="P289" s="226"/>
      <c r="Q289" s="226"/>
      <c r="R289" s="226"/>
      <c r="S289" s="226"/>
      <c r="T289" s="226"/>
      <c r="U289" s="226"/>
      <c r="V289" s="226"/>
      <c r="W289" s="226"/>
      <c r="X289" s="226"/>
      <c r="Y289" s="226"/>
      <c r="Z289" s="226"/>
    </row>
    <row r="290" spans="6:26" ht="15.75" x14ac:dyDescent="0.25">
      <c r="F290" s="90"/>
      <c r="G290" s="90"/>
      <c r="H290" s="90"/>
      <c r="I290" s="90"/>
      <c r="J290" s="90"/>
      <c r="K290" s="90"/>
      <c r="L290" s="90"/>
      <c r="M290" s="226"/>
      <c r="N290" s="90"/>
      <c r="O290" s="226"/>
      <c r="P290" s="226"/>
      <c r="Q290" s="226"/>
      <c r="R290" s="226"/>
      <c r="S290" s="226"/>
      <c r="T290" s="226"/>
      <c r="U290" s="226"/>
      <c r="V290" s="226"/>
      <c r="W290" s="226"/>
      <c r="X290" s="226"/>
      <c r="Y290" s="226"/>
      <c r="Z290" s="226"/>
    </row>
    <row r="291" spans="6:26" ht="15.75" x14ac:dyDescent="0.25">
      <c r="F291" s="90"/>
      <c r="G291" s="90"/>
      <c r="H291" s="90"/>
      <c r="I291" s="90"/>
      <c r="J291" s="90"/>
      <c r="K291" s="90"/>
      <c r="L291" s="90"/>
      <c r="M291" s="226"/>
      <c r="N291" s="90"/>
      <c r="O291" s="226"/>
      <c r="P291" s="226"/>
      <c r="Q291" s="226"/>
      <c r="R291" s="226"/>
      <c r="S291" s="226"/>
      <c r="T291" s="226"/>
      <c r="U291" s="226"/>
      <c r="V291" s="226"/>
      <c r="W291" s="226"/>
      <c r="X291" s="226"/>
      <c r="Y291" s="226"/>
      <c r="Z291" s="226"/>
    </row>
    <row r="292" spans="6:26" ht="15.75" x14ac:dyDescent="0.25">
      <c r="F292" s="90"/>
      <c r="G292" s="90"/>
      <c r="H292" s="90"/>
      <c r="I292" s="90"/>
      <c r="J292" s="90"/>
      <c r="K292" s="90"/>
      <c r="L292" s="90"/>
      <c r="M292" s="226"/>
      <c r="N292" s="90"/>
      <c r="O292" s="226"/>
      <c r="P292" s="226"/>
      <c r="Q292" s="226"/>
      <c r="R292" s="226"/>
      <c r="S292" s="226"/>
      <c r="T292" s="226"/>
      <c r="U292" s="226"/>
      <c r="V292" s="226"/>
      <c r="W292" s="226"/>
      <c r="X292" s="226"/>
      <c r="Y292" s="226"/>
      <c r="Z292" s="226"/>
    </row>
    <row r="293" spans="6:26" ht="15.75" x14ac:dyDescent="0.25">
      <c r="F293" s="90"/>
      <c r="G293" s="90"/>
      <c r="H293" s="90"/>
      <c r="I293" s="90"/>
      <c r="J293" s="90"/>
      <c r="K293" s="90"/>
      <c r="L293" s="90"/>
      <c r="M293" s="226"/>
      <c r="N293" s="90"/>
      <c r="O293" s="226"/>
      <c r="P293" s="226"/>
      <c r="Q293" s="226"/>
      <c r="R293" s="226"/>
      <c r="S293" s="226"/>
      <c r="T293" s="226"/>
      <c r="U293" s="226"/>
      <c r="V293" s="226"/>
      <c r="W293" s="226"/>
      <c r="X293" s="226"/>
      <c r="Y293" s="226"/>
      <c r="Z293" s="226"/>
    </row>
    <row r="294" spans="6:26" ht="15.75" x14ac:dyDescent="0.25">
      <c r="F294" s="90"/>
      <c r="G294" s="90"/>
      <c r="H294" s="90"/>
      <c r="I294" s="90"/>
      <c r="J294" s="90"/>
      <c r="K294" s="90"/>
      <c r="L294" s="90"/>
      <c r="M294" s="226"/>
      <c r="N294" s="90"/>
      <c r="O294" s="226"/>
      <c r="P294" s="226"/>
      <c r="Q294" s="226"/>
      <c r="R294" s="226"/>
      <c r="S294" s="226"/>
      <c r="T294" s="226"/>
      <c r="U294" s="226"/>
      <c r="V294" s="226"/>
      <c r="W294" s="226"/>
      <c r="X294" s="226"/>
      <c r="Y294" s="226"/>
      <c r="Z294" s="226"/>
    </row>
    <row r="295" spans="6:26" ht="15.75" x14ac:dyDescent="0.25">
      <c r="F295" s="90"/>
      <c r="G295" s="90"/>
      <c r="H295" s="90"/>
      <c r="I295" s="90"/>
      <c r="J295" s="90"/>
      <c r="K295" s="90"/>
      <c r="L295" s="90"/>
      <c r="M295" s="226"/>
      <c r="N295" s="90"/>
      <c r="O295" s="226"/>
      <c r="P295" s="226"/>
      <c r="Q295" s="226"/>
      <c r="R295" s="226"/>
      <c r="S295" s="226"/>
      <c r="T295" s="226"/>
      <c r="U295" s="226"/>
      <c r="V295" s="226"/>
      <c r="W295" s="226"/>
      <c r="X295" s="226"/>
      <c r="Y295" s="226"/>
      <c r="Z295" s="226"/>
    </row>
    <row r="296" spans="6:26" ht="15.75" x14ac:dyDescent="0.25">
      <c r="F296" s="90"/>
      <c r="G296" s="90"/>
      <c r="H296" s="90"/>
      <c r="I296" s="90"/>
      <c r="J296" s="90"/>
      <c r="K296" s="90"/>
      <c r="L296" s="90"/>
      <c r="M296" s="226"/>
      <c r="N296" s="90"/>
      <c r="O296" s="226"/>
      <c r="P296" s="226"/>
      <c r="Q296" s="226"/>
      <c r="R296" s="226"/>
      <c r="S296" s="226"/>
      <c r="T296" s="226"/>
      <c r="U296" s="226"/>
      <c r="V296" s="226"/>
      <c r="W296" s="226"/>
      <c r="X296" s="226"/>
      <c r="Y296" s="226"/>
      <c r="Z296" s="226"/>
    </row>
    <row r="297" spans="6:26" ht="15.75" x14ac:dyDescent="0.25">
      <c r="F297" s="90"/>
      <c r="G297" s="90"/>
      <c r="H297" s="90"/>
      <c r="I297" s="90"/>
      <c r="J297" s="90"/>
      <c r="K297" s="90"/>
      <c r="L297" s="90"/>
      <c r="M297" s="226"/>
      <c r="N297" s="90"/>
      <c r="O297" s="226"/>
      <c r="P297" s="226"/>
      <c r="Q297" s="226"/>
      <c r="R297" s="226"/>
      <c r="S297" s="226"/>
      <c r="T297" s="226"/>
      <c r="U297" s="226"/>
      <c r="V297" s="226"/>
      <c r="W297" s="226"/>
      <c r="X297" s="226"/>
      <c r="Y297" s="226"/>
      <c r="Z297" s="226"/>
    </row>
    <row r="298" spans="6:26" ht="15.75" x14ac:dyDescent="0.25">
      <c r="F298" s="90"/>
      <c r="G298" s="90"/>
      <c r="H298" s="90"/>
      <c r="I298" s="90"/>
      <c r="J298" s="90"/>
      <c r="K298" s="90"/>
      <c r="L298" s="90"/>
      <c r="M298" s="226"/>
      <c r="N298" s="90"/>
      <c r="O298" s="226"/>
      <c r="P298" s="226"/>
      <c r="Q298" s="226"/>
      <c r="R298" s="226"/>
      <c r="S298" s="226"/>
      <c r="T298" s="226"/>
      <c r="U298" s="226"/>
      <c r="V298" s="226"/>
      <c r="W298" s="226"/>
      <c r="X298" s="226"/>
      <c r="Y298" s="226"/>
      <c r="Z298" s="226"/>
    </row>
    <row r="299" spans="6:26" ht="15.75" x14ac:dyDescent="0.25">
      <c r="F299" s="90"/>
      <c r="G299" s="90"/>
      <c r="H299" s="90"/>
      <c r="I299" s="90"/>
      <c r="J299" s="90"/>
      <c r="K299" s="90"/>
      <c r="L299" s="90"/>
      <c r="M299" s="226"/>
      <c r="N299" s="90"/>
      <c r="O299" s="226"/>
      <c r="P299" s="226"/>
      <c r="Q299" s="226"/>
      <c r="R299" s="226"/>
      <c r="S299" s="226"/>
      <c r="T299" s="226"/>
      <c r="U299" s="226"/>
      <c r="V299" s="226"/>
      <c r="W299" s="226"/>
      <c r="X299" s="226"/>
      <c r="Y299" s="226"/>
      <c r="Z299" s="226"/>
    </row>
    <row r="300" spans="6:26" ht="15.75" x14ac:dyDescent="0.25">
      <c r="F300" s="90"/>
      <c r="G300" s="90"/>
      <c r="H300" s="90"/>
      <c r="I300" s="90"/>
      <c r="J300" s="90"/>
      <c r="K300" s="90"/>
      <c r="L300" s="90"/>
      <c r="M300" s="226"/>
      <c r="N300" s="90"/>
      <c r="O300" s="226"/>
      <c r="P300" s="226"/>
      <c r="Q300" s="226"/>
      <c r="R300" s="226"/>
      <c r="S300" s="226"/>
      <c r="T300" s="226"/>
      <c r="U300" s="226"/>
      <c r="V300" s="226"/>
      <c r="W300" s="226"/>
      <c r="X300" s="226"/>
      <c r="Y300" s="226"/>
      <c r="Z300" s="226"/>
    </row>
    <row r="301" spans="6:26" ht="15.75" x14ac:dyDescent="0.25">
      <c r="F301" s="90"/>
      <c r="G301" s="90"/>
      <c r="H301" s="90"/>
      <c r="I301" s="90"/>
      <c r="J301" s="90"/>
      <c r="K301" s="90"/>
      <c r="L301" s="90"/>
      <c r="M301" s="226"/>
      <c r="N301" s="90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6"/>
    </row>
    <row r="302" spans="6:26" ht="15.75" x14ac:dyDescent="0.25">
      <c r="F302" s="90"/>
      <c r="G302" s="90"/>
      <c r="H302" s="90"/>
      <c r="I302" s="90"/>
      <c r="J302" s="90"/>
      <c r="K302" s="90"/>
      <c r="L302" s="90"/>
      <c r="M302" s="226"/>
      <c r="N302" s="90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6"/>
    </row>
    <row r="303" spans="6:26" ht="15.75" x14ac:dyDescent="0.25">
      <c r="F303" s="90"/>
      <c r="G303" s="90"/>
      <c r="H303" s="90"/>
      <c r="I303" s="90"/>
      <c r="J303" s="90"/>
      <c r="K303" s="90"/>
      <c r="L303" s="90"/>
      <c r="M303" s="226"/>
      <c r="N303" s="90"/>
      <c r="O303" s="226"/>
      <c r="P303" s="226"/>
      <c r="Q303" s="226"/>
      <c r="R303" s="226"/>
      <c r="S303" s="226"/>
      <c r="T303" s="226"/>
      <c r="U303" s="226"/>
      <c r="V303" s="226"/>
      <c r="W303" s="226"/>
      <c r="X303" s="226"/>
      <c r="Y303" s="226"/>
      <c r="Z303" s="226"/>
    </row>
    <row r="304" spans="6:26" ht="15.75" x14ac:dyDescent="0.25">
      <c r="F304" s="90"/>
      <c r="G304" s="90"/>
      <c r="H304" s="90"/>
      <c r="I304" s="90"/>
      <c r="J304" s="90"/>
      <c r="K304" s="90"/>
      <c r="L304" s="90"/>
      <c r="M304" s="226"/>
      <c r="N304" s="90"/>
      <c r="O304" s="226"/>
      <c r="P304" s="226"/>
      <c r="Q304" s="226"/>
      <c r="R304" s="226"/>
      <c r="S304" s="226"/>
      <c r="T304" s="226"/>
      <c r="U304" s="226"/>
      <c r="V304" s="226"/>
      <c r="W304" s="226"/>
      <c r="X304" s="226"/>
      <c r="Y304" s="226"/>
      <c r="Z304" s="226"/>
    </row>
    <row r="305" spans="6:26" ht="15.75" x14ac:dyDescent="0.25">
      <c r="F305" s="90"/>
      <c r="G305" s="90"/>
      <c r="H305" s="90"/>
      <c r="I305" s="90"/>
      <c r="J305" s="90"/>
      <c r="K305" s="90"/>
      <c r="L305" s="90"/>
      <c r="M305" s="226"/>
      <c r="N305" s="90"/>
      <c r="O305" s="226"/>
      <c r="P305" s="226"/>
      <c r="Q305" s="226"/>
      <c r="R305" s="226"/>
      <c r="S305" s="226"/>
      <c r="T305" s="226"/>
      <c r="U305" s="226"/>
      <c r="V305" s="226"/>
      <c r="W305" s="226"/>
      <c r="X305" s="226"/>
      <c r="Y305" s="226"/>
      <c r="Z305" s="226"/>
    </row>
    <row r="306" spans="6:26" ht="15.75" x14ac:dyDescent="0.25">
      <c r="F306" s="90"/>
      <c r="G306" s="90"/>
      <c r="H306" s="90"/>
      <c r="I306" s="90"/>
      <c r="J306" s="90"/>
      <c r="K306" s="90"/>
      <c r="L306" s="90"/>
      <c r="M306" s="226"/>
      <c r="N306" s="90"/>
      <c r="O306" s="226"/>
      <c r="P306" s="226"/>
      <c r="Q306" s="226"/>
      <c r="R306" s="226"/>
      <c r="S306" s="226"/>
      <c r="T306" s="226"/>
      <c r="U306" s="226"/>
      <c r="V306" s="226"/>
      <c r="W306" s="226"/>
      <c r="X306" s="226"/>
      <c r="Y306" s="226"/>
      <c r="Z306" s="226"/>
    </row>
    <row r="307" spans="6:26" ht="15.75" x14ac:dyDescent="0.25">
      <c r="F307" s="90"/>
      <c r="G307" s="90"/>
      <c r="H307" s="90"/>
      <c r="I307" s="90"/>
      <c r="J307" s="90"/>
      <c r="K307" s="90"/>
      <c r="L307" s="90"/>
      <c r="M307" s="226"/>
      <c r="N307" s="90"/>
      <c r="O307" s="226"/>
      <c r="P307" s="226"/>
      <c r="Q307" s="226"/>
      <c r="R307" s="226"/>
      <c r="S307" s="226"/>
      <c r="T307" s="226"/>
      <c r="U307" s="226"/>
      <c r="V307" s="226"/>
      <c r="W307" s="226"/>
      <c r="X307" s="226"/>
      <c r="Y307" s="226"/>
      <c r="Z307" s="226"/>
    </row>
    <row r="308" spans="6:26" ht="15.75" x14ac:dyDescent="0.25">
      <c r="F308" s="90"/>
      <c r="G308" s="90"/>
      <c r="H308" s="90"/>
      <c r="I308" s="90"/>
      <c r="J308" s="90"/>
      <c r="K308" s="90"/>
      <c r="L308" s="90"/>
      <c r="M308" s="226"/>
      <c r="N308" s="90"/>
      <c r="O308" s="226"/>
      <c r="P308" s="226"/>
      <c r="Q308" s="226"/>
      <c r="R308" s="226"/>
      <c r="S308" s="226"/>
      <c r="T308" s="226"/>
      <c r="U308" s="226"/>
      <c r="V308" s="226"/>
      <c r="W308" s="226"/>
      <c r="X308" s="226"/>
      <c r="Y308" s="226"/>
      <c r="Z308" s="226"/>
    </row>
    <row r="309" spans="6:26" ht="15.75" x14ac:dyDescent="0.25">
      <c r="F309" s="90"/>
      <c r="G309" s="90"/>
      <c r="H309" s="90"/>
      <c r="I309" s="90"/>
      <c r="J309" s="90"/>
      <c r="K309" s="90"/>
      <c r="L309" s="90"/>
      <c r="M309" s="226"/>
      <c r="N309" s="90"/>
      <c r="O309" s="226"/>
      <c r="P309" s="226"/>
      <c r="Q309" s="226"/>
      <c r="R309" s="226"/>
      <c r="S309" s="226"/>
      <c r="T309" s="226"/>
      <c r="U309" s="226"/>
      <c r="V309" s="226"/>
      <c r="W309" s="226"/>
      <c r="X309" s="226"/>
      <c r="Y309" s="226"/>
      <c r="Z309" s="226"/>
    </row>
    <row r="310" spans="6:26" ht="15.75" x14ac:dyDescent="0.25">
      <c r="F310" s="90"/>
      <c r="G310" s="90"/>
      <c r="H310" s="90"/>
      <c r="I310" s="90"/>
      <c r="J310" s="90"/>
      <c r="K310" s="90"/>
      <c r="L310" s="90"/>
      <c r="M310" s="226"/>
      <c r="N310" s="90"/>
      <c r="O310" s="226"/>
      <c r="P310" s="226"/>
      <c r="Q310" s="226"/>
      <c r="R310" s="226"/>
      <c r="S310" s="226"/>
      <c r="T310" s="226"/>
      <c r="U310" s="226"/>
      <c r="V310" s="226"/>
      <c r="W310" s="226"/>
      <c r="X310" s="226"/>
      <c r="Y310" s="226"/>
      <c r="Z310" s="226"/>
    </row>
    <row r="311" spans="6:26" ht="15.75" x14ac:dyDescent="0.25">
      <c r="F311" s="90"/>
      <c r="G311" s="90"/>
      <c r="H311" s="90"/>
      <c r="I311" s="90"/>
      <c r="J311" s="90"/>
      <c r="K311" s="90"/>
      <c r="L311" s="90"/>
      <c r="M311" s="226"/>
      <c r="N311" s="90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6"/>
    </row>
    <row r="312" spans="6:26" ht="15.75" x14ac:dyDescent="0.25">
      <c r="F312" s="90"/>
      <c r="G312" s="90"/>
      <c r="H312" s="90"/>
      <c r="I312" s="90"/>
      <c r="J312" s="90"/>
      <c r="K312" s="90"/>
      <c r="L312" s="90"/>
      <c r="M312" s="226"/>
      <c r="N312" s="90"/>
      <c r="O312" s="226"/>
      <c r="P312" s="226"/>
      <c r="Q312" s="226"/>
      <c r="R312" s="226"/>
      <c r="S312" s="226"/>
      <c r="T312" s="226"/>
      <c r="U312" s="226"/>
      <c r="V312" s="226"/>
      <c r="W312" s="226"/>
      <c r="X312" s="226"/>
      <c r="Y312" s="226"/>
      <c r="Z312" s="226"/>
    </row>
    <row r="313" spans="6:26" ht="15.75" x14ac:dyDescent="0.25">
      <c r="F313" s="90"/>
      <c r="G313" s="90"/>
      <c r="H313" s="90"/>
      <c r="I313" s="90"/>
      <c r="J313" s="90"/>
      <c r="K313" s="90"/>
      <c r="L313" s="90"/>
      <c r="M313" s="226"/>
      <c r="N313" s="90"/>
      <c r="O313" s="226"/>
      <c r="P313" s="226"/>
      <c r="Q313" s="226"/>
      <c r="R313" s="226"/>
      <c r="S313" s="226"/>
      <c r="T313" s="226"/>
      <c r="U313" s="226"/>
      <c r="V313" s="226"/>
      <c r="W313" s="226"/>
      <c r="X313" s="226"/>
      <c r="Y313" s="226"/>
      <c r="Z313" s="226"/>
    </row>
    <row r="314" spans="6:26" ht="15.75" x14ac:dyDescent="0.25">
      <c r="F314" s="90"/>
      <c r="G314" s="90"/>
      <c r="H314" s="90"/>
      <c r="I314" s="90"/>
      <c r="J314" s="90"/>
      <c r="K314" s="90"/>
      <c r="L314" s="90"/>
      <c r="M314" s="226"/>
      <c r="N314" s="90"/>
      <c r="O314" s="226"/>
      <c r="P314" s="226"/>
      <c r="Q314" s="226"/>
      <c r="R314" s="226"/>
      <c r="S314" s="226"/>
      <c r="T314" s="226"/>
      <c r="U314" s="226"/>
      <c r="V314" s="226"/>
      <c r="W314" s="226"/>
      <c r="X314" s="226"/>
      <c r="Y314" s="226"/>
      <c r="Z314" s="226"/>
    </row>
    <row r="315" spans="6:26" ht="15.75" x14ac:dyDescent="0.25">
      <c r="F315" s="90"/>
      <c r="G315" s="90"/>
      <c r="H315" s="90"/>
      <c r="I315" s="90"/>
      <c r="J315" s="90"/>
      <c r="K315" s="90"/>
      <c r="L315" s="90"/>
      <c r="M315" s="226"/>
      <c r="N315" s="90"/>
      <c r="O315" s="226"/>
      <c r="P315" s="226"/>
      <c r="Q315" s="226"/>
      <c r="R315" s="226"/>
      <c r="S315" s="226"/>
      <c r="T315" s="226"/>
      <c r="U315" s="226"/>
      <c r="V315" s="226"/>
      <c r="W315" s="226"/>
      <c r="X315" s="226"/>
      <c r="Y315" s="226"/>
      <c r="Z315" s="226"/>
    </row>
    <row r="316" spans="6:26" ht="15.75" x14ac:dyDescent="0.25">
      <c r="F316" s="90"/>
      <c r="G316" s="90"/>
      <c r="H316" s="90"/>
      <c r="I316" s="90"/>
      <c r="J316" s="90"/>
      <c r="K316" s="90"/>
      <c r="L316" s="90"/>
      <c r="M316" s="226"/>
      <c r="N316" s="90"/>
      <c r="O316" s="226"/>
      <c r="P316" s="226"/>
      <c r="Q316" s="226"/>
      <c r="R316" s="226"/>
      <c r="S316" s="226"/>
      <c r="T316" s="226"/>
      <c r="U316" s="226"/>
      <c r="V316" s="226"/>
      <c r="W316" s="226"/>
      <c r="X316" s="226"/>
      <c r="Y316" s="226"/>
      <c r="Z316" s="226"/>
    </row>
    <row r="317" spans="6:26" ht="15.75" x14ac:dyDescent="0.25">
      <c r="F317" s="90"/>
      <c r="G317" s="90"/>
      <c r="H317" s="90"/>
      <c r="I317" s="90"/>
      <c r="J317" s="90"/>
      <c r="K317" s="90"/>
      <c r="L317" s="90"/>
      <c r="M317" s="226"/>
      <c r="N317" s="90"/>
      <c r="O317" s="226"/>
      <c r="P317" s="226"/>
      <c r="Q317" s="226"/>
      <c r="R317" s="226"/>
      <c r="S317" s="226"/>
      <c r="T317" s="226"/>
      <c r="U317" s="226"/>
      <c r="V317" s="226"/>
      <c r="W317" s="226"/>
      <c r="X317" s="226"/>
      <c r="Y317" s="226"/>
      <c r="Z317" s="226"/>
    </row>
    <row r="318" spans="6:26" ht="15.75" x14ac:dyDescent="0.25">
      <c r="F318" s="90"/>
      <c r="G318" s="90"/>
      <c r="H318" s="90"/>
      <c r="I318" s="90"/>
      <c r="J318" s="90"/>
      <c r="K318" s="90"/>
      <c r="L318" s="90"/>
      <c r="M318" s="226"/>
      <c r="N318" s="90"/>
      <c r="O318" s="226"/>
      <c r="P318" s="226"/>
      <c r="Q318" s="226"/>
      <c r="R318" s="226"/>
      <c r="S318" s="226"/>
      <c r="T318" s="226"/>
      <c r="U318" s="226"/>
      <c r="V318" s="226"/>
      <c r="W318" s="226"/>
      <c r="X318" s="226"/>
      <c r="Y318" s="226"/>
      <c r="Z318" s="226"/>
    </row>
    <row r="319" spans="6:26" ht="15.75" x14ac:dyDescent="0.25">
      <c r="F319" s="90"/>
      <c r="G319" s="90"/>
      <c r="H319" s="90"/>
      <c r="I319" s="90"/>
      <c r="J319" s="90"/>
      <c r="K319" s="90"/>
      <c r="L319" s="90"/>
      <c r="M319" s="226"/>
      <c r="N319" s="90"/>
      <c r="O319" s="226"/>
      <c r="P319" s="226"/>
      <c r="Q319" s="226"/>
      <c r="R319" s="226"/>
      <c r="S319" s="226"/>
      <c r="T319" s="226"/>
      <c r="U319" s="226"/>
      <c r="V319" s="226"/>
      <c r="W319" s="226"/>
      <c r="X319" s="226"/>
      <c r="Y319" s="226"/>
      <c r="Z319" s="226"/>
    </row>
    <row r="320" spans="6:26" ht="15.75" x14ac:dyDescent="0.25">
      <c r="F320" s="90"/>
      <c r="G320" s="90"/>
      <c r="H320" s="90"/>
      <c r="I320" s="90"/>
      <c r="J320" s="90"/>
      <c r="K320" s="90"/>
      <c r="L320" s="90"/>
      <c r="M320" s="226"/>
      <c r="N320" s="90"/>
      <c r="O320" s="226"/>
      <c r="P320" s="226"/>
      <c r="Q320" s="226"/>
      <c r="R320" s="226"/>
      <c r="S320" s="226"/>
      <c r="T320" s="226"/>
      <c r="U320" s="226"/>
      <c r="V320" s="226"/>
      <c r="W320" s="226"/>
      <c r="X320" s="226"/>
      <c r="Y320" s="226"/>
      <c r="Z320" s="226"/>
    </row>
    <row r="321" spans="6:26" ht="15.75" x14ac:dyDescent="0.25">
      <c r="F321" s="90"/>
      <c r="G321" s="90"/>
      <c r="H321" s="90"/>
      <c r="I321" s="90"/>
      <c r="J321" s="90"/>
      <c r="K321" s="90"/>
      <c r="L321" s="90"/>
      <c r="M321" s="226"/>
      <c r="N321" s="90"/>
      <c r="O321" s="226"/>
      <c r="P321" s="226"/>
      <c r="Q321" s="226"/>
      <c r="R321" s="226"/>
      <c r="S321" s="226"/>
      <c r="T321" s="226"/>
      <c r="U321" s="226"/>
      <c r="V321" s="226"/>
      <c r="W321" s="226"/>
      <c r="X321" s="226"/>
      <c r="Y321" s="226"/>
      <c r="Z321" s="226"/>
    </row>
    <row r="322" spans="6:26" ht="15.75" x14ac:dyDescent="0.25">
      <c r="F322" s="90"/>
      <c r="G322" s="90"/>
      <c r="H322" s="90"/>
      <c r="I322" s="90"/>
      <c r="J322" s="90"/>
      <c r="K322" s="90"/>
      <c r="L322" s="90"/>
      <c r="M322" s="226"/>
      <c r="N322" s="90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6"/>
    </row>
    <row r="323" spans="6:26" ht="15.75" x14ac:dyDescent="0.25">
      <c r="F323" s="90"/>
      <c r="G323" s="90"/>
      <c r="H323" s="90"/>
      <c r="I323" s="90"/>
      <c r="J323" s="90"/>
      <c r="K323" s="90"/>
      <c r="L323" s="90"/>
      <c r="M323" s="226"/>
      <c r="N323" s="90"/>
      <c r="O323" s="226"/>
      <c r="P323" s="226"/>
      <c r="Q323" s="226"/>
      <c r="R323" s="226"/>
      <c r="S323" s="226"/>
      <c r="T323" s="226"/>
      <c r="U323" s="226"/>
      <c r="V323" s="226"/>
      <c r="W323" s="226"/>
      <c r="X323" s="226"/>
      <c r="Y323" s="226"/>
      <c r="Z323" s="226"/>
    </row>
    <row r="324" spans="6:26" ht="15.75" x14ac:dyDescent="0.25">
      <c r="F324" s="90"/>
      <c r="G324" s="90"/>
      <c r="H324" s="90"/>
      <c r="I324" s="90"/>
      <c r="J324" s="90"/>
      <c r="K324" s="90"/>
      <c r="L324" s="90"/>
      <c r="M324" s="226"/>
      <c r="N324" s="90"/>
      <c r="O324" s="226"/>
      <c r="P324" s="226"/>
      <c r="Q324" s="226"/>
      <c r="R324" s="226"/>
      <c r="S324" s="226"/>
      <c r="T324" s="226"/>
      <c r="U324" s="226"/>
      <c r="V324" s="226"/>
      <c r="W324" s="226"/>
      <c r="X324" s="226"/>
      <c r="Y324" s="226"/>
      <c r="Z324" s="226"/>
    </row>
    <row r="325" spans="6:26" ht="15.75" x14ac:dyDescent="0.25">
      <c r="F325" s="90"/>
      <c r="G325" s="90"/>
      <c r="H325" s="90"/>
      <c r="I325" s="90"/>
      <c r="J325" s="90"/>
      <c r="K325" s="90"/>
      <c r="L325" s="90"/>
      <c r="M325" s="226"/>
      <c r="N325" s="90"/>
      <c r="O325" s="226"/>
      <c r="P325" s="226"/>
      <c r="Q325" s="226"/>
      <c r="R325" s="226"/>
      <c r="S325" s="226"/>
      <c r="T325" s="226"/>
      <c r="U325" s="226"/>
      <c r="V325" s="226"/>
      <c r="W325" s="226"/>
      <c r="X325" s="226"/>
      <c r="Y325" s="226"/>
      <c r="Z325" s="226"/>
    </row>
    <row r="326" spans="6:26" ht="15.75" x14ac:dyDescent="0.25">
      <c r="F326" s="90"/>
      <c r="G326" s="90"/>
      <c r="H326" s="90"/>
      <c r="I326" s="90"/>
      <c r="J326" s="90"/>
      <c r="K326" s="90"/>
      <c r="L326" s="90"/>
      <c r="M326" s="226"/>
      <c r="N326" s="90"/>
      <c r="O326" s="226"/>
      <c r="P326" s="226"/>
      <c r="Q326" s="226"/>
      <c r="R326" s="226"/>
      <c r="S326" s="226"/>
      <c r="T326" s="226"/>
      <c r="U326" s="226"/>
      <c r="V326" s="226"/>
      <c r="W326" s="226"/>
      <c r="X326" s="226"/>
      <c r="Y326" s="226"/>
      <c r="Z326" s="226"/>
    </row>
    <row r="327" spans="6:26" ht="15.75" x14ac:dyDescent="0.25">
      <c r="F327" s="90"/>
      <c r="G327" s="90"/>
      <c r="H327" s="90"/>
      <c r="I327" s="90"/>
      <c r="J327" s="90"/>
      <c r="K327" s="90"/>
      <c r="L327" s="90"/>
      <c r="M327" s="226"/>
      <c r="N327" s="90"/>
      <c r="O327" s="226"/>
      <c r="P327" s="226"/>
      <c r="Q327" s="226"/>
      <c r="R327" s="226"/>
      <c r="S327" s="226"/>
      <c r="T327" s="226"/>
      <c r="U327" s="226"/>
      <c r="V327" s="226"/>
      <c r="W327" s="226"/>
      <c r="X327" s="226"/>
      <c r="Y327" s="226"/>
      <c r="Z327" s="226"/>
    </row>
    <row r="328" spans="6:26" ht="15.75" x14ac:dyDescent="0.25">
      <c r="F328" s="90"/>
      <c r="G328" s="90"/>
      <c r="H328" s="90"/>
      <c r="I328" s="90"/>
      <c r="J328" s="90"/>
      <c r="K328" s="90"/>
      <c r="L328" s="90"/>
      <c r="M328" s="226"/>
      <c r="N328" s="90"/>
      <c r="O328" s="226"/>
      <c r="P328" s="226"/>
      <c r="Q328" s="226"/>
      <c r="R328" s="226"/>
      <c r="S328" s="226"/>
      <c r="T328" s="226"/>
      <c r="U328" s="226"/>
      <c r="V328" s="226"/>
      <c r="W328" s="226"/>
      <c r="X328" s="226"/>
      <c r="Y328" s="226"/>
      <c r="Z328" s="226"/>
    </row>
    <row r="329" spans="6:26" ht="15.75" x14ac:dyDescent="0.25">
      <c r="F329" s="90"/>
      <c r="G329" s="90"/>
      <c r="H329" s="90"/>
      <c r="I329" s="90"/>
      <c r="J329" s="90"/>
      <c r="K329" s="90"/>
      <c r="L329" s="90"/>
      <c r="M329" s="226"/>
      <c r="N329" s="90"/>
      <c r="O329" s="226"/>
      <c r="P329" s="226"/>
      <c r="Q329" s="226"/>
      <c r="R329" s="226"/>
      <c r="S329" s="226"/>
      <c r="T329" s="226"/>
      <c r="U329" s="226"/>
      <c r="V329" s="226"/>
      <c r="W329" s="226"/>
      <c r="X329" s="226"/>
      <c r="Y329" s="226"/>
      <c r="Z329" s="226"/>
    </row>
    <row r="330" spans="6:26" ht="15.75" x14ac:dyDescent="0.25">
      <c r="F330" s="90"/>
      <c r="G330" s="90"/>
      <c r="H330" s="90"/>
      <c r="I330" s="90"/>
      <c r="J330" s="90"/>
      <c r="K330" s="90"/>
      <c r="L330" s="90"/>
      <c r="M330" s="226"/>
      <c r="N330" s="90"/>
      <c r="O330" s="226"/>
      <c r="P330" s="226"/>
      <c r="Q330" s="226"/>
      <c r="R330" s="226"/>
      <c r="S330" s="226"/>
      <c r="T330" s="226"/>
      <c r="U330" s="226"/>
      <c r="V330" s="226"/>
      <c r="W330" s="226"/>
      <c r="X330" s="226"/>
      <c r="Y330" s="226"/>
      <c r="Z330" s="226"/>
    </row>
    <row r="331" spans="6:26" ht="15.75" x14ac:dyDescent="0.25">
      <c r="F331" s="90"/>
      <c r="G331" s="90"/>
      <c r="H331" s="90"/>
      <c r="I331" s="90"/>
      <c r="J331" s="90"/>
      <c r="K331" s="90"/>
      <c r="L331" s="90"/>
      <c r="M331" s="226"/>
      <c r="N331" s="90"/>
      <c r="O331" s="226"/>
      <c r="P331" s="226"/>
      <c r="Q331" s="226"/>
      <c r="R331" s="226"/>
      <c r="S331" s="226"/>
      <c r="T331" s="226"/>
      <c r="U331" s="226"/>
      <c r="V331" s="226"/>
      <c r="W331" s="226"/>
      <c r="X331" s="226"/>
      <c r="Y331" s="226"/>
      <c r="Z331" s="226"/>
    </row>
    <row r="332" spans="6:26" ht="15.75" x14ac:dyDescent="0.25">
      <c r="F332" s="90"/>
      <c r="G332" s="90"/>
      <c r="H332" s="90"/>
      <c r="I332" s="90"/>
      <c r="J332" s="90"/>
      <c r="K332" s="90"/>
      <c r="L332" s="90"/>
      <c r="M332" s="226"/>
      <c r="N332" s="90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6"/>
    </row>
    <row r="333" spans="6:26" ht="15.75" x14ac:dyDescent="0.25">
      <c r="F333" s="90"/>
      <c r="G333" s="90"/>
      <c r="H333" s="90"/>
      <c r="I333" s="90"/>
      <c r="J333" s="90"/>
      <c r="K333" s="90"/>
      <c r="L333" s="90"/>
      <c r="M333" s="226"/>
      <c r="N333" s="90"/>
      <c r="O333" s="226"/>
      <c r="P333" s="226"/>
      <c r="Q333" s="226"/>
      <c r="R333" s="226"/>
      <c r="S333" s="226"/>
      <c r="T333" s="226"/>
      <c r="U333" s="226"/>
      <c r="V333" s="226"/>
      <c r="W333" s="226"/>
      <c r="X333" s="226"/>
      <c r="Y333" s="226"/>
      <c r="Z333" s="226"/>
    </row>
    <row r="334" spans="6:26" ht="15.75" x14ac:dyDescent="0.25">
      <c r="F334" s="90"/>
      <c r="G334" s="90"/>
      <c r="H334" s="90"/>
      <c r="I334" s="90"/>
      <c r="J334" s="90"/>
      <c r="K334" s="90"/>
      <c r="L334" s="90"/>
      <c r="M334" s="226"/>
      <c r="N334" s="90"/>
      <c r="O334" s="226"/>
      <c r="P334" s="226"/>
      <c r="Q334" s="226"/>
      <c r="R334" s="226"/>
      <c r="S334" s="226"/>
      <c r="T334" s="226"/>
      <c r="U334" s="226"/>
      <c r="V334" s="226"/>
      <c r="W334" s="226"/>
      <c r="X334" s="226"/>
      <c r="Y334" s="226"/>
      <c r="Z334" s="226"/>
    </row>
    <row r="335" spans="6:26" ht="15.75" x14ac:dyDescent="0.25">
      <c r="F335" s="90"/>
      <c r="G335" s="90"/>
      <c r="H335" s="90"/>
      <c r="I335" s="90"/>
      <c r="J335" s="90"/>
      <c r="K335" s="90"/>
      <c r="L335" s="90"/>
      <c r="M335" s="226"/>
      <c r="N335" s="90"/>
      <c r="O335" s="226"/>
      <c r="P335" s="226"/>
      <c r="Q335" s="226"/>
      <c r="R335" s="226"/>
      <c r="S335" s="226"/>
      <c r="T335" s="226"/>
      <c r="U335" s="226"/>
      <c r="V335" s="226"/>
      <c r="W335" s="226"/>
      <c r="X335" s="226"/>
      <c r="Y335" s="226"/>
      <c r="Z335" s="226"/>
    </row>
    <row r="336" spans="6:26" ht="15.75" x14ac:dyDescent="0.25">
      <c r="F336" s="90"/>
      <c r="G336" s="90"/>
      <c r="H336" s="90"/>
      <c r="I336" s="90"/>
      <c r="J336" s="90"/>
      <c r="K336" s="90"/>
      <c r="L336" s="90"/>
      <c r="M336" s="226"/>
      <c r="N336" s="90"/>
      <c r="O336" s="226"/>
      <c r="P336" s="226"/>
      <c r="Q336" s="226"/>
      <c r="R336" s="226"/>
      <c r="S336" s="226"/>
      <c r="T336" s="226"/>
      <c r="U336" s="226"/>
      <c r="V336" s="226"/>
      <c r="W336" s="226"/>
      <c r="X336" s="226"/>
      <c r="Y336" s="226"/>
      <c r="Z336" s="226"/>
    </row>
    <row r="337" spans="6:26" ht="15.75" x14ac:dyDescent="0.25">
      <c r="F337" s="90"/>
      <c r="G337" s="90"/>
      <c r="H337" s="90"/>
      <c r="I337" s="90"/>
      <c r="J337" s="90"/>
      <c r="K337" s="90"/>
      <c r="L337" s="90"/>
      <c r="M337" s="226"/>
      <c r="N337" s="90"/>
      <c r="O337" s="226"/>
      <c r="P337" s="226"/>
      <c r="Q337" s="226"/>
      <c r="R337" s="226"/>
      <c r="S337" s="226"/>
      <c r="T337" s="226"/>
      <c r="U337" s="226"/>
      <c r="V337" s="226"/>
      <c r="W337" s="226"/>
      <c r="X337" s="226"/>
      <c r="Y337" s="226"/>
      <c r="Z337" s="226"/>
    </row>
    <row r="338" spans="6:26" ht="15.75" x14ac:dyDescent="0.25">
      <c r="F338" s="90"/>
      <c r="G338" s="90"/>
      <c r="H338" s="90"/>
      <c r="I338" s="90"/>
      <c r="J338" s="90"/>
      <c r="K338" s="90"/>
      <c r="L338" s="90"/>
      <c r="M338" s="226"/>
      <c r="N338" s="90"/>
      <c r="O338" s="226"/>
      <c r="P338" s="226"/>
      <c r="Q338" s="226"/>
      <c r="R338" s="226"/>
      <c r="S338" s="226"/>
      <c r="T338" s="226"/>
      <c r="U338" s="226"/>
      <c r="V338" s="226"/>
      <c r="W338" s="226"/>
      <c r="X338" s="226"/>
      <c r="Y338" s="226"/>
      <c r="Z338" s="226"/>
    </row>
    <row r="339" spans="6:26" ht="15.75" x14ac:dyDescent="0.25">
      <c r="F339" s="90"/>
      <c r="G339" s="90"/>
      <c r="H339" s="90"/>
      <c r="I339" s="90"/>
      <c r="J339" s="90"/>
      <c r="K339" s="90"/>
      <c r="L339" s="90"/>
      <c r="M339" s="226"/>
      <c r="N339" s="90"/>
      <c r="O339" s="226"/>
      <c r="P339" s="226"/>
      <c r="Q339" s="226"/>
      <c r="R339" s="226"/>
      <c r="S339" s="226"/>
      <c r="T339" s="226"/>
      <c r="U339" s="226"/>
      <c r="V339" s="226"/>
      <c r="W339" s="226"/>
      <c r="X339" s="226"/>
      <c r="Y339" s="226"/>
      <c r="Z339" s="226"/>
    </row>
    <row r="340" spans="6:26" ht="15.75" x14ac:dyDescent="0.25">
      <c r="F340" s="90"/>
      <c r="G340" s="90"/>
      <c r="H340" s="90"/>
      <c r="I340" s="90"/>
      <c r="J340" s="90"/>
      <c r="K340" s="90"/>
      <c r="L340" s="90"/>
      <c r="M340" s="226"/>
      <c r="N340" s="90"/>
      <c r="O340" s="226"/>
      <c r="P340" s="226"/>
      <c r="Q340" s="226"/>
      <c r="R340" s="226"/>
      <c r="S340" s="226"/>
      <c r="T340" s="226"/>
      <c r="U340" s="226"/>
      <c r="V340" s="226"/>
      <c r="W340" s="226"/>
      <c r="X340" s="226"/>
      <c r="Y340" s="226"/>
      <c r="Z340" s="226"/>
    </row>
    <row r="341" spans="6:26" ht="15.75" x14ac:dyDescent="0.25">
      <c r="F341" s="90"/>
      <c r="G341" s="90"/>
      <c r="H341" s="90"/>
      <c r="I341" s="90"/>
      <c r="J341" s="90"/>
      <c r="K341" s="90"/>
      <c r="L341" s="90"/>
      <c r="M341" s="226"/>
      <c r="N341" s="90"/>
      <c r="O341" s="226"/>
      <c r="P341" s="226"/>
      <c r="Q341" s="226"/>
      <c r="R341" s="226"/>
      <c r="S341" s="226"/>
      <c r="T341" s="226"/>
      <c r="U341" s="226"/>
      <c r="V341" s="226"/>
      <c r="W341" s="226"/>
      <c r="X341" s="226"/>
      <c r="Y341" s="226"/>
      <c r="Z341" s="226"/>
    </row>
    <row r="342" spans="6:26" ht="15.75" x14ac:dyDescent="0.25">
      <c r="F342" s="90"/>
      <c r="G342" s="90"/>
      <c r="H342" s="90"/>
      <c r="I342" s="90"/>
      <c r="J342" s="90"/>
      <c r="K342" s="90"/>
      <c r="L342" s="90"/>
      <c r="M342" s="226"/>
      <c r="N342" s="90"/>
      <c r="O342" s="226"/>
      <c r="P342" s="226"/>
      <c r="Q342" s="226"/>
      <c r="R342" s="226"/>
      <c r="S342" s="226"/>
      <c r="T342" s="226"/>
      <c r="U342" s="226"/>
      <c r="V342" s="226"/>
      <c r="W342" s="226"/>
      <c r="X342" s="226"/>
      <c r="Y342" s="226"/>
      <c r="Z342" s="226"/>
    </row>
    <row r="343" spans="6:26" ht="15.75" x14ac:dyDescent="0.25">
      <c r="F343" s="90"/>
      <c r="G343" s="90"/>
      <c r="H343" s="90"/>
      <c r="I343" s="90"/>
      <c r="J343" s="90"/>
      <c r="K343" s="90"/>
      <c r="L343" s="90"/>
      <c r="M343" s="226"/>
      <c r="N343" s="90"/>
      <c r="O343" s="226"/>
      <c r="P343" s="226"/>
      <c r="Q343" s="226"/>
      <c r="R343" s="226"/>
      <c r="S343" s="226"/>
      <c r="T343" s="226"/>
      <c r="U343" s="226"/>
      <c r="V343" s="226"/>
      <c r="W343" s="226"/>
      <c r="X343" s="226"/>
      <c r="Y343" s="226"/>
      <c r="Z343" s="226"/>
    </row>
    <row r="344" spans="6:26" ht="15.75" x14ac:dyDescent="0.25">
      <c r="F344" s="90"/>
      <c r="G344" s="90"/>
      <c r="H344" s="90"/>
      <c r="I344" s="90"/>
      <c r="J344" s="90"/>
      <c r="K344" s="90"/>
      <c r="L344" s="90"/>
      <c r="M344" s="226"/>
      <c r="N344" s="90"/>
      <c r="O344" s="226"/>
      <c r="P344" s="226"/>
      <c r="Q344" s="226"/>
      <c r="R344" s="226"/>
      <c r="S344" s="226"/>
      <c r="T344" s="226"/>
      <c r="U344" s="226"/>
      <c r="V344" s="226"/>
      <c r="W344" s="226"/>
      <c r="X344" s="226"/>
      <c r="Y344" s="226"/>
      <c r="Z344" s="226"/>
    </row>
    <row r="345" spans="6:26" ht="15.75" x14ac:dyDescent="0.25">
      <c r="F345" s="90"/>
      <c r="G345" s="90"/>
      <c r="H345" s="90"/>
      <c r="I345" s="90"/>
      <c r="J345" s="90"/>
      <c r="K345" s="90"/>
      <c r="L345" s="90"/>
      <c r="M345" s="226"/>
      <c r="N345" s="90"/>
      <c r="O345" s="226"/>
      <c r="P345" s="226"/>
      <c r="Q345" s="226"/>
      <c r="R345" s="226"/>
      <c r="S345" s="226"/>
      <c r="T345" s="226"/>
      <c r="U345" s="226"/>
      <c r="V345" s="226"/>
      <c r="W345" s="226"/>
      <c r="X345" s="226"/>
      <c r="Y345" s="226"/>
      <c r="Z345" s="226"/>
    </row>
    <row r="346" spans="6:26" ht="15.75" x14ac:dyDescent="0.25">
      <c r="F346" s="90"/>
      <c r="G346" s="90"/>
      <c r="H346" s="90"/>
      <c r="I346" s="90"/>
      <c r="J346" s="90"/>
      <c r="K346" s="90"/>
      <c r="L346" s="90"/>
      <c r="M346" s="226"/>
      <c r="N346" s="90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6"/>
    </row>
    <row r="347" spans="6:26" ht="15.75" x14ac:dyDescent="0.25">
      <c r="F347" s="90"/>
      <c r="G347" s="90"/>
      <c r="H347" s="90"/>
      <c r="I347" s="90"/>
      <c r="J347" s="90"/>
      <c r="K347" s="90"/>
      <c r="L347" s="90"/>
      <c r="M347" s="226"/>
      <c r="N347" s="90"/>
      <c r="O347" s="226"/>
      <c r="P347" s="226"/>
      <c r="Q347" s="226"/>
      <c r="R347" s="226"/>
      <c r="S347" s="226"/>
      <c r="T347" s="226"/>
      <c r="U347" s="226"/>
      <c r="V347" s="226"/>
      <c r="W347" s="226"/>
      <c r="X347" s="226"/>
      <c r="Y347" s="226"/>
      <c r="Z347" s="226"/>
    </row>
    <row r="348" spans="6:26" ht="15.75" x14ac:dyDescent="0.25">
      <c r="F348" s="90"/>
      <c r="G348" s="90"/>
      <c r="H348" s="90"/>
      <c r="I348" s="90"/>
      <c r="J348" s="90"/>
      <c r="K348" s="90"/>
      <c r="L348" s="90"/>
      <c r="M348" s="226"/>
      <c r="N348" s="90"/>
      <c r="O348" s="226"/>
      <c r="P348" s="226"/>
      <c r="Q348" s="226"/>
      <c r="R348" s="226"/>
      <c r="S348" s="226"/>
      <c r="T348" s="226"/>
      <c r="U348" s="226"/>
      <c r="V348" s="226"/>
      <c r="W348" s="226"/>
      <c r="X348" s="226"/>
      <c r="Y348" s="226"/>
      <c r="Z348" s="226"/>
    </row>
    <row r="349" spans="6:26" ht="15.75" x14ac:dyDescent="0.25">
      <c r="F349" s="90"/>
      <c r="G349" s="90"/>
      <c r="H349" s="90"/>
      <c r="I349" s="90"/>
      <c r="J349" s="90"/>
      <c r="K349" s="90"/>
      <c r="L349" s="90"/>
      <c r="M349" s="226"/>
      <c r="N349" s="90"/>
      <c r="O349" s="226"/>
      <c r="P349" s="226"/>
      <c r="Q349" s="226"/>
      <c r="R349" s="226"/>
      <c r="S349" s="226"/>
      <c r="T349" s="226"/>
      <c r="U349" s="226"/>
      <c r="V349" s="226"/>
      <c r="W349" s="226"/>
      <c r="X349" s="226"/>
      <c r="Y349" s="226"/>
      <c r="Z349" s="226"/>
    </row>
    <row r="350" spans="6:26" ht="15.75" x14ac:dyDescent="0.25">
      <c r="F350" s="90"/>
      <c r="G350" s="90"/>
      <c r="H350" s="90"/>
      <c r="I350" s="90"/>
      <c r="J350" s="90"/>
      <c r="K350" s="90"/>
      <c r="L350" s="90"/>
      <c r="M350" s="226"/>
      <c r="N350" s="90"/>
      <c r="O350" s="226"/>
      <c r="P350" s="226"/>
      <c r="Q350" s="226"/>
      <c r="R350" s="226"/>
      <c r="S350" s="226"/>
      <c r="T350" s="226"/>
      <c r="U350" s="226"/>
      <c r="V350" s="226"/>
      <c r="W350" s="226"/>
      <c r="X350" s="226"/>
      <c r="Y350" s="226"/>
      <c r="Z350" s="226"/>
    </row>
    <row r="351" spans="6:26" ht="15.75" x14ac:dyDescent="0.25">
      <c r="F351" s="90"/>
      <c r="G351" s="90"/>
      <c r="H351" s="90"/>
      <c r="I351" s="90"/>
      <c r="J351" s="90"/>
      <c r="K351" s="90"/>
      <c r="L351" s="90"/>
      <c r="M351" s="226"/>
      <c r="N351" s="90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6"/>
    </row>
    <row r="352" spans="6:26" ht="15.75" x14ac:dyDescent="0.25">
      <c r="F352" s="90"/>
      <c r="G352" s="90"/>
      <c r="H352" s="90"/>
      <c r="I352" s="90"/>
      <c r="J352" s="90"/>
      <c r="K352" s="90"/>
      <c r="L352" s="90"/>
      <c r="M352" s="226"/>
      <c r="N352" s="90"/>
      <c r="O352" s="226"/>
      <c r="P352" s="226"/>
      <c r="Q352" s="226"/>
      <c r="R352" s="226"/>
      <c r="S352" s="226"/>
      <c r="T352" s="226"/>
      <c r="U352" s="226"/>
      <c r="V352" s="226"/>
      <c r="W352" s="226"/>
      <c r="X352" s="226"/>
      <c r="Y352" s="226"/>
      <c r="Z352" s="226"/>
    </row>
    <row r="353" spans="6:26" ht="15.75" x14ac:dyDescent="0.25">
      <c r="F353" s="90"/>
      <c r="G353" s="90"/>
      <c r="H353" s="90"/>
      <c r="I353" s="90"/>
      <c r="J353" s="90"/>
      <c r="K353" s="90"/>
      <c r="L353" s="90"/>
      <c r="M353" s="226"/>
      <c r="N353" s="90"/>
      <c r="O353" s="226"/>
      <c r="P353" s="226"/>
      <c r="Q353" s="226"/>
      <c r="R353" s="226"/>
      <c r="S353" s="226"/>
      <c r="T353" s="226"/>
      <c r="U353" s="226"/>
      <c r="V353" s="226"/>
      <c r="W353" s="226"/>
      <c r="X353" s="226"/>
      <c r="Y353" s="226"/>
      <c r="Z353" s="226"/>
    </row>
    <row r="354" spans="6:26" ht="15.75" x14ac:dyDescent="0.25">
      <c r="F354" s="90"/>
      <c r="G354" s="90"/>
      <c r="H354" s="90"/>
      <c r="I354" s="90"/>
      <c r="J354" s="90"/>
      <c r="K354" s="90"/>
      <c r="L354" s="90"/>
      <c r="M354" s="226"/>
      <c r="N354" s="90"/>
      <c r="O354" s="226"/>
      <c r="P354" s="226"/>
      <c r="Q354" s="226"/>
      <c r="R354" s="226"/>
      <c r="S354" s="226"/>
      <c r="T354" s="226"/>
      <c r="U354" s="226"/>
      <c r="V354" s="226"/>
      <c r="W354" s="226"/>
      <c r="X354" s="226"/>
      <c r="Y354" s="226"/>
      <c r="Z354" s="226"/>
    </row>
    <row r="355" spans="6:26" ht="15.75" x14ac:dyDescent="0.25">
      <c r="F355" s="90"/>
      <c r="G355" s="90"/>
      <c r="H355" s="90"/>
      <c r="I355" s="90"/>
      <c r="J355" s="90"/>
      <c r="K355" s="90"/>
      <c r="L355" s="90"/>
      <c r="M355" s="226"/>
      <c r="N355" s="90"/>
      <c r="O355" s="226"/>
      <c r="P355" s="226"/>
      <c r="Q355" s="226"/>
      <c r="R355" s="226"/>
      <c r="S355" s="226"/>
      <c r="T355" s="226"/>
      <c r="U355" s="226"/>
      <c r="V355" s="226"/>
      <c r="W355" s="226"/>
      <c r="X355" s="226"/>
      <c r="Y355" s="226"/>
      <c r="Z355" s="226"/>
    </row>
    <row r="356" spans="6:26" ht="15.75" x14ac:dyDescent="0.25">
      <c r="F356" s="90"/>
      <c r="G356" s="90"/>
      <c r="H356" s="90"/>
      <c r="I356" s="90"/>
      <c r="J356" s="90"/>
      <c r="K356" s="90"/>
      <c r="L356" s="90"/>
      <c r="M356" s="226"/>
      <c r="N356" s="90"/>
      <c r="O356" s="226"/>
      <c r="P356" s="226"/>
      <c r="Q356" s="226"/>
      <c r="R356" s="226"/>
      <c r="S356" s="226"/>
      <c r="T356" s="226"/>
      <c r="U356" s="226"/>
      <c r="V356" s="226"/>
      <c r="W356" s="226"/>
      <c r="X356" s="226"/>
      <c r="Y356" s="226"/>
      <c r="Z356" s="226"/>
    </row>
    <row r="357" spans="6:26" ht="15.75" x14ac:dyDescent="0.25">
      <c r="F357" s="90"/>
      <c r="G357" s="90"/>
      <c r="H357" s="90"/>
      <c r="I357" s="90"/>
      <c r="J357" s="90"/>
      <c r="K357" s="90"/>
      <c r="L357" s="90"/>
      <c r="M357" s="226"/>
      <c r="N357" s="90"/>
      <c r="O357" s="226"/>
      <c r="P357" s="226"/>
      <c r="Q357" s="226"/>
      <c r="R357" s="226"/>
      <c r="S357" s="226"/>
      <c r="T357" s="226"/>
      <c r="U357" s="226"/>
      <c r="V357" s="226"/>
      <c r="W357" s="226"/>
      <c r="X357" s="226"/>
      <c r="Y357" s="226"/>
      <c r="Z357" s="226"/>
    </row>
    <row r="358" spans="6:26" ht="15.75" x14ac:dyDescent="0.25">
      <c r="F358" s="90"/>
      <c r="G358" s="90"/>
      <c r="H358" s="90"/>
      <c r="I358" s="90"/>
      <c r="J358" s="90"/>
      <c r="K358" s="90"/>
      <c r="L358" s="90"/>
      <c r="M358" s="226"/>
      <c r="N358" s="90"/>
      <c r="O358" s="226"/>
      <c r="P358" s="226"/>
      <c r="Q358" s="226"/>
      <c r="R358" s="226"/>
      <c r="S358" s="226"/>
      <c r="T358" s="226"/>
      <c r="U358" s="226"/>
      <c r="V358" s="226"/>
      <c r="W358" s="226"/>
      <c r="X358" s="226"/>
      <c r="Y358" s="226"/>
      <c r="Z358" s="226"/>
    </row>
    <row r="359" spans="6:26" ht="15.75" x14ac:dyDescent="0.25">
      <c r="F359" s="90"/>
      <c r="G359" s="90"/>
      <c r="H359" s="90"/>
      <c r="I359" s="90"/>
      <c r="J359" s="90"/>
      <c r="K359" s="90"/>
      <c r="L359" s="90"/>
      <c r="M359" s="226"/>
      <c r="N359" s="90"/>
      <c r="O359" s="226"/>
      <c r="P359" s="226"/>
      <c r="Q359" s="226"/>
      <c r="R359" s="226"/>
      <c r="S359" s="226"/>
      <c r="T359" s="226"/>
      <c r="U359" s="226"/>
      <c r="V359" s="226"/>
      <c r="W359" s="226"/>
      <c r="X359" s="226"/>
      <c r="Y359" s="226"/>
      <c r="Z359" s="226"/>
    </row>
    <row r="360" spans="6:26" ht="15.75" x14ac:dyDescent="0.25">
      <c r="F360" s="90"/>
      <c r="G360" s="90"/>
      <c r="H360" s="90"/>
      <c r="I360" s="90"/>
      <c r="J360" s="90"/>
      <c r="K360" s="90"/>
      <c r="L360" s="90"/>
      <c r="M360" s="226"/>
      <c r="N360" s="90"/>
      <c r="O360" s="226"/>
      <c r="P360" s="226"/>
      <c r="Q360" s="226"/>
      <c r="R360" s="226"/>
      <c r="S360" s="226"/>
      <c r="T360" s="226"/>
      <c r="U360" s="226"/>
      <c r="V360" s="226"/>
      <c r="W360" s="226"/>
      <c r="X360" s="226"/>
      <c r="Y360" s="226"/>
      <c r="Z360" s="226"/>
    </row>
    <row r="361" spans="6:26" ht="15.75" x14ac:dyDescent="0.25">
      <c r="F361" s="90"/>
      <c r="G361" s="90"/>
      <c r="H361" s="90"/>
      <c r="I361" s="90"/>
      <c r="J361" s="90"/>
      <c r="K361" s="90"/>
      <c r="L361" s="90"/>
      <c r="M361" s="226"/>
      <c r="N361" s="90"/>
      <c r="O361" s="226"/>
      <c r="P361" s="226"/>
      <c r="Q361" s="226"/>
      <c r="R361" s="226"/>
      <c r="S361" s="226"/>
      <c r="T361" s="226"/>
      <c r="U361" s="226"/>
      <c r="V361" s="226"/>
      <c r="W361" s="226"/>
      <c r="X361" s="226"/>
      <c r="Y361" s="226"/>
      <c r="Z361" s="226"/>
    </row>
    <row r="362" spans="6:26" ht="15.75" x14ac:dyDescent="0.25">
      <c r="F362" s="90"/>
      <c r="G362" s="90"/>
      <c r="H362" s="90"/>
      <c r="I362" s="90"/>
      <c r="J362" s="90"/>
      <c r="K362" s="90"/>
      <c r="L362" s="90"/>
      <c r="M362" s="226"/>
      <c r="N362" s="90"/>
      <c r="O362" s="226"/>
      <c r="P362" s="226"/>
      <c r="Q362" s="226"/>
      <c r="R362" s="226"/>
      <c r="S362" s="226"/>
      <c r="T362" s="226"/>
      <c r="U362" s="226"/>
      <c r="V362" s="226"/>
      <c r="W362" s="226"/>
      <c r="X362" s="226"/>
      <c r="Y362" s="226"/>
      <c r="Z362" s="226"/>
    </row>
    <row r="363" spans="6:26" ht="15.75" x14ac:dyDescent="0.25">
      <c r="F363" s="90"/>
      <c r="G363" s="90"/>
      <c r="H363" s="90"/>
      <c r="I363" s="90"/>
      <c r="J363" s="90"/>
      <c r="K363" s="90"/>
      <c r="L363" s="90"/>
      <c r="M363" s="226"/>
      <c r="N363" s="90"/>
      <c r="O363" s="226"/>
      <c r="P363" s="226"/>
      <c r="Q363" s="226"/>
      <c r="R363" s="226"/>
      <c r="S363" s="226"/>
      <c r="T363" s="226"/>
      <c r="U363" s="226"/>
      <c r="V363" s="226"/>
      <c r="W363" s="226"/>
      <c r="X363" s="226"/>
      <c r="Y363" s="226"/>
      <c r="Z363" s="226"/>
    </row>
    <row r="364" spans="6:26" ht="15.75" x14ac:dyDescent="0.25">
      <c r="F364" s="90"/>
      <c r="G364" s="90"/>
      <c r="H364" s="90"/>
      <c r="I364" s="90"/>
      <c r="J364" s="90"/>
      <c r="K364" s="90"/>
      <c r="L364" s="90"/>
      <c r="M364" s="226"/>
      <c r="N364" s="90"/>
      <c r="O364" s="226"/>
      <c r="P364" s="226"/>
      <c r="Q364" s="226"/>
      <c r="R364" s="226"/>
      <c r="S364" s="226"/>
      <c r="T364" s="226"/>
      <c r="U364" s="226"/>
      <c r="V364" s="226"/>
      <c r="W364" s="226"/>
      <c r="X364" s="226"/>
      <c r="Y364" s="226"/>
      <c r="Z364" s="226"/>
    </row>
    <row r="365" spans="6:26" ht="15.75" x14ac:dyDescent="0.25">
      <c r="F365" s="90"/>
      <c r="G365" s="90"/>
      <c r="H365" s="90"/>
      <c r="I365" s="90"/>
      <c r="J365" s="90"/>
      <c r="K365" s="90"/>
      <c r="L365" s="90"/>
      <c r="M365" s="226"/>
      <c r="N365" s="90"/>
      <c r="O365" s="226"/>
      <c r="P365" s="226"/>
      <c r="Q365" s="226"/>
      <c r="R365" s="226"/>
      <c r="S365" s="226"/>
      <c r="T365" s="226"/>
      <c r="U365" s="226"/>
      <c r="V365" s="226"/>
      <c r="W365" s="226"/>
      <c r="X365" s="226"/>
      <c r="Y365" s="226"/>
      <c r="Z365" s="226"/>
    </row>
    <row r="366" spans="6:26" ht="15.75" x14ac:dyDescent="0.25">
      <c r="F366" s="90"/>
      <c r="G366" s="90"/>
      <c r="H366" s="90"/>
      <c r="I366" s="90"/>
      <c r="J366" s="90"/>
      <c r="K366" s="90"/>
      <c r="L366" s="90"/>
      <c r="M366" s="226"/>
      <c r="N366" s="90"/>
      <c r="O366" s="226"/>
      <c r="P366" s="226"/>
      <c r="Q366" s="226"/>
      <c r="R366" s="226"/>
      <c r="S366" s="226"/>
      <c r="T366" s="226"/>
      <c r="U366" s="226"/>
      <c r="V366" s="226"/>
      <c r="W366" s="226"/>
      <c r="X366" s="226"/>
      <c r="Y366" s="226"/>
      <c r="Z366" s="226"/>
    </row>
    <row r="367" spans="6:26" ht="15.75" x14ac:dyDescent="0.25">
      <c r="F367" s="90"/>
      <c r="G367" s="90"/>
      <c r="H367" s="90"/>
      <c r="I367" s="90"/>
      <c r="J367" s="90"/>
      <c r="K367" s="90"/>
      <c r="L367" s="90"/>
      <c r="M367" s="226"/>
      <c r="N367" s="90"/>
      <c r="O367" s="226"/>
      <c r="P367" s="226"/>
      <c r="Q367" s="226"/>
      <c r="R367" s="226"/>
      <c r="S367" s="226"/>
      <c r="T367" s="226"/>
      <c r="U367" s="226"/>
      <c r="V367" s="226"/>
      <c r="W367" s="226"/>
      <c r="X367" s="226"/>
      <c r="Y367" s="226"/>
      <c r="Z367" s="226"/>
    </row>
    <row r="368" spans="6:26" ht="15.75" x14ac:dyDescent="0.25">
      <c r="F368" s="90"/>
      <c r="G368" s="90"/>
      <c r="H368" s="90"/>
      <c r="I368" s="90"/>
      <c r="J368" s="90"/>
      <c r="K368" s="90"/>
      <c r="L368" s="90"/>
      <c r="M368" s="226"/>
      <c r="N368" s="90"/>
      <c r="O368" s="226"/>
      <c r="P368" s="226"/>
      <c r="Q368" s="226"/>
      <c r="R368" s="226"/>
      <c r="S368" s="226"/>
      <c r="T368" s="226"/>
      <c r="U368" s="226"/>
      <c r="V368" s="226"/>
      <c r="W368" s="226"/>
      <c r="X368" s="226"/>
      <c r="Y368" s="226"/>
      <c r="Z368" s="226"/>
    </row>
    <row r="369" spans="6:26" ht="15.75" x14ac:dyDescent="0.25">
      <c r="F369" s="90"/>
      <c r="G369" s="90"/>
      <c r="H369" s="90"/>
      <c r="I369" s="90"/>
      <c r="J369" s="90"/>
      <c r="K369" s="90"/>
      <c r="L369" s="90"/>
      <c r="M369" s="226"/>
      <c r="N369" s="90"/>
      <c r="O369" s="226"/>
      <c r="P369" s="226"/>
      <c r="Q369" s="226"/>
      <c r="R369" s="226"/>
      <c r="S369" s="226"/>
      <c r="T369" s="226"/>
      <c r="U369" s="226"/>
      <c r="V369" s="226"/>
      <c r="W369" s="226"/>
      <c r="X369" s="226"/>
      <c r="Y369" s="226"/>
      <c r="Z369" s="226"/>
    </row>
    <row r="370" spans="6:26" ht="15.75" x14ac:dyDescent="0.25">
      <c r="F370" s="90"/>
      <c r="G370" s="90"/>
      <c r="H370" s="90"/>
      <c r="I370" s="90"/>
      <c r="J370" s="90"/>
      <c r="K370" s="90"/>
      <c r="L370" s="90"/>
      <c r="M370" s="226"/>
      <c r="N370" s="90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/>
      <c r="Y370" s="226"/>
      <c r="Z370" s="226"/>
    </row>
    <row r="371" spans="6:26" ht="15.75" x14ac:dyDescent="0.25">
      <c r="F371" s="90"/>
      <c r="G371" s="90"/>
      <c r="H371" s="90"/>
      <c r="I371" s="90"/>
      <c r="J371" s="90"/>
      <c r="K371" s="90"/>
      <c r="L371" s="90"/>
      <c r="M371" s="226"/>
      <c r="N371" s="90"/>
      <c r="O371" s="226"/>
      <c r="P371" s="226"/>
      <c r="Q371" s="226"/>
      <c r="R371" s="226"/>
      <c r="S371" s="226"/>
      <c r="T371" s="226"/>
      <c r="U371" s="226"/>
      <c r="V371" s="226"/>
      <c r="W371" s="226"/>
      <c r="X371" s="226"/>
      <c r="Y371" s="226"/>
      <c r="Z371" s="226"/>
    </row>
    <row r="372" spans="6:26" ht="15.75" x14ac:dyDescent="0.25">
      <c r="F372" s="90"/>
      <c r="G372" s="90"/>
      <c r="H372" s="90"/>
      <c r="I372" s="90"/>
      <c r="J372" s="90"/>
      <c r="K372" s="90"/>
      <c r="L372" s="90"/>
      <c r="M372" s="226"/>
      <c r="N372" s="90"/>
      <c r="O372" s="226"/>
      <c r="P372" s="226"/>
      <c r="Q372" s="226"/>
      <c r="R372" s="226"/>
      <c r="S372" s="226"/>
      <c r="T372" s="226"/>
      <c r="U372" s="226"/>
      <c r="V372" s="226"/>
      <c r="W372" s="226"/>
      <c r="X372" s="226"/>
      <c r="Y372" s="226"/>
      <c r="Z372" s="226"/>
    </row>
    <row r="373" spans="6:26" ht="15.75" x14ac:dyDescent="0.25">
      <c r="F373" s="90"/>
      <c r="G373" s="90"/>
      <c r="H373" s="90"/>
      <c r="I373" s="90"/>
      <c r="J373" s="90"/>
      <c r="K373" s="90"/>
      <c r="L373" s="90"/>
      <c r="M373" s="226"/>
      <c r="N373" s="90"/>
      <c r="O373" s="226"/>
      <c r="P373" s="226"/>
      <c r="Q373" s="226"/>
      <c r="R373" s="226"/>
      <c r="S373" s="226"/>
      <c r="T373" s="226"/>
      <c r="U373" s="226"/>
      <c r="V373" s="226"/>
      <c r="W373" s="226"/>
      <c r="X373" s="226"/>
      <c r="Y373" s="226"/>
      <c r="Z373" s="226"/>
    </row>
    <row r="374" spans="6:26" ht="15.75" x14ac:dyDescent="0.25">
      <c r="F374" s="90"/>
      <c r="G374" s="90"/>
      <c r="H374" s="90"/>
      <c r="I374" s="90"/>
      <c r="J374" s="90"/>
      <c r="K374" s="90"/>
      <c r="L374" s="90"/>
      <c r="M374" s="226"/>
      <c r="N374" s="90"/>
      <c r="O374" s="226"/>
      <c r="P374" s="226"/>
      <c r="Q374" s="226"/>
      <c r="R374" s="226"/>
      <c r="S374" s="226"/>
      <c r="T374" s="226"/>
      <c r="U374" s="226"/>
      <c r="V374" s="226"/>
      <c r="W374" s="226"/>
      <c r="X374" s="226"/>
      <c r="Y374" s="226"/>
      <c r="Z374" s="226"/>
    </row>
    <row r="375" spans="6:26" ht="15.75" x14ac:dyDescent="0.25">
      <c r="F375" s="90"/>
      <c r="G375" s="90"/>
      <c r="H375" s="90"/>
      <c r="I375" s="90"/>
      <c r="J375" s="90"/>
      <c r="K375" s="90"/>
      <c r="L375" s="90"/>
      <c r="M375" s="226"/>
      <c r="N375" s="90"/>
      <c r="O375" s="226"/>
      <c r="P375" s="226"/>
      <c r="Q375" s="226"/>
      <c r="R375" s="226"/>
      <c r="S375" s="226"/>
      <c r="T375" s="226"/>
      <c r="U375" s="226"/>
      <c r="V375" s="226"/>
      <c r="W375" s="226"/>
      <c r="X375" s="226"/>
      <c r="Y375" s="226"/>
      <c r="Z375" s="226"/>
    </row>
    <row r="376" spans="6:26" ht="15.75" x14ac:dyDescent="0.25">
      <c r="F376" s="90"/>
      <c r="G376" s="90"/>
      <c r="H376" s="90"/>
      <c r="I376" s="90"/>
      <c r="J376" s="90"/>
      <c r="K376" s="90"/>
      <c r="L376" s="90"/>
      <c r="M376" s="226"/>
      <c r="N376" s="90"/>
      <c r="O376" s="226"/>
      <c r="P376" s="226"/>
      <c r="Q376" s="226"/>
      <c r="R376" s="226"/>
      <c r="S376" s="226"/>
      <c r="T376" s="226"/>
      <c r="U376" s="226"/>
      <c r="V376" s="226"/>
      <c r="W376" s="226"/>
      <c r="X376" s="226"/>
      <c r="Y376" s="226"/>
      <c r="Z376" s="226"/>
    </row>
    <row r="377" spans="6:26" ht="15.75" x14ac:dyDescent="0.25">
      <c r="F377" s="90"/>
      <c r="G377" s="90"/>
      <c r="H377" s="90"/>
      <c r="I377" s="90"/>
      <c r="J377" s="90"/>
      <c r="K377" s="90"/>
      <c r="L377" s="90"/>
      <c r="M377" s="226"/>
      <c r="N377" s="90"/>
      <c r="O377" s="226"/>
      <c r="P377" s="226"/>
      <c r="Q377" s="226"/>
      <c r="R377" s="226"/>
      <c r="S377" s="226"/>
      <c r="T377" s="226"/>
      <c r="U377" s="226"/>
      <c r="V377" s="226"/>
      <c r="W377" s="226"/>
      <c r="X377" s="226"/>
      <c r="Y377" s="226"/>
      <c r="Z377" s="226"/>
    </row>
    <row r="378" spans="6:26" ht="15.75" x14ac:dyDescent="0.25">
      <c r="F378" s="90"/>
      <c r="G378" s="90"/>
      <c r="H378" s="90"/>
      <c r="I378" s="90"/>
      <c r="J378" s="90"/>
      <c r="K378" s="90"/>
      <c r="L378" s="90"/>
      <c r="M378" s="226"/>
      <c r="N378" s="90"/>
      <c r="O378" s="226"/>
      <c r="P378" s="226"/>
      <c r="Q378" s="226"/>
      <c r="R378" s="226"/>
      <c r="S378" s="226"/>
      <c r="T378" s="226"/>
      <c r="U378" s="226"/>
      <c r="V378" s="226"/>
      <c r="W378" s="226"/>
      <c r="X378" s="226"/>
      <c r="Y378" s="226"/>
      <c r="Z378" s="226"/>
    </row>
    <row r="379" spans="6:26" ht="15.75" x14ac:dyDescent="0.25">
      <c r="F379" s="90"/>
      <c r="G379" s="90"/>
      <c r="H379" s="90"/>
      <c r="I379" s="90"/>
      <c r="J379" s="90"/>
      <c r="K379" s="90"/>
      <c r="L379" s="90"/>
      <c r="M379" s="226"/>
      <c r="N379" s="90"/>
      <c r="O379" s="226"/>
      <c r="P379" s="226"/>
      <c r="Q379" s="226"/>
      <c r="R379" s="226"/>
      <c r="S379" s="226"/>
      <c r="T379" s="226"/>
      <c r="U379" s="226"/>
      <c r="V379" s="226"/>
      <c r="W379" s="226"/>
      <c r="X379" s="226"/>
      <c r="Y379" s="226"/>
      <c r="Z379" s="226"/>
    </row>
    <row r="380" spans="6:26" ht="15.75" x14ac:dyDescent="0.25">
      <c r="F380" s="90"/>
      <c r="G380" s="90"/>
      <c r="H380" s="90"/>
      <c r="I380" s="90"/>
      <c r="J380" s="90"/>
      <c r="K380" s="90"/>
      <c r="L380" s="90"/>
      <c r="M380" s="226"/>
      <c r="N380" s="90"/>
      <c r="O380" s="226"/>
      <c r="P380" s="226"/>
      <c r="Q380" s="226"/>
      <c r="R380" s="226"/>
      <c r="S380" s="226"/>
      <c r="T380" s="226"/>
      <c r="U380" s="226"/>
      <c r="V380" s="226"/>
      <c r="W380" s="226"/>
      <c r="X380" s="226"/>
      <c r="Y380" s="226"/>
      <c r="Z380" s="226"/>
    </row>
    <row r="381" spans="6:26" ht="15.75" x14ac:dyDescent="0.25">
      <c r="F381" s="90"/>
      <c r="G381" s="90"/>
      <c r="H381" s="90"/>
      <c r="I381" s="90"/>
      <c r="J381" s="90"/>
      <c r="K381" s="90"/>
      <c r="L381" s="90"/>
      <c r="M381" s="226"/>
      <c r="N381" s="90"/>
      <c r="O381" s="226"/>
      <c r="P381" s="226"/>
      <c r="Q381" s="226"/>
      <c r="R381" s="226"/>
      <c r="S381" s="226"/>
      <c r="T381" s="226"/>
      <c r="U381" s="226"/>
      <c r="V381" s="226"/>
      <c r="W381" s="226"/>
      <c r="X381" s="226"/>
      <c r="Y381" s="226"/>
      <c r="Z381" s="226"/>
    </row>
    <row r="382" spans="6:26" ht="15.75" x14ac:dyDescent="0.25">
      <c r="F382" s="90"/>
      <c r="G382" s="90"/>
      <c r="H382" s="90"/>
      <c r="I382" s="90"/>
      <c r="J382" s="90"/>
      <c r="K382" s="90"/>
      <c r="L382" s="90"/>
      <c r="M382" s="226"/>
      <c r="N382" s="90"/>
      <c r="O382" s="226"/>
      <c r="P382" s="226"/>
      <c r="Q382" s="226"/>
      <c r="R382" s="226"/>
      <c r="S382" s="226"/>
      <c r="T382" s="226"/>
      <c r="U382" s="226"/>
      <c r="V382" s="226"/>
      <c r="W382" s="226"/>
      <c r="X382" s="226"/>
      <c r="Y382" s="226"/>
      <c r="Z382" s="226"/>
    </row>
    <row r="383" spans="6:26" ht="15.75" x14ac:dyDescent="0.25">
      <c r="F383" s="90"/>
      <c r="G383" s="90"/>
      <c r="H383" s="90"/>
      <c r="I383" s="90"/>
      <c r="J383" s="90"/>
      <c r="K383" s="90"/>
      <c r="L383" s="90"/>
      <c r="M383" s="226"/>
      <c r="N383" s="90"/>
      <c r="O383" s="226"/>
      <c r="P383" s="226"/>
      <c r="Q383" s="226"/>
      <c r="R383" s="226"/>
      <c r="S383" s="226"/>
      <c r="T383" s="226"/>
      <c r="U383" s="226"/>
      <c r="V383" s="226"/>
      <c r="W383" s="226"/>
      <c r="X383" s="226"/>
      <c r="Y383" s="226"/>
      <c r="Z383" s="226"/>
    </row>
    <row r="384" spans="6:26" ht="15.75" x14ac:dyDescent="0.25">
      <c r="F384" s="90"/>
      <c r="G384" s="90"/>
      <c r="H384" s="90"/>
      <c r="I384" s="90"/>
      <c r="J384" s="90"/>
      <c r="K384" s="90"/>
      <c r="L384" s="90"/>
      <c r="M384" s="226"/>
      <c r="N384" s="90"/>
      <c r="O384" s="226"/>
      <c r="P384" s="226"/>
      <c r="Q384" s="226"/>
      <c r="R384" s="226"/>
      <c r="S384" s="226"/>
      <c r="T384" s="226"/>
      <c r="U384" s="226"/>
      <c r="V384" s="226"/>
      <c r="W384" s="226"/>
      <c r="X384" s="226"/>
      <c r="Y384" s="226"/>
      <c r="Z384" s="226"/>
    </row>
    <row r="385" spans="6:26" ht="15.75" x14ac:dyDescent="0.25">
      <c r="F385" s="90"/>
      <c r="G385" s="90"/>
      <c r="H385" s="90"/>
      <c r="I385" s="90"/>
      <c r="J385" s="90"/>
      <c r="K385" s="90"/>
      <c r="L385" s="90"/>
      <c r="M385" s="226"/>
      <c r="N385" s="90"/>
      <c r="O385" s="226"/>
      <c r="P385" s="226"/>
      <c r="Q385" s="226"/>
      <c r="R385" s="226"/>
      <c r="S385" s="226"/>
      <c r="T385" s="226"/>
      <c r="U385" s="226"/>
      <c r="V385" s="226"/>
      <c r="W385" s="226"/>
      <c r="X385" s="226"/>
      <c r="Y385" s="226"/>
      <c r="Z385" s="226"/>
    </row>
    <row r="386" spans="6:26" ht="15.75" x14ac:dyDescent="0.25">
      <c r="F386" s="90"/>
      <c r="G386" s="90"/>
      <c r="H386" s="90"/>
      <c r="I386" s="90"/>
      <c r="J386" s="90"/>
      <c r="K386" s="90"/>
      <c r="L386" s="90"/>
      <c r="M386" s="226"/>
      <c r="N386" s="90"/>
      <c r="O386" s="226"/>
      <c r="P386" s="226"/>
      <c r="Q386" s="226"/>
      <c r="R386" s="226"/>
      <c r="S386" s="226"/>
      <c r="T386" s="226"/>
      <c r="U386" s="226"/>
      <c r="V386" s="226"/>
      <c r="W386" s="226"/>
      <c r="X386" s="226"/>
      <c r="Y386" s="226"/>
      <c r="Z386" s="226"/>
    </row>
    <row r="387" spans="6:26" ht="15.75" x14ac:dyDescent="0.25">
      <c r="F387" s="90"/>
      <c r="G387" s="90"/>
      <c r="H387" s="90"/>
      <c r="I387" s="90"/>
      <c r="J387" s="90"/>
      <c r="K387" s="90"/>
      <c r="L387" s="90"/>
      <c r="M387" s="226"/>
      <c r="N387" s="90"/>
      <c r="O387" s="226"/>
      <c r="P387" s="226"/>
      <c r="Q387" s="226"/>
      <c r="R387" s="226"/>
      <c r="S387" s="226"/>
      <c r="T387" s="226"/>
      <c r="U387" s="226"/>
      <c r="V387" s="226"/>
      <c r="W387" s="226"/>
      <c r="X387" s="226"/>
      <c r="Y387" s="226"/>
      <c r="Z387" s="226"/>
    </row>
    <row r="388" spans="6:26" ht="15.75" x14ac:dyDescent="0.25">
      <c r="F388" s="90"/>
      <c r="G388" s="90"/>
      <c r="H388" s="90"/>
      <c r="I388" s="90"/>
      <c r="J388" s="90"/>
      <c r="K388" s="90"/>
      <c r="L388" s="90"/>
      <c r="M388" s="226"/>
      <c r="N388" s="90"/>
      <c r="O388" s="226"/>
      <c r="P388" s="226"/>
      <c r="Q388" s="226"/>
      <c r="R388" s="226"/>
      <c r="S388" s="226"/>
      <c r="T388" s="226"/>
      <c r="U388" s="226"/>
      <c r="V388" s="226"/>
      <c r="W388" s="226"/>
      <c r="X388" s="226"/>
      <c r="Y388" s="226"/>
      <c r="Z388" s="226"/>
    </row>
    <row r="389" spans="6:26" ht="15.75" x14ac:dyDescent="0.25">
      <c r="F389" s="90"/>
      <c r="G389" s="90"/>
      <c r="H389" s="90"/>
      <c r="I389" s="90"/>
      <c r="J389" s="90"/>
      <c r="K389" s="90"/>
      <c r="L389" s="90"/>
      <c r="M389" s="226"/>
      <c r="N389" s="90"/>
      <c r="O389" s="226"/>
      <c r="P389" s="226"/>
      <c r="Q389" s="226"/>
      <c r="R389" s="226"/>
      <c r="S389" s="226"/>
      <c r="T389" s="226"/>
      <c r="U389" s="226"/>
      <c r="V389" s="226"/>
      <c r="W389" s="226"/>
      <c r="X389" s="226"/>
      <c r="Y389" s="226"/>
      <c r="Z389" s="226"/>
    </row>
    <row r="390" spans="6:26" ht="15.75" x14ac:dyDescent="0.25">
      <c r="F390" s="90"/>
      <c r="G390" s="90"/>
      <c r="H390" s="90"/>
      <c r="I390" s="90"/>
      <c r="J390" s="90"/>
      <c r="K390" s="90"/>
      <c r="L390" s="90"/>
      <c r="M390" s="226"/>
      <c r="N390" s="90"/>
      <c r="O390" s="226"/>
      <c r="P390" s="226"/>
      <c r="Q390" s="226"/>
      <c r="R390" s="226"/>
      <c r="S390" s="226"/>
      <c r="T390" s="226"/>
      <c r="U390" s="226"/>
      <c r="V390" s="226"/>
      <c r="W390" s="226"/>
      <c r="X390" s="226"/>
      <c r="Y390" s="226"/>
      <c r="Z390" s="226"/>
    </row>
    <row r="391" spans="6:26" ht="15.75" x14ac:dyDescent="0.25">
      <c r="F391" s="90"/>
      <c r="G391" s="90"/>
      <c r="H391" s="90"/>
      <c r="I391" s="90"/>
      <c r="J391" s="90"/>
      <c r="K391" s="90"/>
      <c r="L391" s="90"/>
      <c r="M391" s="226"/>
      <c r="N391" s="90"/>
      <c r="O391" s="226"/>
      <c r="P391" s="226"/>
      <c r="Q391" s="226"/>
      <c r="R391" s="226"/>
      <c r="S391" s="226"/>
      <c r="T391" s="226"/>
      <c r="U391" s="226"/>
      <c r="V391" s="226"/>
      <c r="W391" s="226"/>
      <c r="X391" s="226"/>
      <c r="Y391" s="226"/>
      <c r="Z391" s="226"/>
    </row>
    <row r="392" spans="6:26" ht="15.75" x14ac:dyDescent="0.25">
      <c r="F392" s="90"/>
      <c r="G392" s="90"/>
      <c r="H392" s="90"/>
      <c r="I392" s="90"/>
      <c r="J392" s="90"/>
      <c r="K392" s="90"/>
      <c r="L392" s="90"/>
      <c r="M392" s="226"/>
      <c r="N392" s="90"/>
      <c r="O392" s="226"/>
      <c r="P392" s="226"/>
      <c r="Q392" s="226"/>
      <c r="R392" s="226"/>
      <c r="S392" s="226"/>
      <c r="T392" s="226"/>
      <c r="U392" s="226"/>
      <c r="V392" s="226"/>
      <c r="W392" s="226"/>
      <c r="X392" s="226"/>
      <c r="Y392" s="226"/>
      <c r="Z392" s="226"/>
    </row>
    <row r="393" spans="6:26" ht="15.75" x14ac:dyDescent="0.25">
      <c r="F393" s="90"/>
      <c r="G393" s="90"/>
      <c r="H393" s="90"/>
      <c r="I393" s="90"/>
      <c r="J393" s="90"/>
      <c r="K393" s="90"/>
      <c r="L393" s="90"/>
      <c r="M393" s="226"/>
      <c r="N393" s="90"/>
      <c r="O393" s="226"/>
      <c r="P393" s="226"/>
      <c r="Q393" s="226"/>
      <c r="R393" s="226"/>
      <c r="S393" s="226"/>
      <c r="T393" s="226"/>
      <c r="U393" s="226"/>
      <c r="V393" s="226"/>
      <c r="W393" s="226"/>
      <c r="X393" s="226"/>
      <c r="Y393" s="226"/>
      <c r="Z393" s="226"/>
    </row>
    <row r="394" spans="6:26" ht="15.75" x14ac:dyDescent="0.25">
      <c r="F394" s="90"/>
      <c r="G394" s="90"/>
      <c r="H394" s="90"/>
      <c r="I394" s="90"/>
      <c r="J394" s="90"/>
      <c r="K394" s="90"/>
      <c r="L394" s="90"/>
      <c r="M394" s="226"/>
      <c r="N394" s="90"/>
      <c r="O394" s="226"/>
      <c r="P394" s="226"/>
      <c r="Q394" s="226"/>
      <c r="R394" s="226"/>
      <c r="S394" s="226"/>
      <c r="T394" s="226"/>
      <c r="U394" s="226"/>
      <c r="V394" s="226"/>
      <c r="W394" s="226"/>
      <c r="X394" s="226"/>
      <c r="Y394" s="226"/>
      <c r="Z394" s="226"/>
    </row>
    <row r="395" spans="6:26" ht="15.75" x14ac:dyDescent="0.25">
      <c r="F395" s="90"/>
      <c r="G395" s="90"/>
      <c r="H395" s="90"/>
      <c r="I395" s="90"/>
      <c r="J395" s="90"/>
      <c r="K395" s="90"/>
      <c r="L395" s="90"/>
      <c r="M395" s="226"/>
      <c r="N395" s="90"/>
      <c r="O395" s="226"/>
      <c r="P395" s="226"/>
      <c r="Q395" s="226"/>
      <c r="R395" s="226"/>
      <c r="S395" s="226"/>
      <c r="T395" s="226"/>
      <c r="U395" s="226"/>
      <c r="V395" s="226"/>
      <c r="W395" s="226"/>
      <c r="X395" s="226"/>
      <c r="Y395" s="226"/>
      <c r="Z395" s="226"/>
    </row>
    <row r="396" spans="6:26" ht="15.75" x14ac:dyDescent="0.25">
      <c r="F396" s="90"/>
      <c r="G396" s="90"/>
      <c r="H396" s="90"/>
      <c r="I396" s="90"/>
      <c r="J396" s="90"/>
      <c r="K396" s="90"/>
      <c r="L396" s="90"/>
      <c r="M396" s="226"/>
      <c r="N396" s="90"/>
      <c r="O396" s="226"/>
      <c r="P396" s="226"/>
      <c r="Q396" s="226"/>
      <c r="R396" s="226"/>
      <c r="S396" s="226"/>
      <c r="T396" s="226"/>
      <c r="U396" s="226"/>
      <c r="V396" s="226"/>
      <c r="W396" s="226"/>
      <c r="X396" s="226"/>
      <c r="Y396" s="226"/>
      <c r="Z396" s="226"/>
    </row>
    <row r="397" spans="6:26" ht="15.75" x14ac:dyDescent="0.25">
      <c r="F397" s="90"/>
      <c r="G397" s="90"/>
      <c r="H397" s="90"/>
      <c r="I397" s="90"/>
      <c r="J397" s="90"/>
      <c r="K397" s="90"/>
      <c r="L397" s="90"/>
      <c r="M397" s="226"/>
      <c r="N397" s="90"/>
      <c r="O397" s="226"/>
      <c r="P397" s="226"/>
      <c r="Q397" s="226"/>
      <c r="R397" s="226"/>
      <c r="S397" s="226"/>
      <c r="T397" s="226"/>
      <c r="U397" s="226"/>
      <c r="V397" s="226"/>
      <c r="W397" s="226"/>
      <c r="X397" s="226"/>
      <c r="Y397" s="226"/>
      <c r="Z397" s="226"/>
    </row>
    <row r="398" spans="6:26" ht="15.75" x14ac:dyDescent="0.25">
      <c r="F398" s="90"/>
      <c r="G398" s="90"/>
      <c r="H398" s="90"/>
      <c r="I398" s="90"/>
      <c r="J398" s="90"/>
      <c r="K398" s="90"/>
      <c r="L398" s="90"/>
      <c r="M398" s="226"/>
      <c r="N398" s="90"/>
      <c r="O398" s="226"/>
      <c r="P398" s="226"/>
      <c r="Q398" s="226"/>
      <c r="R398" s="226"/>
      <c r="S398" s="226"/>
      <c r="T398" s="226"/>
      <c r="U398" s="226"/>
      <c r="V398" s="226"/>
      <c r="W398" s="226"/>
      <c r="X398" s="226"/>
      <c r="Y398" s="226"/>
      <c r="Z398" s="226"/>
    </row>
    <row r="399" spans="6:26" ht="15.75" x14ac:dyDescent="0.25">
      <c r="F399" s="90"/>
      <c r="G399" s="90"/>
      <c r="H399" s="90"/>
      <c r="I399" s="90"/>
      <c r="J399" s="90"/>
      <c r="K399" s="90"/>
      <c r="L399" s="90"/>
      <c r="M399" s="226"/>
      <c r="N399" s="90"/>
      <c r="O399" s="226"/>
      <c r="P399" s="226"/>
      <c r="Q399" s="226"/>
      <c r="R399" s="226"/>
      <c r="S399" s="226"/>
      <c r="T399" s="226"/>
      <c r="U399" s="226"/>
      <c r="V399" s="226"/>
      <c r="W399" s="226"/>
      <c r="X399" s="226"/>
      <c r="Y399" s="226"/>
      <c r="Z399" s="226"/>
    </row>
    <row r="400" spans="6:26" ht="15.75" x14ac:dyDescent="0.25">
      <c r="F400" s="90"/>
      <c r="G400" s="90"/>
      <c r="H400" s="90"/>
      <c r="I400" s="90"/>
      <c r="J400" s="90"/>
      <c r="K400" s="90"/>
      <c r="L400" s="90"/>
      <c r="M400" s="226"/>
      <c r="N400" s="90"/>
      <c r="O400" s="226"/>
      <c r="P400" s="226"/>
      <c r="Q400" s="226"/>
      <c r="R400" s="226"/>
      <c r="S400" s="226"/>
      <c r="T400" s="226"/>
      <c r="U400" s="226"/>
      <c r="V400" s="226"/>
      <c r="W400" s="226"/>
      <c r="X400" s="226"/>
      <c r="Y400" s="226"/>
      <c r="Z400" s="226"/>
    </row>
    <row r="401" spans="6:26" ht="15.75" x14ac:dyDescent="0.25">
      <c r="F401" s="90"/>
      <c r="G401" s="90"/>
      <c r="H401" s="90"/>
      <c r="I401" s="90"/>
      <c r="J401" s="90"/>
      <c r="K401" s="90"/>
      <c r="L401" s="90"/>
      <c r="M401" s="226"/>
      <c r="N401" s="90"/>
      <c r="O401" s="226"/>
      <c r="P401" s="226"/>
      <c r="Q401" s="226"/>
      <c r="R401" s="226"/>
      <c r="S401" s="226"/>
      <c r="T401" s="226"/>
      <c r="U401" s="226"/>
      <c r="V401" s="226"/>
      <c r="W401" s="226"/>
      <c r="X401" s="226"/>
      <c r="Y401" s="226"/>
      <c r="Z401" s="226"/>
    </row>
    <row r="402" spans="6:26" ht="15.75" x14ac:dyDescent="0.25">
      <c r="F402" s="90"/>
      <c r="G402" s="90"/>
      <c r="H402" s="90"/>
      <c r="I402" s="90"/>
      <c r="J402" s="90"/>
      <c r="K402" s="90"/>
      <c r="L402" s="90"/>
      <c r="M402" s="226"/>
      <c r="N402" s="90"/>
      <c r="O402" s="226"/>
      <c r="P402" s="226"/>
      <c r="Q402" s="226"/>
      <c r="R402" s="226"/>
      <c r="S402" s="226"/>
      <c r="T402" s="226"/>
      <c r="U402" s="226"/>
      <c r="V402" s="226"/>
      <c r="W402" s="226"/>
      <c r="X402" s="226"/>
      <c r="Y402" s="226"/>
      <c r="Z402" s="226"/>
    </row>
    <row r="403" spans="6:26" ht="15.75" x14ac:dyDescent="0.25">
      <c r="F403" s="90"/>
      <c r="G403" s="90"/>
      <c r="H403" s="90"/>
      <c r="I403" s="90"/>
      <c r="J403" s="90"/>
      <c r="K403" s="90"/>
      <c r="L403" s="90"/>
      <c r="M403" s="226"/>
      <c r="N403" s="90"/>
      <c r="O403" s="226"/>
      <c r="P403" s="226"/>
      <c r="Q403" s="226"/>
      <c r="R403" s="226"/>
      <c r="S403" s="226"/>
      <c r="T403" s="226"/>
      <c r="U403" s="226"/>
      <c r="V403" s="226"/>
      <c r="W403" s="226"/>
      <c r="X403" s="226"/>
      <c r="Y403" s="226"/>
      <c r="Z403" s="226"/>
    </row>
    <row r="404" spans="6:26" ht="15.75" x14ac:dyDescent="0.25">
      <c r="F404" s="90"/>
      <c r="G404" s="90"/>
      <c r="H404" s="90"/>
      <c r="I404" s="90"/>
      <c r="J404" s="90"/>
      <c r="K404" s="90"/>
      <c r="L404" s="90"/>
      <c r="M404" s="226"/>
      <c r="N404" s="90"/>
      <c r="O404" s="226"/>
      <c r="P404" s="226"/>
      <c r="Q404" s="226"/>
      <c r="R404" s="226"/>
      <c r="S404" s="226"/>
      <c r="T404" s="226"/>
      <c r="U404" s="226"/>
      <c r="V404" s="226"/>
      <c r="W404" s="226"/>
      <c r="X404" s="226"/>
      <c r="Y404" s="226"/>
      <c r="Z404" s="226"/>
    </row>
    <row r="405" spans="6:26" ht="15.75" x14ac:dyDescent="0.25">
      <c r="F405" s="90"/>
      <c r="G405" s="90"/>
      <c r="H405" s="90"/>
      <c r="I405" s="90"/>
      <c r="J405" s="90"/>
      <c r="K405" s="90"/>
      <c r="L405" s="90"/>
      <c r="M405" s="226"/>
      <c r="N405" s="90"/>
      <c r="O405" s="226"/>
      <c r="P405" s="226"/>
      <c r="Q405" s="226"/>
      <c r="R405" s="226"/>
      <c r="S405" s="226"/>
      <c r="T405" s="226"/>
      <c r="U405" s="226"/>
      <c r="V405" s="226"/>
      <c r="W405" s="226"/>
      <c r="X405" s="226"/>
      <c r="Y405" s="226"/>
      <c r="Z405" s="226"/>
    </row>
    <row r="406" spans="6:26" ht="15.75" x14ac:dyDescent="0.25">
      <c r="F406" s="90"/>
      <c r="G406" s="90"/>
      <c r="H406" s="90"/>
      <c r="I406" s="90"/>
      <c r="J406" s="90"/>
      <c r="K406" s="90"/>
      <c r="L406" s="90"/>
      <c r="M406" s="226"/>
      <c r="N406" s="90"/>
      <c r="O406" s="226"/>
      <c r="P406" s="226"/>
      <c r="Q406" s="226"/>
      <c r="R406" s="226"/>
      <c r="S406" s="226"/>
      <c r="T406" s="226"/>
      <c r="U406" s="226"/>
      <c r="V406" s="226"/>
      <c r="W406" s="226"/>
      <c r="X406" s="226"/>
      <c r="Y406" s="226"/>
      <c r="Z406" s="226"/>
    </row>
    <row r="407" spans="6:26" ht="15.75" x14ac:dyDescent="0.25">
      <c r="F407" s="90"/>
      <c r="G407" s="90"/>
      <c r="H407" s="90"/>
      <c r="I407" s="90"/>
      <c r="J407" s="90"/>
      <c r="K407" s="90"/>
      <c r="L407" s="90"/>
      <c r="M407" s="226"/>
      <c r="N407" s="90"/>
      <c r="O407" s="226"/>
      <c r="P407" s="226"/>
      <c r="Q407" s="226"/>
      <c r="R407" s="226"/>
      <c r="S407" s="226"/>
      <c r="T407" s="226"/>
      <c r="U407" s="226"/>
      <c r="V407" s="226"/>
      <c r="W407" s="226"/>
      <c r="X407" s="226"/>
      <c r="Y407" s="226"/>
      <c r="Z407" s="226"/>
    </row>
    <row r="408" spans="6:26" ht="15.75" x14ac:dyDescent="0.25">
      <c r="F408" s="90"/>
      <c r="G408" s="90"/>
      <c r="H408" s="90"/>
      <c r="I408" s="90"/>
      <c r="J408" s="90"/>
      <c r="K408" s="90"/>
      <c r="L408" s="90"/>
      <c r="M408" s="226"/>
      <c r="N408" s="90"/>
      <c r="O408" s="226"/>
      <c r="P408" s="226"/>
      <c r="Q408" s="226"/>
      <c r="R408" s="226"/>
      <c r="S408" s="226"/>
      <c r="T408" s="226"/>
      <c r="U408" s="226"/>
      <c r="V408" s="226"/>
      <c r="W408" s="226"/>
      <c r="X408" s="226"/>
      <c r="Y408" s="226"/>
      <c r="Z408" s="226"/>
    </row>
    <row r="409" spans="6:26" ht="15.75" x14ac:dyDescent="0.25">
      <c r="F409" s="90"/>
      <c r="G409" s="90"/>
      <c r="H409" s="90"/>
      <c r="I409" s="90"/>
      <c r="J409" s="90"/>
      <c r="K409" s="90"/>
      <c r="L409" s="90"/>
      <c r="M409" s="226"/>
      <c r="N409" s="90"/>
      <c r="O409" s="226"/>
      <c r="P409" s="226"/>
      <c r="Q409" s="226"/>
      <c r="R409" s="226"/>
      <c r="S409" s="226"/>
      <c r="T409" s="226"/>
      <c r="U409" s="226"/>
      <c r="V409" s="226"/>
      <c r="W409" s="226"/>
      <c r="X409" s="226"/>
      <c r="Y409" s="226"/>
      <c r="Z409" s="226"/>
    </row>
    <row r="410" spans="6:26" ht="15.75" x14ac:dyDescent="0.25">
      <c r="F410" s="90"/>
      <c r="G410" s="90"/>
      <c r="H410" s="90"/>
      <c r="I410" s="90"/>
      <c r="J410" s="90"/>
      <c r="K410" s="90"/>
      <c r="L410" s="90"/>
      <c r="M410" s="226"/>
      <c r="N410" s="90"/>
      <c r="O410" s="226"/>
      <c r="P410" s="226"/>
      <c r="Q410" s="226"/>
      <c r="R410" s="226"/>
      <c r="S410" s="226"/>
      <c r="T410" s="226"/>
      <c r="U410" s="226"/>
      <c r="V410" s="226"/>
      <c r="W410" s="226"/>
      <c r="X410" s="226"/>
      <c r="Y410" s="226"/>
      <c r="Z410" s="226"/>
    </row>
    <row r="411" spans="6:26" ht="15.75" x14ac:dyDescent="0.25">
      <c r="F411" s="90"/>
      <c r="G411" s="90"/>
      <c r="H411" s="90"/>
      <c r="I411" s="90"/>
      <c r="J411" s="90"/>
      <c r="K411" s="90"/>
      <c r="L411" s="90"/>
      <c r="M411" s="226"/>
      <c r="N411" s="90"/>
      <c r="O411" s="226"/>
      <c r="P411" s="226"/>
      <c r="Q411" s="226"/>
      <c r="R411" s="226"/>
      <c r="S411" s="226"/>
      <c r="T411" s="226"/>
      <c r="U411" s="226"/>
      <c r="V411" s="226"/>
      <c r="W411" s="226"/>
      <c r="X411" s="226"/>
      <c r="Y411" s="226"/>
      <c r="Z411" s="226"/>
    </row>
    <row r="412" spans="6:26" ht="15.75" x14ac:dyDescent="0.25">
      <c r="F412" s="90"/>
      <c r="G412" s="90"/>
      <c r="H412" s="90"/>
      <c r="I412" s="90"/>
      <c r="J412" s="90"/>
      <c r="K412" s="90"/>
      <c r="L412" s="90"/>
      <c r="M412" s="226"/>
      <c r="N412" s="90"/>
      <c r="O412" s="226"/>
      <c r="P412" s="226"/>
      <c r="Q412" s="226"/>
      <c r="R412" s="226"/>
      <c r="S412" s="226"/>
      <c r="T412" s="226"/>
      <c r="U412" s="226"/>
      <c r="V412" s="226"/>
      <c r="W412" s="226"/>
      <c r="X412" s="226"/>
      <c r="Y412" s="226"/>
      <c r="Z412" s="226"/>
    </row>
    <row r="413" spans="6:26" ht="15.75" x14ac:dyDescent="0.25">
      <c r="F413" s="90"/>
      <c r="G413" s="90"/>
      <c r="H413" s="90"/>
      <c r="I413" s="90"/>
      <c r="J413" s="90"/>
      <c r="K413" s="90"/>
      <c r="L413" s="90"/>
      <c r="M413" s="226"/>
      <c r="N413" s="90"/>
      <c r="O413" s="226"/>
      <c r="P413" s="226"/>
      <c r="Q413" s="226"/>
      <c r="R413" s="226"/>
      <c r="S413" s="226"/>
      <c r="T413" s="226"/>
      <c r="U413" s="226"/>
      <c r="V413" s="226"/>
      <c r="W413" s="226"/>
      <c r="X413" s="226"/>
      <c r="Y413" s="226"/>
      <c r="Z413" s="226"/>
    </row>
    <row r="414" spans="6:26" ht="15.75" x14ac:dyDescent="0.25">
      <c r="F414" s="90"/>
      <c r="G414" s="90"/>
      <c r="H414" s="90"/>
      <c r="I414" s="90"/>
      <c r="J414" s="90"/>
      <c r="K414" s="90"/>
      <c r="L414" s="90"/>
      <c r="M414" s="226"/>
      <c r="N414" s="90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  <c r="Z414" s="226"/>
    </row>
    <row r="415" spans="6:26" ht="15.75" x14ac:dyDescent="0.25">
      <c r="F415" s="90"/>
      <c r="G415" s="90"/>
      <c r="H415" s="90"/>
      <c r="I415" s="90"/>
      <c r="J415" s="90"/>
      <c r="K415" s="90"/>
      <c r="L415" s="90"/>
      <c r="M415" s="226"/>
      <c r="N415" s="90"/>
      <c r="O415" s="226"/>
      <c r="P415" s="226"/>
      <c r="Q415" s="226"/>
      <c r="R415" s="226"/>
      <c r="S415" s="226"/>
      <c r="T415" s="226"/>
      <c r="U415" s="226"/>
      <c r="V415" s="226"/>
      <c r="W415" s="226"/>
      <c r="X415" s="226"/>
      <c r="Y415" s="226"/>
      <c r="Z415" s="226"/>
    </row>
    <row r="416" spans="6:26" ht="15.75" x14ac:dyDescent="0.25">
      <c r="F416" s="90"/>
      <c r="G416" s="90"/>
      <c r="H416" s="90"/>
      <c r="I416" s="90"/>
      <c r="J416" s="90"/>
      <c r="K416" s="90"/>
      <c r="L416" s="90"/>
      <c r="M416" s="226"/>
      <c r="N416" s="90"/>
      <c r="O416" s="226"/>
      <c r="P416" s="226"/>
      <c r="Q416" s="226"/>
      <c r="R416" s="226"/>
      <c r="S416" s="226"/>
      <c r="T416" s="226"/>
      <c r="U416" s="226"/>
      <c r="V416" s="226"/>
      <c r="W416" s="226"/>
      <c r="X416" s="226"/>
      <c r="Y416" s="226"/>
      <c r="Z416" s="226"/>
    </row>
    <row r="417" spans="6:26" ht="15.75" x14ac:dyDescent="0.25">
      <c r="F417" s="90"/>
      <c r="G417" s="90"/>
      <c r="H417" s="90"/>
      <c r="I417" s="90"/>
      <c r="J417" s="90"/>
      <c r="K417" s="90"/>
      <c r="L417" s="90"/>
      <c r="M417" s="226"/>
      <c r="N417" s="90"/>
      <c r="O417" s="226"/>
      <c r="P417" s="226"/>
      <c r="Q417" s="226"/>
      <c r="R417" s="226"/>
      <c r="S417" s="226"/>
      <c r="T417" s="226"/>
      <c r="U417" s="226"/>
      <c r="V417" s="226"/>
      <c r="W417" s="226"/>
      <c r="X417" s="226"/>
      <c r="Y417" s="226"/>
      <c r="Z417" s="226"/>
    </row>
    <row r="418" spans="6:26" ht="15.75" x14ac:dyDescent="0.25">
      <c r="F418" s="90"/>
      <c r="G418" s="90"/>
      <c r="H418" s="90"/>
      <c r="I418" s="90"/>
      <c r="J418" s="90"/>
      <c r="K418" s="90"/>
      <c r="L418" s="90"/>
      <c r="M418" s="226"/>
      <c r="N418" s="90"/>
      <c r="O418" s="226"/>
      <c r="P418" s="226"/>
      <c r="Q418" s="226"/>
      <c r="R418" s="226"/>
      <c r="S418" s="226"/>
      <c r="T418" s="226"/>
      <c r="U418" s="226"/>
      <c r="V418" s="226"/>
      <c r="W418" s="226"/>
      <c r="X418" s="226"/>
      <c r="Y418" s="226"/>
      <c r="Z418" s="226"/>
    </row>
    <row r="419" spans="6:26" ht="15.75" x14ac:dyDescent="0.25">
      <c r="F419" s="90"/>
      <c r="G419" s="90"/>
      <c r="H419" s="90"/>
      <c r="I419" s="90"/>
      <c r="J419" s="90"/>
      <c r="K419" s="90"/>
      <c r="L419" s="90"/>
      <c r="M419" s="226"/>
      <c r="N419" s="90"/>
      <c r="O419" s="226"/>
      <c r="P419" s="226"/>
      <c r="Q419" s="226"/>
      <c r="R419" s="226"/>
      <c r="S419" s="226"/>
      <c r="T419" s="226"/>
      <c r="U419" s="226"/>
      <c r="V419" s="226"/>
      <c r="W419" s="226"/>
      <c r="X419" s="226"/>
      <c r="Y419" s="226"/>
      <c r="Z419" s="226"/>
    </row>
    <row r="420" spans="6:26" ht="15.75" x14ac:dyDescent="0.25">
      <c r="F420" s="90"/>
      <c r="G420" s="90"/>
      <c r="H420" s="90"/>
      <c r="I420" s="90"/>
      <c r="J420" s="90"/>
      <c r="K420" s="90"/>
      <c r="L420" s="90"/>
      <c r="M420" s="226"/>
      <c r="N420" s="90"/>
      <c r="O420" s="226"/>
      <c r="P420" s="226"/>
      <c r="Q420" s="226"/>
      <c r="R420" s="226"/>
      <c r="S420" s="226"/>
      <c r="T420" s="226"/>
      <c r="U420" s="226"/>
      <c r="V420" s="226"/>
      <c r="W420" s="226"/>
      <c r="X420" s="226"/>
      <c r="Y420" s="226"/>
      <c r="Z420" s="226"/>
    </row>
    <row r="421" spans="6:26" ht="15.75" x14ac:dyDescent="0.25">
      <c r="F421" s="90"/>
      <c r="G421" s="90"/>
      <c r="H421" s="90"/>
      <c r="I421" s="90"/>
      <c r="J421" s="90"/>
      <c r="K421" s="90"/>
      <c r="L421" s="90"/>
      <c r="M421" s="226"/>
      <c r="N421" s="90"/>
      <c r="O421" s="226"/>
      <c r="P421" s="226"/>
      <c r="Q421" s="226"/>
      <c r="R421" s="226"/>
      <c r="S421" s="226"/>
      <c r="T421" s="226"/>
      <c r="U421" s="226"/>
      <c r="V421" s="226"/>
      <c r="W421" s="226"/>
      <c r="X421" s="226"/>
      <c r="Y421" s="226"/>
      <c r="Z421" s="226"/>
    </row>
    <row r="422" spans="6:26" ht="15.75" x14ac:dyDescent="0.25">
      <c r="F422" s="90"/>
      <c r="G422" s="90"/>
      <c r="H422" s="90"/>
      <c r="I422" s="90"/>
      <c r="J422" s="90"/>
      <c r="K422" s="90"/>
      <c r="L422" s="90"/>
      <c r="M422" s="226"/>
      <c r="N422" s="90"/>
      <c r="O422" s="226"/>
      <c r="P422" s="226"/>
      <c r="Q422" s="226"/>
      <c r="R422" s="226"/>
      <c r="S422" s="226"/>
      <c r="T422" s="226"/>
      <c r="U422" s="226"/>
      <c r="V422" s="226"/>
      <c r="W422" s="226"/>
      <c r="X422" s="226"/>
      <c r="Y422" s="226"/>
      <c r="Z422" s="226"/>
    </row>
    <row r="423" spans="6:26" ht="15.75" x14ac:dyDescent="0.25">
      <c r="F423" s="90"/>
      <c r="G423" s="90"/>
      <c r="H423" s="90"/>
      <c r="I423" s="90"/>
      <c r="J423" s="90"/>
      <c r="K423" s="90"/>
      <c r="L423" s="90"/>
      <c r="M423" s="226"/>
      <c r="N423" s="90"/>
      <c r="O423" s="226"/>
      <c r="P423" s="226"/>
      <c r="Q423" s="226"/>
      <c r="R423" s="226"/>
      <c r="S423" s="226"/>
      <c r="T423" s="226"/>
      <c r="U423" s="226"/>
      <c r="V423" s="226"/>
      <c r="W423" s="226"/>
      <c r="X423" s="226"/>
      <c r="Y423" s="226"/>
      <c r="Z423" s="226"/>
    </row>
    <row r="424" spans="6:26" ht="15.75" x14ac:dyDescent="0.25">
      <c r="F424" s="90"/>
      <c r="G424" s="90"/>
      <c r="H424" s="90"/>
      <c r="I424" s="90"/>
      <c r="J424" s="90"/>
      <c r="K424" s="90"/>
      <c r="L424" s="90"/>
      <c r="M424" s="226"/>
      <c r="N424" s="90"/>
      <c r="O424" s="226"/>
      <c r="P424" s="226"/>
      <c r="Q424" s="226"/>
      <c r="R424" s="226"/>
      <c r="S424" s="226"/>
      <c r="T424" s="226"/>
      <c r="U424" s="226"/>
      <c r="V424" s="226"/>
      <c r="W424" s="226"/>
      <c r="X424" s="226"/>
      <c r="Y424" s="226"/>
      <c r="Z424" s="226"/>
    </row>
    <row r="425" spans="6:26" ht="15.75" x14ac:dyDescent="0.25">
      <c r="F425" s="90"/>
      <c r="G425" s="90"/>
      <c r="H425" s="90"/>
      <c r="I425" s="90"/>
      <c r="J425" s="90"/>
      <c r="K425" s="90"/>
      <c r="L425" s="90"/>
      <c r="M425" s="226"/>
      <c r="N425" s="90"/>
      <c r="O425" s="226"/>
      <c r="P425" s="226"/>
      <c r="Q425" s="226"/>
      <c r="R425" s="226"/>
      <c r="S425" s="226"/>
      <c r="T425" s="226"/>
      <c r="U425" s="226"/>
      <c r="V425" s="226"/>
      <c r="W425" s="226"/>
      <c r="X425" s="226"/>
      <c r="Y425" s="226"/>
      <c r="Z425" s="226"/>
    </row>
    <row r="426" spans="6:26" ht="15.75" x14ac:dyDescent="0.25">
      <c r="F426" s="90"/>
      <c r="G426" s="90"/>
      <c r="H426" s="90"/>
      <c r="I426" s="90"/>
      <c r="J426" s="90"/>
      <c r="K426" s="90"/>
      <c r="L426" s="90"/>
      <c r="M426" s="226"/>
      <c r="N426" s="90"/>
      <c r="O426" s="226"/>
      <c r="P426" s="226"/>
      <c r="Q426" s="226"/>
      <c r="R426" s="226"/>
      <c r="S426" s="226"/>
      <c r="T426" s="226"/>
      <c r="U426" s="226"/>
      <c r="V426" s="226"/>
      <c r="W426" s="226"/>
      <c r="X426" s="226"/>
      <c r="Y426" s="226"/>
      <c r="Z426" s="226"/>
    </row>
    <row r="427" spans="6:26" ht="15.75" x14ac:dyDescent="0.25">
      <c r="F427" s="90"/>
      <c r="G427" s="90"/>
      <c r="H427" s="90"/>
      <c r="I427" s="90"/>
      <c r="J427" s="90"/>
      <c r="K427" s="90"/>
      <c r="L427" s="90"/>
      <c r="M427" s="226"/>
      <c r="N427" s="90"/>
      <c r="O427" s="226"/>
      <c r="P427" s="226"/>
      <c r="Q427" s="226"/>
      <c r="R427" s="226"/>
      <c r="S427" s="226"/>
      <c r="T427" s="226"/>
      <c r="U427" s="226"/>
      <c r="V427" s="226"/>
      <c r="W427" s="226"/>
      <c r="X427" s="226"/>
      <c r="Y427" s="226"/>
      <c r="Z427" s="226"/>
    </row>
    <row r="428" spans="6:26" ht="15.75" x14ac:dyDescent="0.25">
      <c r="F428" s="90"/>
      <c r="G428" s="90"/>
      <c r="H428" s="90"/>
      <c r="I428" s="90"/>
      <c r="J428" s="90"/>
      <c r="K428" s="90"/>
      <c r="L428" s="90"/>
      <c r="M428" s="226"/>
      <c r="N428" s="90"/>
      <c r="O428" s="226"/>
      <c r="P428" s="226"/>
      <c r="Q428" s="226"/>
      <c r="R428" s="226"/>
      <c r="S428" s="226"/>
      <c r="T428" s="226"/>
      <c r="U428" s="226"/>
      <c r="V428" s="226"/>
      <c r="W428" s="226"/>
      <c r="X428" s="226"/>
      <c r="Y428" s="226"/>
      <c r="Z428" s="226"/>
    </row>
    <row r="429" spans="6:26" ht="15.75" x14ac:dyDescent="0.25">
      <c r="F429" s="90"/>
      <c r="G429" s="90"/>
      <c r="H429" s="90"/>
      <c r="I429" s="90"/>
      <c r="J429" s="90"/>
      <c r="K429" s="90"/>
      <c r="L429" s="90"/>
      <c r="M429" s="226"/>
      <c r="N429" s="90"/>
      <c r="O429" s="226"/>
      <c r="P429" s="226"/>
      <c r="Q429" s="226"/>
      <c r="R429" s="226"/>
      <c r="S429" s="226"/>
      <c r="T429" s="226"/>
      <c r="U429" s="226"/>
      <c r="V429" s="226"/>
      <c r="W429" s="226"/>
      <c r="X429" s="226"/>
      <c r="Y429" s="226"/>
      <c r="Z429" s="226"/>
    </row>
    <row r="430" spans="6:26" ht="15.75" x14ac:dyDescent="0.25">
      <c r="F430" s="90"/>
      <c r="G430" s="90"/>
      <c r="H430" s="90"/>
      <c r="I430" s="90"/>
      <c r="J430" s="90"/>
      <c r="K430" s="90"/>
      <c r="L430" s="90"/>
      <c r="M430" s="226"/>
      <c r="N430" s="90"/>
      <c r="O430" s="226"/>
      <c r="P430" s="226"/>
      <c r="Q430" s="226"/>
      <c r="R430" s="226"/>
      <c r="S430" s="226"/>
      <c r="T430" s="226"/>
      <c r="U430" s="226"/>
      <c r="V430" s="226"/>
      <c r="W430" s="226"/>
      <c r="X430" s="226"/>
      <c r="Y430" s="226"/>
      <c r="Z430" s="226"/>
    </row>
    <row r="431" spans="6:26" ht="15.75" x14ac:dyDescent="0.25">
      <c r="F431" s="90"/>
      <c r="G431" s="90"/>
      <c r="H431" s="90"/>
      <c r="I431" s="90"/>
      <c r="J431" s="90"/>
      <c r="K431" s="90"/>
      <c r="L431" s="90"/>
      <c r="M431" s="226"/>
      <c r="N431" s="90"/>
      <c r="O431" s="226"/>
      <c r="P431" s="226"/>
      <c r="Q431" s="226"/>
      <c r="R431" s="226"/>
      <c r="S431" s="226"/>
      <c r="T431" s="226"/>
      <c r="U431" s="226"/>
      <c r="V431" s="226"/>
      <c r="W431" s="226"/>
      <c r="X431" s="226"/>
      <c r="Y431" s="226"/>
      <c r="Z431" s="226"/>
    </row>
    <row r="432" spans="6:26" ht="15.75" x14ac:dyDescent="0.25">
      <c r="F432" s="90"/>
      <c r="G432" s="90"/>
      <c r="H432" s="90"/>
      <c r="I432" s="90"/>
      <c r="J432" s="90"/>
      <c r="K432" s="90"/>
      <c r="L432" s="90"/>
      <c r="M432" s="226"/>
      <c r="N432" s="90"/>
      <c r="O432" s="226"/>
      <c r="P432" s="226"/>
      <c r="Q432" s="226"/>
      <c r="R432" s="226"/>
      <c r="S432" s="226"/>
      <c r="T432" s="226"/>
      <c r="U432" s="226"/>
      <c r="V432" s="226"/>
      <c r="W432" s="226"/>
      <c r="X432" s="226"/>
      <c r="Y432" s="226"/>
      <c r="Z432" s="226"/>
    </row>
    <row r="433" spans="6:26" ht="15.75" x14ac:dyDescent="0.25">
      <c r="F433" s="90"/>
      <c r="G433" s="90"/>
      <c r="H433" s="90"/>
      <c r="I433" s="90"/>
      <c r="J433" s="90"/>
      <c r="K433" s="90"/>
      <c r="L433" s="90"/>
      <c r="M433" s="226"/>
      <c r="N433" s="90"/>
      <c r="O433" s="226"/>
      <c r="P433" s="226"/>
      <c r="Q433" s="226"/>
      <c r="R433" s="226"/>
      <c r="S433" s="226"/>
      <c r="T433" s="226"/>
      <c r="U433" s="226"/>
      <c r="V433" s="226"/>
      <c r="W433" s="226"/>
      <c r="X433" s="226"/>
      <c r="Y433" s="226"/>
      <c r="Z433" s="226"/>
    </row>
    <row r="434" spans="6:26" ht="15.75" x14ac:dyDescent="0.25">
      <c r="F434" s="90"/>
      <c r="G434" s="90"/>
      <c r="H434" s="90"/>
      <c r="I434" s="90"/>
      <c r="J434" s="90"/>
      <c r="K434" s="90"/>
      <c r="L434" s="90"/>
      <c r="M434" s="226"/>
      <c r="N434" s="90"/>
      <c r="O434" s="226"/>
      <c r="P434" s="226"/>
      <c r="Q434" s="226"/>
      <c r="R434" s="226"/>
      <c r="S434" s="226"/>
      <c r="T434" s="226"/>
      <c r="U434" s="226"/>
      <c r="V434" s="226"/>
      <c r="W434" s="226"/>
      <c r="X434" s="226"/>
      <c r="Y434" s="226"/>
      <c r="Z434" s="226"/>
    </row>
    <row r="435" spans="6:26" ht="15.75" x14ac:dyDescent="0.25">
      <c r="F435" s="90"/>
      <c r="G435" s="90"/>
      <c r="H435" s="90"/>
      <c r="I435" s="90"/>
      <c r="J435" s="90"/>
      <c r="K435" s="90"/>
      <c r="L435" s="90"/>
      <c r="M435" s="226"/>
      <c r="N435" s="90"/>
      <c r="O435" s="226"/>
      <c r="P435" s="226"/>
      <c r="Q435" s="226"/>
      <c r="R435" s="226"/>
      <c r="S435" s="226"/>
      <c r="T435" s="226"/>
      <c r="U435" s="226"/>
      <c r="V435" s="226"/>
      <c r="W435" s="226"/>
      <c r="X435" s="226"/>
      <c r="Y435" s="226"/>
      <c r="Z435" s="226"/>
    </row>
    <row r="436" spans="6:26" ht="15.75" x14ac:dyDescent="0.25">
      <c r="F436" s="90"/>
      <c r="G436" s="90"/>
      <c r="H436" s="90"/>
      <c r="I436" s="90"/>
      <c r="J436" s="90"/>
      <c r="K436" s="90"/>
      <c r="L436" s="90"/>
      <c r="M436" s="226"/>
      <c r="N436" s="90"/>
      <c r="O436" s="226"/>
      <c r="P436" s="226"/>
      <c r="Q436" s="226"/>
      <c r="R436" s="226"/>
      <c r="S436" s="226"/>
      <c r="T436" s="226"/>
      <c r="U436" s="226"/>
      <c r="V436" s="226"/>
      <c r="W436" s="226"/>
      <c r="X436" s="226"/>
      <c r="Y436" s="226"/>
      <c r="Z436" s="226"/>
    </row>
    <row r="437" spans="6:26" ht="15.75" x14ac:dyDescent="0.25">
      <c r="F437" s="90"/>
      <c r="G437" s="90"/>
      <c r="H437" s="90"/>
      <c r="I437" s="90"/>
      <c r="J437" s="90"/>
      <c r="K437" s="90"/>
      <c r="L437" s="90"/>
      <c r="M437" s="226"/>
      <c r="N437" s="90"/>
      <c r="O437" s="226"/>
      <c r="P437" s="226"/>
      <c r="Q437" s="226"/>
      <c r="R437" s="226"/>
      <c r="S437" s="226"/>
      <c r="T437" s="226"/>
      <c r="U437" s="226"/>
      <c r="V437" s="226"/>
      <c r="W437" s="226"/>
      <c r="X437" s="226"/>
      <c r="Y437" s="226"/>
      <c r="Z437" s="226"/>
    </row>
    <row r="438" spans="6:26" ht="15.75" x14ac:dyDescent="0.25">
      <c r="F438" s="90"/>
      <c r="G438" s="90"/>
      <c r="H438" s="90"/>
      <c r="I438" s="90"/>
      <c r="J438" s="90"/>
      <c r="K438" s="90"/>
      <c r="L438" s="90"/>
      <c r="M438" s="226"/>
      <c r="N438" s="90"/>
      <c r="O438" s="226"/>
      <c r="P438" s="226"/>
      <c r="Q438" s="226"/>
      <c r="R438" s="226"/>
      <c r="S438" s="226"/>
      <c r="T438" s="226"/>
      <c r="U438" s="226"/>
      <c r="V438" s="226"/>
      <c r="W438" s="226"/>
      <c r="X438" s="226"/>
      <c r="Y438" s="226"/>
      <c r="Z438" s="226"/>
    </row>
    <row r="439" spans="6:26" ht="15.75" x14ac:dyDescent="0.25">
      <c r="F439" s="90"/>
      <c r="G439" s="90"/>
      <c r="H439" s="90"/>
      <c r="I439" s="90"/>
      <c r="J439" s="90"/>
      <c r="K439" s="90"/>
      <c r="L439" s="90"/>
      <c r="M439" s="226"/>
      <c r="N439" s="90"/>
      <c r="O439" s="226"/>
      <c r="P439" s="226"/>
      <c r="Q439" s="226"/>
      <c r="R439" s="226"/>
      <c r="S439" s="226"/>
      <c r="T439" s="226"/>
      <c r="U439" s="226"/>
      <c r="V439" s="226"/>
      <c r="W439" s="226"/>
      <c r="X439" s="226"/>
      <c r="Y439" s="226"/>
      <c r="Z439" s="226"/>
    </row>
    <row r="440" spans="6:26" ht="15.75" x14ac:dyDescent="0.25">
      <c r="F440" s="90"/>
      <c r="G440" s="90"/>
      <c r="H440" s="90"/>
      <c r="I440" s="90"/>
      <c r="J440" s="90"/>
      <c r="K440" s="90"/>
      <c r="L440" s="90"/>
      <c r="M440" s="226"/>
      <c r="N440" s="90"/>
      <c r="O440" s="226"/>
      <c r="P440" s="226"/>
      <c r="Q440" s="226"/>
      <c r="R440" s="226"/>
      <c r="S440" s="226"/>
      <c r="T440" s="226"/>
      <c r="U440" s="226"/>
      <c r="V440" s="226"/>
      <c r="W440" s="226"/>
      <c r="X440" s="226"/>
      <c r="Y440" s="226"/>
      <c r="Z440" s="226"/>
    </row>
    <row r="441" spans="6:26" ht="15.75" x14ac:dyDescent="0.25">
      <c r="F441" s="90"/>
      <c r="G441" s="90"/>
      <c r="H441" s="90"/>
      <c r="I441" s="90"/>
      <c r="J441" s="90"/>
      <c r="K441" s="90"/>
      <c r="L441" s="90"/>
      <c r="M441" s="226"/>
      <c r="N441" s="90"/>
      <c r="O441" s="226"/>
      <c r="P441" s="226"/>
      <c r="Q441" s="226"/>
      <c r="R441" s="226"/>
      <c r="S441" s="226"/>
      <c r="T441" s="226"/>
      <c r="U441" s="226"/>
      <c r="V441" s="226"/>
      <c r="W441" s="226"/>
      <c r="X441" s="226"/>
      <c r="Y441" s="226"/>
      <c r="Z441" s="226"/>
    </row>
    <row r="442" spans="6:26" ht="15.75" x14ac:dyDescent="0.25">
      <c r="F442" s="90"/>
      <c r="G442" s="90"/>
      <c r="H442" s="90"/>
      <c r="I442" s="90"/>
      <c r="J442" s="90"/>
      <c r="K442" s="90"/>
      <c r="L442" s="90"/>
      <c r="M442" s="226"/>
      <c r="N442" s="90"/>
      <c r="O442" s="226"/>
      <c r="P442" s="226"/>
      <c r="Q442" s="226"/>
      <c r="R442" s="226"/>
      <c r="S442" s="226"/>
      <c r="T442" s="226"/>
      <c r="U442" s="226"/>
      <c r="V442" s="226"/>
      <c r="W442" s="226"/>
      <c r="X442" s="226"/>
      <c r="Y442" s="226"/>
      <c r="Z442" s="226"/>
    </row>
    <row r="443" spans="6:26" ht="15.75" x14ac:dyDescent="0.25">
      <c r="F443" s="90"/>
      <c r="G443" s="90"/>
      <c r="H443" s="90"/>
      <c r="I443" s="90"/>
      <c r="J443" s="90"/>
      <c r="K443" s="90"/>
      <c r="L443" s="90"/>
      <c r="M443" s="226"/>
      <c r="N443" s="90"/>
      <c r="O443" s="226"/>
      <c r="P443" s="226"/>
      <c r="Q443" s="226"/>
      <c r="R443" s="226"/>
      <c r="S443" s="226"/>
      <c r="T443" s="226"/>
      <c r="U443" s="226"/>
      <c r="V443" s="226"/>
      <c r="W443" s="226"/>
      <c r="X443" s="226"/>
      <c r="Y443" s="226"/>
      <c r="Z443" s="226"/>
    </row>
    <row r="444" spans="6:26" ht="15.75" x14ac:dyDescent="0.25">
      <c r="F444" s="90"/>
      <c r="G444" s="90"/>
      <c r="H444" s="90"/>
      <c r="I444" s="90"/>
      <c r="J444" s="90"/>
      <c r="K444" s="90"/>
      <c r="L444" s="90"/>
      <c r="M444" s="226"/>
      <c r="N444" s="90"/>
      <c r="O444" s="226"/>
      <c r="P444" s="226"/>
      <c r="Q444" s="226"/>
      <c r="R444" s="226"/>
      <c r="S444" s="226"/>
      <c r="T444" s="226"/>
      <c r="U444" s="226"/>
      <c r="V444" s="226"/>
      <c r="W444" s="226"/>
      <c r="X444" s="226"/>
      <c r="Y444" s="226"/>
      <c r="Z444" s="226"/>
    </row>
    <row r="445" spans="6:26" ht="15.75" x14ac:dyDescent="0.25">
      <c r="F445" s="90"/>
      <c r="G445" s="90"/>
      <c r="H445" s="90"/>
      <c r="I445" s="90"/>
      <c r="J445" s="90"/>
      <c r="K445" s="90"/>
      <c r="L445" s="90"/>
      <c r="M445" s="226"/>
      <c r="N445" s="90"/>
      <c r="O445" s="226"/>
      <c r="P445" s="226"/>
      <c r="Q445" s="226"/>
      <c r="R445" s="226"/>
      <c r="S445" s="226"/>
      <c r="T445" s="226"/>
      <c r="U445" s="226"/>
      <c r="V445" s="226"/>
      <c r="W445" s="226"/>
      <c r="X445" s="226"/>
      <c r="Y445" s="226"/>
      <c r="Z445" s="226"/>
    </row>
    <row r="446" spans="6:26" ht="15.75" x14ac:dyDescent="0.25">
      <c r="F446" s="90"/>
      <c r="G446" s="90"/>
      <c r="H446" s="90"/>
      <c r="I446" s="90"/>
      <c r="J446" s="90"/>
      <c r="K446" s="90"/>
      <c r="L446" s="90"/>
      <c r="M446" s="226"/>
      <c r="N446" s="90"/>
      <c r="O446" s="226"/>
      <c r="P446" s="226"/>
      <c r="Q446" s="226"/>
      <c r="R446" s="226"/>
      <c r="S446" s="226"/>
      <c r="T446" s="226"/>
      <c r="U446" s="226"/>
      <c r="V446" s="226"/>
      <c r="W446" s="226"/>
      <c r="X446" s="226"/>
      <c r="Y446" s="226"/>
      <c r="Z446" s="226"/>
    </row>
    <row r="447" spans="6:26" ht="15.75" x14ac:dyDescent="0.25">
      <c r="F447" s="90"/>
      <c r="G447" s="90"/>
      <c r="H447" s="90"/>
      <c r="I447" s="90"/>
      <c r="J447" s="90"/>
      <c r="K447" s="90"/>
      <c r="L447" s="90"/>
      <c r="M447" s="226"/>
      <c r="N447" s="90"/>
      <c r="O447" s="226"/>
      <c r="P447" s="226"/>
      <c r="Q447" s="226"/>
      <c r="R447" s="226"/>
      <c r="S447" s="226"/>
      <c r="T447" s="226"/>
      <c r="U447" s="226"/>
      <c r="V447" s="226"/>
      <c r="W447" s="226"/>
      <c r="X447" s="226"/>
      <c r="Y447" s="226"/>
      <c r="Z447" s="226"/>
    </row>
    <row r="448" spans="6:26" ht="15.75" x14ac:dyDescent="0.25">
      <c r="F448" s="90"/>
      <c r="G448" s="90"/>
      <c r="H448" s="90"/>
      <c r="I448" s="90"/>
      <c r="J448" s="90"/>
      <c r="K448" s="90"/>
      <c r="L448" s="90"/>
      <c r="M448" s="226"/>
      <c r="N448" s="90"/>
      <c r="O448" s="226"/>
      <c r="P448" s="226"/>
      <c r="Q448" s="226"/>
      <c r="R448" s="226"/>
      <c r="S448" s="226"/>
      <c r="T448" s="226"/>
      <c r="U448" s="226"/>
      <c r="V448" s="226"/>
      <c r="W448" s="226"/>
      <c r="X448" s="226"/>
      <c r="Y448" s="226"/>
      <c r="Z448" s="226"/>
    </row>
    <row r="449" spans="6:26" ht="15.75" x14ac:dyDescent="0.25">
      <c r="F449" s="90"/>
      <c r="G449" s="90"/>
      <c r="H449" s="90"/>
      <c r="I449" s="90"/>
      <c r="J449" s="90"/>
      <c r="K449" s="90"/>
      <c r="L449" s="90"/>
      <c r="M449" s="226"/>
      <c r="N449" s="90"/>
      <c r="O449" s="226"/>
      <c r="P449" s="226"/>
      <c r="Q449" s="226"/>
      <c r="R449" s="226"/>
      <c r="S449" s="226"/>
      <c r="T449" s="226"/>
      <c r="U449" s="226"/>
      <c r="V449" s="226"/>
      <c r="W449" s="226"/>
      <c r="X449" s="226"/>
      <c r="Y449" s="226"/>
      <c r="Z449" s="226"/>
    </row>
    <row r="450" spans="6:26" ht="15.75" x14ac:dyDescent="0.25">
      <c r="F450" s="90"/>
      <c r="G450" s="90"/>
      <c r="H450" s="90"/>
      <c r="I450" s="90"/>
      <c r="J450" s="90"/>
      <c r="K450" s="90"/>
      <c r="L450" s="90"/>
      <c r="M450" s="226"/>
      <c r="N450" s="90"/>
      <c r="O450" s="226"/>
      <c r="P450" s="226"/>
      <c r="Q450" s="226"/>
      <c r="R450" s="226"/>
      <c r="S450" s="226"/>
      <c r="T450" s="226"/>
      <c r="U450" s="226"/>
      <c r="V450" s="226"/>
      <c r="W450" s="226"/>
      <c r="X450" s="226"/>
      <c r="Y450" s="226"/>
      <c r="Z450" s="226"/>
    </row>
    <row r="451" spans="6:26" ht="15.75" x14ac:dyDescent="0.25">
      <c r="F451" s="90"/>
      <c r="G451" s="90"/>
      <c r="H451" s="90"/>
      <c r="I451" s="90"/>
      <c r="J451" s="90"/>
      <c r="K451" s="90"/>
      <c r="L451" s="90"/>
      <c r="M451" s="226"/>
      <c r="N451" s="90"/>
      <c r="O451" s="226"/>
      <c r="P451" s="226"/>
      <c r="Q451" s="226"/>
      <c r="R451" s="226"/>
      <c r="S451" s="226"/>
      <c r="T451" s="226"/>
      <c r="U451" s="226"/>
      <c r="V451" s="226"/>
      <c r="W451" s="226"/>
      <c r="X451" s="226"/>
      <c r="Y451" s="226"/>
      <c r="Z451" s="226"/>
    </row>
    <row r="452" spans="6:26" ht="15.75" x14ac:dyDescent="0.25">
      <c r="F452" s="90"/>
      <c r="G452" s="90"/>
      <c r="H452" s="90"/>
      <c r="I452" s="90"/>
      <c r="J452" s="90"/>
      <c r="K452" s="90"/>
      <c r="L452" s="90"/>
      <c r="M452" s="226"/>
      <c r="N452" s="90"/>
      <c r="O452" s="226"/>
      <c r="P452" s="226"/>
      <c r="Q452" s="226"/>
      <c r="R452" s="226"/>
      <c r="S452" s="226"/>
      <c r="T452" s="226"/>
      <c r="U452" s="226"/>
      <c r="V452" s="226"/>
      <c r="W452" s="226"/>
      <c r="X452" s="226"/>
      <c r="Y452" s="226"/>
      <c r="Z452" s="226"/>
    </row>
    <row r="453" spans="6:26" ht="15.75" x14ac:dyDescent="0.25">
      <c r="F453" s="90"/>
      <c r="G453" s="90"/>
      <c r="H453" s="90"/>
      <c r="I453" s="90"/>
      <c r="J453" s="90"/>
      <c r="K453" s="90"/>
      <c r="L453" s="90"/>
      <c r="M453" s="226"/>
      <c r="N453" s="90"/>
      <c r="O453" s="226"/>
      <c r="P453" s="226"/>
      <c r="Q453" s="226"/>
      <c r="R453" s="226"/>
      <c r="S453" s="226"/>
      <c r="T453" s="226"/>
      <c r="U453" s="226"/>
      <c r="V453" s="226"/>
      <c r="W453" s="226"/>
      <c r="X453" s="226"/>
      <c r="Y453" s="226"/>
      <c r="Z453" s="226"/>
    </row>
    <row r="454" spans="6:26" ht="15.75" x14ac:dyDescent="0.25">
      <c r="F454" s="90"/>
      <c r="G454" s="90"/>
      <c r="H454" s="90"/>
      <c r="I454" s="90"/>
      <c r="J454" s="90"/>
      <c r="K454" s="90"/>
      <c r="L454" s="90"/>
      <c r="M454" s="226"/>
      <c r="N454" s="90"/>
      <c r="O454" s="226"/>
      <c r="P454" s="226"/>
      <c r="Q454" s="226"/>
      <c r="R454" s="226"/>
      <c r="S454" s="226"/>
      <c r="T454" s="226"/>
      <c r="U454" s="226"/>
      <c r="V454" s="226"/>
      <c r="W454" s="226"/>
      <c r="X454" s="226"/>
      <c r="Y454" s="226"/>
      <c r="Z454" s="226"/>
    </row>
    <row r="455" spans="6:26" ht="15.75" x14ac:dyDescent="0.25">
      <c r="F455" s="90"/>
      <c r="G455" s="90"/>
      <c r="H455" s="90"/>
      <c r="I455" s="90"/>
      <c r="J455" s="90"/>
      <c r="K455" s="90"/>
      <c r="L455" s="90"/>
      <c r="M455" s="226"/>
      <c r="N455" s="90"/>
      <c r="O455" s="226"/>
      <c r="P455" s="226"/>
      <c r="Q455" s="226"/>
      <c r="R455" s="226"/>
      <c r="S455" s="226"/>
      <c r="T455" s="226"/>
      <c r="U455" s="226"/>
      <c r="V455" s="226"/>
      <c r="W455" s="226"/>
      <c r="X455" s="226"/>
      <c r="Y455" s="226"/>
      <c r="Z455" s="226"/>
    </row>
    <row r="456" spans="6:26" ht="15.75" x14ac:dyDescent="0.25">
      <c r="F456" s="90"/>
      <c r="G456" s="90"/>
      <c r="H456" s="90"/>
      <c r="I456" s="90"/>
      <c r="J456" s="90"/>
      <c r="K456" s="90"/>
      <c r="L456" s="90"/>
      <c r="M456" s="226"/>
      <c r="N456" s="90"/>
      <c r="O456" s="226"/>
      <c r="P456" s="226"/>
      <c r="Q456" s="226"/>
      <c r="R456" s="226"/>
      <c r="S456" s="226"/>
      <c r="T456" s="226"/>
      <c r="U456" s="226"/>
      <c r="V456" s="226"/>
      <c r="W456" s="226"/>
      <c r="X456" s="226"/>
      <c r="Y456" s="226"/>
      <c r="Z456" s="226"/>
    </row>
    <row r="457" spans="6:26" ht="15.75" x14ac:dyDescent="0.25">
      <c r="F457" s="90"/>
      <c r="G457" s="90"/>
      <c r="H457" s="90"/>
      <c r="I457" s="90"/>
      <c r="J457" s="90"/>
      <c r="K457" s="90"/>
      <c r="L457" s="90"/>
      <c r="M457" s="226"/>
      <c r="N457" s="90"/>
      <c r="O457" s="226"/>
      <c r="P457" s="226"/>
      <c r="Q457" s="226"/>
      <c r="R457" s="226"/>
      <c r="S457" s="226"/>
      <c r="T457" s="226"/>
      <c r="U457" s="226"/>
      <c r="V457" s="226"/>
      <c r="W457" s="226"/>
      <c r="X457" s="226"/>
      <c r="Y457" s="226"/>
      <c r="Z457" s="226"/>
    </row>
    <row r="458" spans="6:26" ht="15.75" x14ac:dyDescent="0.25">
      <c r="F458" s="90"/>
      <c r="G458" s="90"/>
      <c r="H458" s="90"/>
      <c r="I458" s="90"/>
      <c r="J458" s="90"/>
      <c r="K458" s="90"/>
      <c r="L458" s="90"/>
      <c r="M458" s="226"/>
      <c r="N458" s="90"/>
      <c r="O458" s="226"/>
      <c r="P458" s="226"/>
      <c r="Q458" s="226"/>
      <c r="R458" s="226"/>
      <c r="S458" s="226"/>
      <c r="T458" s="226"/>
      <c r="U458" s="226"/>
      <c r="V458" s="226"/>
      <c r="W458" s="226"/>
      <c r="X458" s="226"/>
      <c r="Y458" s="226"/>
      <c r="Z458" s="226"/>
    </row>
    <row r="459" spans="6:26" ht="15.75" x14ac:dyDescent="0.25">
      <c r="F459" s="90"/>
      <c r="G459" s="90"/>
      <c r="H459" s="90"/>
      <c r="I459" s="90"/>
      <c r="J459" s="90"/>
      <c r="K459" s="90"/>
      <c r="L459" s="90"/>
      <c r="M459" s="226"/>
      <c r="N459" s="90"/>
      <c r="O459" s="226"/>
      <c r="P459" s="226"/>
      <c r="Q459" s="226"/>
      <c r="R459" s="226"/>
      <c r="S459" s="226"/>
      <c r="T459" s="226"/>
      <c r="U459" s="226"/>
      <c r="V459" s="226"/>
      <c r="W459" s="226"/>
      <c r="X459" s="226"/>
      <c r="Y459" s="226"/>
      <c r="Z459" s="226"/>
    </row>
    <row r="460" spans="6:26" ht="15.75" x14ac:dyDescent="0.25">
      <c r="F460" s="90"/>
      <c r="G460" s="90"/>
      <c r="H460" s="90"/>
      <c r="I460" s="90"/>
      <c r="J460" s="90"/>
      <c r="K460" s="90"/>
      <c r="L460" s="90"/>
      <c r="M460" s="226"/>
      <c r="N460" s="90"/>
      <c r="O460" s="226"/>
      <c r="P460" s="226"/>
      <c r="Q460" s="226"/>
      <c r="R460" s="226"/>
      <c r="S460" s="226"/>
      <c r="T460" s="226"/>
      <c r="U460" s="226"/>
      <c r="V460" s="226"/>
      <c r="W460" s="226"/>
      <c r="X460" s="226"/>
      <c r="Y460" s="226"/>
      <c r="Z460" s="226"/>
    </row>
    <row r="461" spans="6:26" ht="15.75" x14ac:dyDescent="0.25">
      <c r="F461" s="90"/>
      <c r="G461" s="90"/>
      <c r="H461" s="90"/>
      <c r="I461" s="90"/>
      <c r="J461" s="90"/>
      <c r="K461" s="90"/>
      <c r="L461" s="90"/>
      <c r="M461" s="226"/>
      <c r="N461" s="90"/>
      <c r="O461" s="226"/>
      <c r="P461" s="226"/>
      <c r="Q461" s="226"/>
      <c r="R461" s="226"/>
      <c r="S461" s="226"/>
      <c r="T461" s="226"/>
      <c r="U461" s="226"/>
      <c r="V461" s="226"/>
      <c r="W461" s="226"/>
      <c r="X461" s="226"/>
      <c r="Y461" s="226"/>
      <c r="Z461" s="226"/>
    </row>
    <row r="462" spans="6:26" ht="15.75" x14ac:dyDescent="0.25">
      <c r="F462" s="90"/>
      <c r="G462" s="90"/>
      <c r="H462" s="90"/>
      <c r="I462" s="90"/>
      <c r="J462" s="90"/>
      <c r="K462" s="90"/>
      <c r="L462" s="90"/>
      <c r="M462" s="226"/>
      <c r="N462" s="90"/>
      <c r="O462" s="226"/>
      <c r="P462" s="226"/>
      <c r="Q462" s="226"/>
      <c r="R462" s="226"/>
      <c r="S462" s="226"/>
      <c r="T462" s="226"/>
      <c r="U462" s="226"/>
      <c r="V462" s="226"/>
      <c r="W462" s="226"/>
      <c r="X462" s="226"/>
      <c r="Y462" s="226"/>
      <c r="Z462" s="226"/>
    </row>
    <row r="463" spans="6:26" ht="15.75" x14ac:dyDescent="0.25">
      <c r="F463" s="90"/>
      <c r="G463" s="90"/>
      <c r="H463" s="90"/>
      <c r="I463" s="90"/>
      <c r="J463" s="90"/>
      <c r="K463" s="90"/>
      <c r="L463" s="90"/>
      <c r="M463" s="226"/>
      <c r="N463" s="90"/>
      <c r="O463" s="226"/>
      <c r="P463" s="226"/>
      <c r="Q463" s="226"/>
      <c r="R463" s="226"/>
      <c r="S463" s="226"/>
      <c r="T463" s="226"/>
      <c r="U463" s="226"/>
      <c r="V463" s="226"/>
      <c r="W463" s="226"/>
      <c r="X463" s="226"/>
      <c r="Y463" s="226"/>
      <c r="Z463" s="226"/>
    </row>
    <row r="464" spans="6:26" ht="15.75" x14ac:dyDescent="0.25">
      <c r="F464" s="90"/>
      <c r="G464" s="90"/>
      <c r="H464" s="90"/>
      <c r="I464" s="90"/>
      <c r="J464" s="90"/>
      <c r="K464" s="90"/>
      <c r="L464" s="90"/>
      <c r="M464" s="226"/>
      <c r="N464" s="90"/>
      <c r="O464" s="226"/>
      <c r="P464" s="226"/>
      <c r="Q464" s="226"/>
      <c r="R464" s="226"/>
      <c r="S464" s="226"/>
      <c r="T464" s="226"/>
      <c r="U464" s="226"/>
      <c r="V464" s="226"/>
      <c r="W464" s="226"/>
      <c r="X464" s="226"/>
      <c r="Y464" s="226"/>
      <c r="Z464" s="226"/>
    </row>
    <row r="465" spans="6:26" ht="15.75" x14ac:dyDescent="0.25">
      <c r="F465" s="90"/>
      <c r="G465" s="90"/>
      <c r="H465" s="90"/>
      <c r="I465" s="90"/>
      <c r="J465" s="90"/>
      <c r="K465" s="90"/>
      <c r="L465" s="90"/>
      <c r="M465" s="226"/>
      <c r="N465" s="90"/>
      <c r="O465" s="226"/>
      <c r="P465" s="226"/>
      <c r="Q465" s="226"/>
      <c r="R465" s="226"/>
      <c r="S465" s="226"/>
      <c r="T465" s="226"/>
      <c r="U465" s="226"/>
      <c r="V465" s="226"/>
      <c r="W465" s="226"/>
      <c r="X465" s="226"/>
      <c r="Y465" s="226"/>
      <c r="Z465" s="226"/>
    </row>
    <row r="466" spans="6:26" ht="15.75" x14ac:dyDescent="0.25">
      <c r="F466" s="90"/>
      <c r="G466" s="90"/>
      <c r="H466" s="90"/>
      <c r="I466" s="90"/>
      <c r="J466" s="90"/>
      <c r="K466" s="90"/>
      <c r="L466" s="90"/>
      <c r="M466" s="226"/>
      <c r="N466" s="90"/>
      <c r="O466" s="226"/>
      <c r="P466" s="226"/>
      <c r="Q466" s="226"/>
      <c r="R466" s="226"/>
      <c r="S466" s="226"/>
      <c r="T466" s="226"/>
      <c r="U466" s="226"/>
      <c r="V466" s="226"/>
      <c r="W466" s="226"/>
      <c r="X466" s="226"/>
      <c r="Y466" s="226"/>
      <c r="Z466" s="226"/>
    </row>
    <row r="467" spans="6:26" ht="15.75" x14ac:dyDescent="0.25">
      <c r="F467" s="90"/>
      <c r="G467" s="90"/>
      <c r="H467" s="90"/>
      <c r="I467" s="90"/>
      <c r="J467" s="90"/>
      <c r="K467" s="90"/>
      <c r="L467" s="90"/>
      <c r="M467" s="226"/>
      <c r="N467" s="90"/>
      <c r="O467" s="226"/>
      <c r="P467" s="226"/>
      <c r="Q467" s="226"/>
      <c r="R467" s="226"/>
      <c r="S467" s="226"/>
      <c r="T467" s="226"/>
      <c r="U467" s="226"/>
      <c r="V467" s="226"/>
      <c r="W467" s="226"/>
      <c r="X467" s="226"/>
      <c r="Y467" s="226"/>
      <c r="Z467" s="226"/>
    </row>
    <row r="468" spans="6:26" ht="15.75" x14ac:dyDescent="0.25">
      <c r="F468" s="90"/>
      <c r="G468" s="90"/>
      <c r="H468" s="90"/>
      <c r="I468" s="90"/>
      <c r="J468" s="90"/>
      <c r="K468" s="90"/>
      <c r="L468" s="90"/>
      <c r="M468" s="226"/>
      <c r="N468" s="90"/>
      <c r="O468" s="226"/>
      <c r="P468" s="226"/>
      <c r="Q468" s="226"/>
      <c r="R468" s="226"/>
      <c r="S468" s="226"/>
      <c r="T468" s="226"/>
      <c r="U468" s="226"/>
      <c r="V468" s="226"/>
      <c r="W468" s="226"/>
      <c r="X468" s="226"/>
      <c r="Y468" s="226"/>
      <c r="Z468" s="226"/>
    </row>
    <row r="469" spans="6:26" ht="15.75" x14ac:dyDescent="0.25">
      <c r="F469" s="90"/>
      <c r="G469" s="90"/>
      <c r="H469" s="90"/>
      <c r="I469" s="90"/>
      <c r="J469" s="90"/>
      <c r="K469" s="90"/>
      <c r="L469" s="90"/>
      <c r="M469" s="226"/>
      <c r="N469" s="90"/>
      <c r="O469" s="226"/>
      <c r="P469" s="226"/>
      <c r="Q469" s="226"/>
      <c r="R469" s="226"/>
      <c r="S469" s="226"/>
      <c r="T469" s="226"/>
      <c r="U469" s="226"/>
      <c r="V469" s="226"/>
      <c r="W469" s="226"/>
      <c r="X469" s="226"/>
      <c r="Y469" s="226"/>
      <c r="Z469" s="226"/>
    </row>
    <row r="470" spans="6:26" ht="15.75" x14ac:dyDescent="0.25">
      <c r="F470" s="90"/>
      <c r="G470" s="90"/>
      <c r="H470" s="90"/>
      <c r="I470" s="90"/>
      <c r="J470" s="90"/>
      <c r="K470" s="90"/>
      <c r="L470" s="90"/>
      <c r="M470" s="226"/>
      <c r="N470" s="90"/>
      <c r="O470" s="226"/>
      <c r="P470" s="226"/>
      <c r="Q470" s="226"/>
      <c r="R470" s="226"/>
      <c r="S470" s="226"/>
      <c r="T470" s="226"/>
      <c r="U470" s="226"/>
      <c r="V470" s="226"/>
      <c r="W470" s="226"/>
      <c r="X470" s="226"/>
      <c r="Y470" s="226"/>
      <c r="Z470" s="226"/>
    </row>
    <row r="471" spans="6:26" ht="15.75" x14ac:dyDescent="0.25">
      <c r="F471" s="90"/>
      <c r="G471" s="90"/>
      <c r="H471" s="90"/>
      <c r="I471" s="90"/>
      <c r="J471" s="90"/>
      <c r="K471" s="90"/>
      <c r="L471" s="90"/>
      <c r="M471" s="226"/>
      <c r="N471" s="90"/>
      <c r="O471" s="226"/>
      <c r="P471" s="226"/>
      <c r="Q471" s="226"/>
      <c r="R471" s="226"/>
      <c r="S471" s="226"/>
      <c r="T471" s="226"/>
      <c r="U471" s="226"/>
      <c r="V471" s="226"/>
      <c r="W471" s="226"/>
      <c r="X471" s="226"/>
      <c r="Y471" s="226"/>
      <c r="Z471" s="226"/>
    </row>
    <row r="472" spans="6:26" ht="15.75" x14ac:dyDescent="0.25">
      <c r="F472" s="90"/>
      <c r="G472" s="90"/>
      <c r="H472" s="90"/>
      <c r="I472" s="90"/>
      <c r="J472" s="90"/>
      <c r="K472" s="90"/>
      <c r="L472" s="90"/>
      <c r="M472" s="226"/>
      <c r="N472" s="90"/>
      <c r="O472" s="226"/>
      <c r="P472" s="226"/>
      <c r="Q472" s="226"/>
      <c r="R472" s="226"/>
      <c r="S472" s="226"/>
      <c r="T472" s="226"/>
      <c r="U472" s="226"/>
      <c r="V472" s="226"/>
      <c r="W472" s="226"/>
      <c r="X472" s="226"/>
      <c r="Y472" s="226"/>
      <c r="Z472" s="226"/>
    </row>
    <row r="473" spans="6:26" ht="15.75" x14ac:dyDescent="0.25">
      <c r="F473" s="90"/>
      <c r="G473" s="90"/>
      <c r="H473" s="90"/>
      <c r="I473" s="90"/>
      <c r="J473" s="90"/>
      <c r="K473" s="90"/>
      <c r="L473" s="90"/>
      <c r="M473" s="226"/>
      <c r="N473" s="90"/>
      <c r="O473" s="226"/>
      <c r="P473" s="226"/>
      <c r="Q473" s="226"/>
      <c r="R473" s="226"/>
      <c r="S473" s="226"/>
      <c r="T473" s="226"/>
      <c r="U473" s="226"/>
      <c r="V473" s="226"/>
      <c r="W473" s="226"/>
      <c r="X473" s="226"/>
      <c r="Y473" s="226"/>
      <c r="Z473" s="226"/>
    </row>
    <row r="474" spans="6:26" ht="15.75" x14ac:dyDescent="0.25">
      <c r="F474" s="90"/>
      <c r="G474" s="90"/>
      <c r="H474" s="90"/>
      <c r="I474" s="90"/>
      <c r="J474" s="90"/>
      <c r="K474" s="90"/>
      <c r="L474" s="90"/>
      <c r="M474" s="226"/>
      <c r="N474" s="90"/>
      <c r="O474" s="226"/>
      <c r="P474" s="226"/>
      <c r="Q474" s="226"/>
      <c r="R474" s="226"/>
      <c r="S474" s="226"/>
      <c r="T474" s="226"/>
      <c r="U474" s="226"/>
      <c r="V474" s="226"/>
      <c r="W474" s="226"/>
      <c r="X474" s="226"/>
      <c r="Y474" s="226"/>
      <c r="Z474" s="226"/>
    </row>
    <row r="475" spans="6:26" ht="15.75" x14ac:dyDescent="0.25">
      <c r="F475" s="90"/>
      <c r="G475" s="90"/>
      <c r="H475" s="90"/>
      <c r="I475" s="90"/>
      <c r="J475" s="90"/>
      <c r="K475" s="90"/>
      <c r="L475" s="90"/>
      <c r="M475" s="226"/>
      <c r="N475" s="90"/>
      <c r="O475" s="226"/>
      <c r="P475" s="226"/>
      <c r="Q475" s="226"/>
      <c r="R475" s="226"/>
      <c r="S475" s="226"/>
      <c r="T475" s="226"/>
      <c r="U475" s="226"/>
      <c r="V475" s="226"/>
      <c r="W475" s="226"/>
      <c r="X475" s="226"/>
      <c r="Y475" s="226"/>
      <c r="Z475" s="226"/>
    </row>
    <row r="476" spans="6:26" ht="15.75" x14ac:dyDescent="0.25">
      <c r="F476" s="90"/>
      <c r="G476" s="90"/>
      <c r="H476" s="90"/>
      <c r="I476" s="90"/>
      <c r="J476" s="90"/>
      <c r="K476" s="90"/>
      <c r="L476" s="90"/>
      <c r="M476" s="226"/>
      <c r="N476" s="90"/>
      <c r="O476" s="226"/>
      <c r="P476" s="226"/>
      <c r="Q476" s="226"/>
      <c r="R476" s="226"/>
      <c r="S476" s="226"/>
      <c r="T476" s="226"/>
      <c r="U476" s="226"/>
      <c r="V476" s="226"/>
      <c r="W476" s="226"/>
      <c r="X476" s="226"/>
      <c r="Y476" s="226"/>
      <c r="Z476" s="226"/>
    </row>
    <row r="477" spans="6:26" ht="15.75" x14ac:dyDescent="0.25">
      <c r="F477" s="90"/>
      <c r="G477" s="90"/>
      <c r="H477" s="90"/>
      <c r="I477" s="90"/>
      <c r="J477" s="90"/>
      <c r="K477" s="90"/>
      <c r="L477" s="90"/>
      <c r="M477" s="226"/>
      <c r="N477" s="90"/>
      <c r="O477" s="226"/>
      <c r="P477" s="226"/>
      <c r="Q477" s="226"/>
      <c r="R477" s="226"/>
      <c r="S477" s="226"/>
      <c r="T477" s="226"/>
      <c r="U477" s="226"/>
      <c r="V477" s="226"/>
      <c r="W477" s="226"/>
      <c r="X477" s="226"/>
      <c r="Y477" s="226"/>
      <c r="Z477" s="226"/>
    </row>
    <row r="478" spans="6:26" ht="15.75" x14ac:dyDescent="0.25">
      <c r="F478" s="90"/>
      <c r="G478" s="90"/>
      <c r="H478" s="90"/>
      <c r="I478" s="90"/>
      <c r="J478" s="90"/>
      <c r="K478" s="90"/>
      <c r="L478" s="90"/>
      <c r="M478" s="226"/>
      <c r="N478" s="90"/>
      <c r="O478" s="226"/>
      <c r="P478" s="226"/>
      <c r="Q478" s="226"/>
      <c r="R478" s="226"/>
      <c r="S478" s="226"/>
      <c r="T478" s="226"/>
      <c r="U478" s="226"/>
      <c r="V478" s="226"/>
      <c r="W478" s="226"/>
      <c r="X478" s="226"/>
      <c r="Y478" s="226"/>
      <c r="Z478" s="226"/>
    </row>
    <row r="479" spans="6:26" ht="15.75" x14ac:dyDescent="0.25">
      <c r="F479" s="90"/>
      <c r="G479" s="90"/>
      <c r="H479" s="90"/>
      <c r="I479" s="90"/>
      <c r="J479" s="90"/>
      <c r="K479" s="90"/>
      <c r="L479" s="90"/>
      <c r="M479" s="226"/>
      <c r="N479" s="90"/>
      <c r="O479" s="226"/>
      <c r="P479" s="226"/>
      <c r="Q479" s="226"/>
      <c r="R479" s="226"/>
      <c r="S479" s="226"/>
      <c r="T479" s="226"/>
      <c r="U479" s="226"/>
      <c r="V479" s="226"/>
      <c r="W479" s="226"/>
      <c r="X479" s="226"/>
      <c r="Y479" s="226"/>
      <c r="Z479" s="226"/>
    </row>
    <row r="480" spans="6:26" ht="15.75" x14ac:dyDescent="0.25">
      <c r="F480" s="90"/>
      <c r="G480" s="90"/>
      <c r="H480" s="90"/>
      <c r="I480" s="90"/>
      <c r="J480" s="90"/>
      <c r="K480" s="90"/>
      <c r="L480" s="90"/>
      <c r="M480" s="226"/>
      <c r="N480" s="90"/>
      <c r="O480" s="226"/>
      <c r="P480" s="226"/>
      <c r="Q480" s="226"/>
      <c r="R480" s="226"/>
      <c r="S480" s="226"/>
      <c r="T480" s="226"/>
      <c r="U480" s="226"/>
      <c r="V480" s="226"/>
      <c r="W480" s="226"/>
      <c r="X480" s="226"/>
      <c r="Y480" s="226"/>
      <c r="Z480" s="226"/>
    </row>
    <row r="481" spans="6:26" ht="15.75" x14ac:dyDescent="0.25">
      <c r="F481" s="90"/>
      <c r="G481" s="90"/>
      <c r="H481" s="90"/>
      <c r="I481" s="90"/>
      <c r="J481" s="90"/>
      <c r="K481" s="90"/>
      <c r="L481" s="90"/>
      <c r="M481" s="226"/>
      <c r="N481" s="90"/>
      <c r="O481" s="226"/>
      <c r="P481" s="226"/>
      <c r="Q481" s="226"/>
      <c r="R481" s="226"/>
      <c r="S481" s="226"/>
      <c r="T481" s="226"/>
      <c r="U481" s="226"/>
      <c r="V481" s="226"/>
      <c r="W481" s="226"/>
      <c r="X481" s="226"/>
      <c r="Y481" s="226"/>
      <c r="Z481" s="226"/>
    </row>
    <row r="482" spans="6:26" ht="15.75" x14ac:dyDescent="0.25">
      <c r="F482" s="90"/>
      <c r="G482" s="90"/>
      <c r="H482" s="90"/>
      <c r="I482" s="90"/>
      <c r="J482" s="90"/>
      <c r="K482" s="90"/>
      <c r="L482" s="90"/>
      <c r="M482" s="226"/>
      <c r="N482" s="90"/>
      <c r="O482" s="226"/>
      <c r="P482" s="226"/>
      <c r="Q482" s="226"/>
      <c r="R482" s="226"/>
      <c r="S482" s="226"/>
      <c r="T482" s="226"/>
      <c r="U482" s="226"/>
      <c r="V482" s="226"/>
      <c r="W482" s="226"/>
      <c r="X482" s="226"/>
      <c r="Y482" s="226"/>
      <c r="Z482" s="226"/>
    </row>
    <row r="483" spans="6:26" ht="15.75" x14ac:dyDescent="0.25">
      <c r="F483" s="90"/>
      <c r="G483" s="90"/>
      <c r="H483" s="90"/>
      <c r="I483" s="90"/>
      <c r="J483" s="90"/>
      <c r="K483" s="90"/>
      <c r="L483" s="90"/>
      <c r="M483" s="226"/>
      <c r="N483" s="90"/>
      <c r="O483" s="226"/>
      <c r="P483" s="226"/>
      <c r="Q483" s="226"/>
      <c r="R483" s="226"/>
      <c r="S483" s="226"/>
      <c r="T483" s="226"/>
      <c r="U483" s="226"/>
      <c r="V483" s="226"/>
      <c r="W483" s="226"/>
      <c r="X483" s="226"/>
      <c r="Y483" s="226"/>
      <c r="Z483" s="226"/>
    </row>
    <row r="484" spans="6:26" ht="15.75" x14ac:dyDescent="0.25">
      <c r="F484" s="90"/>
      <c r="G484" s="90"/>
      <c r="H484" s="90"/>
      <c r="I484" s="90"/>
      <c r="J484" s="90"/>
      <c r="K484" s="90"/>
      <c r="L484" s="90"/>
      <c r="M484" s="226"/>
      <c r="N484" s="90"/>
      <c r="O484" s="226"/>
      <c r="P484" s="226"/>
      <c r="Q484" s="226"/>
      <c r="R484" s="226"/>
      <c r="S484" s="226"/>
      <c r="T484" s="226"/>
      <c r="U484" s="226"/>
      <c r="V484" s="226"/>
      <c r="W484" s="226"/>
      <c r="X484" s="226"/>
      <c r="Y484" s="226"/>
      <c r="Z484" s="226"/>
    </row>
    <row r="485" spans="6:26" ht="15.75" x14ac:dyDescent="0.25">
      <c r="F485" s="90"/>
      <c r="G485" s="90"/>
      <c r="H485" s="90"/>
      <c r="I485" s="90"/>
      <c r="J485" s="90"/>
      <c r="K485" s="90"/>
      <c r="L485" s="90"/>
      <c r="M485" s="226"/>
      <c r="N485" s="90"/>
      <c r="O485" s="226"/>
      <c r="P485" s="226"/>
      <c r="Q485" s="226"/>
      <c r="R485" s="226"/>
      <c r="S485" s="226"/>
      <c r="T485" s="226"/>
      <c r="U485" s="226"/>
      <c r="V485" s="226"/>
      <c r="W485" s="226"/>
      <c r="X485" s="226"/>
      <c r="Y485" s="226"/>
      <c r="Z485" s="226"/>
    </row>
    <row r="486" spans="6:26" ht="15.75" x14ac:dyDescent="0.25">
      <c r="F486" s="90"/>
      <c r="G486" s="90"/>
      <c r="H486" s="90"/>
      <c r="I486" s="90"/>
      <c r="J486" s="90"/>
      <c r="K486" s="90"/>
      <c r="L486" s="90"/>
      <c r="M486" s="226"/>
      <c r="N486" s="90"/>
      <c r="O486" s="226"/>
      <c r="P486" s="226"/>
      <c r="Q486" s="226"/>
      <c r="R486" s="226"/>
      <c r="S486" s="226"/>
      <c r="T486" s="226"/>
      <c r="U486" s="226"/>
      <c r="V486" s="226"/>
      <c r="W486" s="226"/>
      <c r="X486" s="226"/>
      <c r="Y486" s="226"/>
      <c r="Z486" s="226"/>
    </row>
    <row r="487" spans="6:26" ht="15.75" x14ac:dyDescent="0.25">
      <c r="F487" s="90"/>
      <c r="G487" s="90"/>
      <c r="H487" s="90"/>
      <c r="I487" s="90"/>
      <c r="J487" s="90"/>
      <c r="K487" s="90"/>
      <c r="L487" s="90"/>
      <c r="M487" s="226"/>
      <c r="N487" s="90"/>
      <c r="O487" s="226"/>
      <c r="P487" s="226"/>
      <c r="Q487" s="226"/>
      <c r="R487" s="226"/>
      <c r="S487" s="226"/>
      <c r="T487" s="226"/>
      <c r="U487" s="226"/>
      <c r="V487" s="226"/>
      <c r="W487" s="226"/>
      <c r="X487" s="226"/>
      <c r="Y487" s="226"/>
      <c r="Z487" s="226"/>
    </row>
    <row r="488" spans="6:26" ht="15.75" x14ac:dyDescent="0.25">
      <c r="F488" s="90"/>
      <c r="G488" s="90"/>
      <c r="H488" s="90"/>
      <c r="I488" s="90"/>
      <c r="J488" s="90"/>
      <c r="K488" s="90"/>
      <c r="L488" s="90"/>
      <c r="M488" s="226"/>
      <c r="N488" s="90"/>
      <c r="O488" s="226"/>
      <c r="P488" s="226"/>
      <c r="Q488" s="226"/>
      <c r="R488" s="226"/>
      <c r="S488" s="226"/>
      <c r="T488" s="226"/>
      <c r="U488" s="226"/>
      <c r="V488" s="226"/>
      <c r="W488" s="226"/>
      <c r="X488" s="226"/>
      <c r="Y488" s="226"/>
      <c r="Z488" s="226"/>
    </row>
    <row r="489" spans="6:26" ht="15.75" x14ac:dyDescent="0.25">
      <c r="F489" s="90"/>
      <c r="G489" s="90"/>
      <c r="H489" s="90"/>
      <c r="I489" s="90"/>
      <c r="J489" s="90"/>
      <c r="K489" s="90"/>
      <c r="L489" s="90"/>
      <c r="M489" s="226"/>
      <c r="N489" s="90"/>
      <c r="O489" s="226"/>
      <c r="P489" s="226"/>
      <c r="Q489" s="226"/>
      <c r="R489" s="226"/>
      <c r="S489" s="226"/>
      <c r="T489" s="226"/>
      <c r="U489" s="226"/>
      <c r="V489" s="226"/>
      <c r="W489" s="226"/>
      <c r="X489" s="226"/>
      <c r="Y489" s="226"/>
      <c r="Z489" s="226"/>
    </row>
    <row r="490" spans="6:26" ht="15.75" x14ac:dyDescent="0.25">
      <c r="F490" s="90"/>
      <c r="G490" s="90"/>
      <c r="H490" s="90"/>
      <c r="I490" s="90"/>
      <c r="J490" s="90"/>
      <c r="K490" s="90"/>
      <c r="L490" s="90"/>
      <c r="M490" s="226"/>
      <c r="N490" s="90"/>
      <c r="O490" s="226"/>
      <c r="P490" s="226"/>
      <c r="Q490" s="226"/>
      <c r="R490" s="226"/>
      <c r="S490" s="226"/>
      <c r="T490" s="226"/>
      <c r="U490" s="226"/>
      <c r="V490" s="226"/>
      <c r="W490" s="226"/>
      <c r="X490" s="226"/>
      <c r="Y490" s="226"/>
      <c r="Z490" s="226"/>
    </row>
    <row r="491" spans="6:26" ht="15.75" x14ac:dyDescent="0.25">
      <c r="F491" s="90"/>
      <c r="G491" s="90"/>
      <c r="H491" s="90"/>
      <c r="I491" s="90"/>
      <c r="J491" s="90"/>
      <c r="K491" s="90"/>
      <c r="L491" s="90"/>
      <c r="M491" s="226"/>
      <c r="N491" s="90"/>
      <c r="O491" s="226"/>
      <c r="P491" s="226"/>
      <c r="Q491" s="226"/>
      <c r="R491" s="226"/>
      <c r="S491" s="226"/>
      <c r="T491" s="226"/>
      <c r="U491" s="226"/>
      <c r="V491" s="226"/>
      <c r="W491" s="226"/>
      <c r="X491" s="226"/>
      <c r="Y491" s="226"/>
      <c r="Z491" s="226"/>
    </row>
    <row r="492" spans="6:26" ht="15.75" x14ac:dyDescent="0.25">
      <c r="F492" s="90"/>
      <c r="G492" s="90"/>
      <c r="H492" s="90"/>
      <c r="I492" s="90"/>
      <c r="J492" s="90"/>
      <c r="K492" s="90"/>
      <c r="L492" s="90"/>
      <c r="M492" s="226"/>
      <c r="N492" s="90"/>
      <c r="O492" s="226"/>
      <c r="P492" s="226"/>
      <c r="Q492" s="226"/>
      <c r="R492" s="226"/>
      <c r="S492" s="226"/>
      <c r="T492" s="226"/>
      <c r="U492" s="226"/>
      <c r="V492" s="226"/>
      <c r="W492" s="226"/>
      <c r="X492" s="226"/>
      <c r="Y492" s="226"/>
      <c r="Z492" s="226"/>
    </row>
    <row r="493" spans="6:26" ht="15.75" x14ac:dyDescent="0.25">
      <c r="F493" s="90"/>
      <c r="G493" s="90"/>
      <c r="H493" s="90"/>
      <c r="I493" s="90"/>
      <c r="J493" s="90"/>
      <c r="K493" s="90"/>
      <c r="L493" s="90"/>
      <c r="M493" s="226"/>
      <c r="N493" s="90"/>
      <c r="O493" s="226"/>
      <c r="P493" s="226"/>
      <c r="Q493" s="226"/>
      <c r="R493" s="226"/>
      <c r="S493" s="226"/>
      <c r="T493" s="226"/>
      <c r="U493" s="226"/>
      <c r="V493" s="226"/>
      <c r="W493" s="226"/>
      <c r="X493" s="226"/>
      <c r="Y493" s="226"/>
      <c r="Z493" s="226"/>
    </row>
    <row r="494" spans="6:26" ht="15.75" x14ac:dyDescent="0.25">
      <c r="F494" s="90"/>
      <c r="G494" s="90"/>
      <c r="H494" s="90"/>
      <c r="I494" s="90"/>
      <c r="J494" s="90"/>
      <c r="K494" s="90"/>
      <c r="L494" s="90"/>
      <c r="M494" s="226"/>
      <c r="N494" s="90"/>
      <c r="O494" s="226"/>
      <c r="P494" s="226"/>
      <c r="Q494" s="226"/>
      <c r="R494" s="226"/>
      <c r="S494" s="226"/>
      <c r="T494" s="226"/>
      <c r="U494" s="226"/>
      <c r="V494" s="226"/>
      <c r="W494" s="226"/>
      <c r="X494" s="226"/>
      <c r="Y494" s="226"/>
      <c r="Z494" s="226"/>
    </row>
    <row r="495" spans="6:26" ht="15.75" x14ac:dyDescent="0.25">
      <c r="F495" s="90"/>
      <c r="G495" s="90"/>
      <c r="H495" s="90"/>
      <c r="I495" s="90"/>
      <c r="J495" s="90"/>
      <c r="K495" s="90"/>
      <c r="L495" s="90"/>
      <c r="M495" s="226"/>
      <c r="N495" s="90"/>
      <c r="O495" s="226"/>
      <c r="P495" s="226"/>
      <c r="Q495" s="226"/>
      <c r="R495" s="226"/>
      <c r="S495" s="226"/>
      <c r="T495" s="226"/>
      <c r="U495" s="226"/>
      <c r="V495" s="226"/>
      <c r="W495" s="226"/>
      <c r="X495" s="226"/>
      <c r="Y495" s="226"/>
      <c r="Z495" s="226"/>
    </row>
    <row r="496" spans="6:26" ht="15.75" x14ac:dyDescent="0.25">
      <c r="F496" s="90"/>
      <c r="G496" s="90"/>
      <c r="H496" s="90"/>
      <c r="I496" s="90"/>
      <c r="J496" s="90"/>
      <c r="K496" s="90"/>
      <c r="L496" s="90"/>
      <c r="M496" s="226"/>
      <c r="N496" s="90"/>
      <c r="O496" s="226"/>
      <c r="P496" s="226"/>
      <c r="Q496" s="226"/>
      <c r="R496" s="226"/>
      <c r="S496" s="226"/>
      <c r="T496" s="226"/>
      <c r="U496" s="226"/>
      <c r="V496" s="226"/>
      <c r="W496" s="226"/>
      <c r="X496" s="226"/>
      <c r="Y496" s="226"/>
      <c r="Z496" s="226"/>
    </row>
    <row r="497" spans="6:26" ht="15.75" x14ac:dyDescent="0.25">
      <c r="F497" s="90"/>
      <c r="G497" s="90"/>
      <c r="H497" s="90"/>
      <c r="I497" s="90"/>
      <c r="J497" s="90"/>
      <c r="K497" s="90"/>
      <c r="L497" s="90"/>
      <c r="M497" s="226"/>
      <c r="N497" s="90"/>
      <c r="O497" s="226"/>
      <c r="P497" s="226"/>
      <c r="Q497" s="226"/>
      <c r="R497" s="226"/>
      <c r="S497" s="226"/>
      <c r="T497" s="226"/>
      <c r="U497" s="226"/>
      <c r="V497" s="226"/>
      <c r="W497" s="226"/>
      <c r="X497" s="226"/>
      <c r="Y497" s="226"/>
      <c r="Z497" s="226"/>
    </row>
    <row r="498" spans="6:26" ht="15.75" x14ac:dyDescent="0.25">
      <c r="F498" s="90"/>
      <c r="G498" s="90"/>
      <c r="H498" s="90"/>
      <c r="I498" s="90"/>
      <c r="J498" s="90"/>
      <c r="K498" s="90"/>
      <c r="L498" s="90"/>
      <c r="M498" s="226"/>
      <c r="N498" s="90"/>
      <c r="O498" s="226"/>
      <c r="P498" s="226"/>
      <c r="Q498" s="226"/>
      <c r="R498" s="226"/>
      <c r="S498" s="226"/>
      <c r="T498" s="226"/>
      <c r="U498" s="226"/>
      <c r="V498" s="226"/>
      <c r="W498" s="226"/>
      <c r="X498" s="226"/>
      <c r="Y498" s="226"/>
      <c r="Z498" s="226"/>
    </row>
    <row r="499" spans="6:26" ht="15.75" x14ac:dyDescent="0.25">
      <c r="F499" s="90"/>
      <c r="G499" s="90"/>
      <c r="H499" s="90"/>
      <c r="I499" s="90"/>
      <c r="J499" s="90"/>
      <c r="K499" s="90"/>
      <c r="L499" s="90"/>
      <c r="M499" s="226"/>
      <c r="N499" s="90"/>
      <c r="O499" s="226"/>
      <c r="P499" s="226"/>
      <c r="Q499" s="226"/>
      <c r="R499" s="226"/>
      <c r="S499" s="226"/>
      <c r="T499" s="226"/>
      <c r="U499" s="226"/>
      <c r="V499" s="226"/>
      <c r="W499" s="226"/>
      <c r="X499" s="226"/>
      <c r="Y499" s="226"/>
      <c r="Z499" s="226"/>
    </row>
    <row r="500" spans="6:26" ht="15.75" x14ac:dyDescent="0.25">
      <c r="F500" s="90"/>
      <c r="G500" s="90"/>
      <c r="H500" s="90"/>
      <c r="I500" s="90"/>
      <c r="J500" s="90"/>
      <c r="K500" s="90"/>
      <c r="L500" s="90"/>
      <c r="M500" s="226"/>
      <c r="N500" s="90"/>
      <c r="O500" s="226"/>
      <c r="P500" s="226"/>
      <c r="Q500" s="226"/>
      <c r="R500" s="226"/>
      <c r="S500" s="226"/>
      <c r="T500" s="226"/>
      <c r="U500" s="226"/>
      <c r="V500" s="226"/>
      <c r="W500" s="226"/>
      <c r="X500" s="226"/>
      <c r="Y500" s="226"/>
      <c r="Z500" s="226"/>
    </row>
    <row r="501" spans="6:26" ht="15.75" x14ac:dyDescent="0.25">
      <c r="F501" s="90"/>
      <c r="G501" s="90"/>
      <c r="H501" s="90"/>
      <c r="I501" s="90"/>
      <c r="J501" s="90"/>
      <c r="K501" s="90"/>
      <c r="L501" s="90"/>
      <c r="M501" s="226"/>
      <c r="N501" s="90"/>
      <c r="O501" s="226"/>
      <c r="P501" s="226"/>
      <c r="Q501" s="226"/>
      <c r="R501" s="226"/>
      <c r="S501" s="226"/>
      <c r="T501" s="226"/>
      <c r="U501" s="226"/>
      <c r="V501" s="226"/>
      <c r="W501" s="226"/>
      <c r="X501" s="226"/>
      <c r="Y501" s="226"/>
      <c r="Z501" s="226"/>
    </row>
    <row r="502" spans="6:26" ht="15.75" x14ac:dyDescent="0.25">
      <c r="F502" s="90"/>
      <c r="G502" s="90"/>
      <c r="H502" s="90"/>
      <c r="I502" s="90"/>
      <c r="J502" s="90"/>
      <c r="K502" s="90"/>
      <c r="L502" s="90"/>
      <c r="M502" s="226"/>
      <c r="N502" s="90"/>
      <c r="O502" s="226"/>
      <c r="P502" s="226"/>
      <c r="Q502" s="226"/>
      <c r="R502" s="226"/>
      <c r="S502" s="226"/>
      <c r="T502" s="226"/>
      <c r="U502" s="226"/>
      <c r="V502" s="226"/>
      <c r="W502" s="226"/>
      <c r="X502" s="226"/>
      <c r="Y502" s="226"/>
      <c r="Z502" s="226"/>
    </row>
    <row r="503" spans="6:26" ht="15.75" x14ac:dyDescent="0.25">
      <c r="F503" s="90"/>
      <c r="G503" s="90"/>
      <c r="H503" s="90"/>
      <c r="I503" s="90"/>
      <c r="J503" s="90"/>
      <c r="K503" s="90"/>
      <c r="L503" s="90"/>
      <c r="M503" s="226"/>
      <c r="N503" s="90"/>
      <c r="O503" s="226"/>
      <c r="P503" s="226"/>
      <c r="Q503" s="226"/>
      <c r="R503" s="226"/>
      <c r="S503" s="226"/>
      <c r="T503" s="226"/>
      <c r="U503" s="226"/>
      <c r="V503" s="226"/>
      <c r="W503" s="226"/>
      <c r="X503" s="226"/>
      <c r="Y503" s="226"/>
      <c r="Z503" s="226"/>
    </row>
    <row r="504" spans="6:26" ht="15.75" x14ac:dyDescent="0.25">
      <c r="F504" s="90"/>
      <c r="G504" s="90"/>
      <c r="H504" s="90"/>
      <c r="I504" s="90"/>
      <c r="J504" s="90"/>
      <c r="K504" s="90"/>
      <c r="L504" s="90"/>
      <c r="M504" s="226"/>
      <c r="N504" s="90"/>
      <c r="O504" s="226"/>
      <c r="P504" s="226"/>
      <c r="Q504" s="226"/>
      <c r="R504" s="226"/>
      <c r="S504" s="226"/>
      <c r="T504" s="226"/>
      <c r="U504" s="226"/>
      <c r="V504" s="226"/>
      <c r="W504" s="226"/>
      <c r="X504" s="226"/>
      <c r="Y504" s="226"/>
      <c r="Z504" s="226"/>
    </row>
    <row r="505" spans="6:26" ht="15.75" x14ac:dyDescent="0.25">
      <c r="F505" s="90"/>
      <c r="G505" s="90"/>
      <c r="H505" s="90"/>
      <c r="I505" s="90"/>
      <c r="J505" s="90"/>
      <c r="K505" s="90"/>
      <c r="L505" s="90"/>
      <c r="M505" s="226"/>
      <c r="N505" s="90"/>
      <c r="O505" s="226"/>
      <c r="P505" s="226"/>
      <c r="Q505" s="226"/>
      <c r="R505" s="226"/>
      <c r="S505" s="226"/>
      <c r="T505" s="226"/>
      <c r="U505" s="226"/>
      <c r="V505" s="226"/>
      <c r="W505" s="226"/>
      <c r="X505" s="226"/>
      <c r="Y505" s="226"/>
      <c r="Z505" s="226"/>
    </row>
    <row r="506" spans="6:26" ht="15.75" x14ac:dyDescent="0.25">
      <c r="F506" s="90"/>
      <c r="G506" s="90"/>
      <c r="H506" s="90"/>
      <c r="I506" s="90"/>
      <c r="J506" s="90"/>
      <c r="K506" s="90"/>
      <c r="L506" s="90"/>
      <c r="M506" s="226"/>
      <c r="N506" s="90"/>
      <c r="O506" s="226"/>
      <c r="P506" s="226"/>
      <c r="Q506" s="226"/>
      <c r="R506" s="226"/>
      <c r="S506" s="226"/>
      <c r="T506" s="226"/>
      <c r="U506" s="226"/>
      <c r="V506" s="226"/>
      <c r="W506" s="226"/>
      <c r="X506" s="226"/>
      <c r="Y506" s="226"/>
      <c r="Z506" s="226"/>
    </row>
    <row r="507" spans="6:26" ht="15.75" x14ac:dyDescent="0.25">
      <c r="F507" s="90"/>
      <c r="G507" s="90"/>
      <c r="H507" s="90"/>
      <c r="I507" s="90"/>
      <c r="J507" s="90"/>
      <c r="K507" s="90"/>
      <c r="L507" s="90"/>
      <c r="M507" s="226"/>
      <c r="N507" s="90"/>
      <c r="O507" s="226"/>
      <c r="P507" s="226"/>
      <c r="Q507" s="226"/>
      <c r="R507" s="226"/>
      <c r="S507" s="226"/>
      <c r="T507" s="226"/>
      <c r="U507" s="226"/>
      <c r="V507" s="226"/>
      <c r="W507" s="226"/>
      <c r="X507" s="226"/>
      <c r="Y507" s="226"/>
      <c r="Z507" s="226"/>
    </row>
    <row r="508" spans="6:26" ht="15.75" x14ac:dyDescent="0.25">
      <c r="F508" s="90"/>
      <c r="G508" s="90"/>
      <c r="H508" s="90"/>
      <c r="I508" s="90"/>
      <c r="J508" s="90"/>
      <c r="K508" s="90"/>
      <c r="L508" s="90"/>
      <c r="M508" s="226"/>
      <c r="N508" s="90"/>
      <c r="O508" s="226"/>
      <c r="P508" s="226"/>
      <c r="Q508" s="226"/>
      <c r="R508" s="226"/>
      <c r="S508" s="226"/>
      <c r="T508" s="226"/>
      <c r="U508" s="226"/>
      <c r="V508" s="226"/>
      <c r="W508" s="226"/>
      <c r="X508" s="226"/>
      <c r="Y508" s="226"/>
      <c r="Z508" s="226"/>
    </row>
    <row r="509" spans="6:26" ht="15.75" x14ac:dyDescent="0.25">
      <c r="F509" s="90"/>
      <c r="G509" s="90"/>
      <c r="H509" s="90"/>
      <c r="I509" s="90"/>
      <c r="J509" s="90"/>
      <c r="K509" s="90"/>
      <c r="L509" s="90"/>
      <c r="M509" s="226"/>
      <c r="N509" s="90"/>
      <c r="O509" s="226"/>
      <c r="P509" s="226"/>
      <c r="Q509" s="226"/>
      <c r="R509" s="226"/>
      <c r="S509" s="226"/>
      <c r="T509" s="226"/>
      <c r="U509" s="226"/>
      <c r="V509" s="226"/>
      <c r="W509" s="226"/>
      <c r="X509" s="226"/>
      <c r="Y509" s="226"/>
      <c r="Z509" s="226"/>
    </row>
    <row r="510" spans="6:26" ht="15.75" x14ac:dyDescent="0.25">
      <c r="F510" s="90"/>
      <c r="G510" s="90"/>
      <c r="H510" s="90"/>
      <c r="I510" s="90"/>
      <c r="J510" s="90"/>
      <c r="K510" s="90"/>
      <c r="L510" s="90"/>
      <c r="M510" s="226"/>
      <c r="N510" s="90"/>
      <c r="O510" s="226"/>
      <c r="P510" s="226"/>
      <c r="Q510" s="226"/>
      <c r="R510" s="226"/>
      <c r="S510" s="226"/>
      <c r="T510" s="226"/>
      <c r="U510" s="226"/>
      <c r="V510" s="226"/>
      <c r="W510" s="226"/>
      <c r="X510" s="226"/>
      <c r="Y510" s="226"/>
      <c r="Z510" s="226"/>
    </row>
    <row r="511" spans="6:26" ht="15.75" x14ac:dyDescent="0.25">
      <c r="F511" s="90"/>
      <c r="G511" s="90"/>
      <c r="H511" s="90"/>
      <c r="I511" s="90"/>
      <c r="J511" s="90"/>
      <c r="K511" s="90"/>
      <c r="L511" s="90"/>
      <c r="M511" s="226"/>
      <c r="N511" s="90"/>
      <c r="O511" s="226"/>
      <c r="P511" s="226"/>
      <c r="Q511" s="226"/>
      <c r="R511" s="226"/>
      <c r="S511" s="226"/>
      <c r="T511" s="226"/>
      <c r="U511" s="226"/>
      <c r="V511" s="226"/>
      <c r="W511" s="226"/>
      <c r="X511" s="226"/>
      <c r="Y511" s="226"/>
      <c r="Z511" s="226"/>
    </row>
    <row r="512" spans="6:26" ht="15.75" x14ac:dyDescent="0.25">
      <c r="F512" s="90"/>
      <c r="G512" s="90"/>
      <c r="H512" s="90"/>
      <c r="I512" s="90"/>
      <c r="J512" s="90"/>
      <c r="K512" s="90"/>
      <c r="L512" s="90"/>
      <c r="M512" s="226"/>
      <c r="N512" s="90"/>
      <c r="O512" s="226"/>
      <c r="P512" s="226"/>
      <c r="Q512" s="226"/>
      <c r="R512" s="226"/>
      <c r="S512" s="226"/>
      <c r="T512" s="226"/>
      <c r="U512" s="226"/>
      <c r="V512" s="226"/>
      <c r="W512" s="226"/>
      <c r="X512" s="226"/>
      <c r="Y512" s="226"/>
      <c r="Z512" s="226"/>
    </row>
    <row r="513" spans="6:26" ht="15.75" x14ac:dyDescent="0.25">
      <c r="F513" s="90"/>
      <c r="G513" s="90"/>
      <c r="H513" s="90"/>
      <c r="I513" s="90"/>
      <c r="J513" s="90"/>
      <c r="K513" s="90"/>
      <c r="L513" s="90"/>
      <c r="M513" s="226"/>
      <c r="N513" s="90"/>
      <c r="O513" s="226"/>
      <c r="P513" s="226"/>
      <c r="Q513" s="226"/>
      <c r="R513" s="226"/>
      <c r="S513" s="226"/>
      <c r="T513" s="226"/>
      <c r="U513" s="226"/>
      <c r="V513" s="226"/>
      <c r="W513" s="226"/>
      <c r="X513" s="226"/>
      <c r="Y513" s="226"/>
      <c r="Z513" s="226"/>
    </row>
    <row r="514" spans="6:26" ht="15.75" x14ac:dyDescent="0.25">
      <c r="F514" s="90"/>
      <c r="G514" s="90"/>
      <c r="H514" s="90"/>
      <c r="I514" s="90"/>
      <c r="J514" s="90"/>
      <c r="K514" s="90"/>
      <c r="L514" s="90"/>
      <c r="M514" s="226"/>
      <c r="N514" s="90"/>
      <c r="O514" s="226"/>
      <c r="P514" s="226"/>
      <c r="Q514" s="226"/>
      <c r="R514" s="226"/>
      <c r="S514" s="226"/>
      <c r="T514" s="226"/>
      <c r="U514" s="226"/>
      <c r="V514" s="226"/>
      <c r="W514" s="226"/>
      <c r="X514" s="226"/>
      <c r="Y514" s="226"/>
      <c r="Z514" s="226"/>
    </row>
    <row r="515" spans="6:26" ht="15.75" x14ac:dyDescent="0.25">
      <c r="F515" s="90"/>
      <c r="G515" s="90"/>
      <c r="H515" s="90"/>
      <c r="I515" s="90"/>
      <c r="J515" s="90"/>
      <c r="K515" s="90"/>
      <c r="L515" s="90"/>
      <c r="M515" s="226"/>
      <c r="N515" s="90"/>
      <c r="O515" s="226"/>
      <c r="P515" s="226"/>
      <c r="Q515" s="226"/>
      <c r="R515" s="226"/>
      <c r="S515" s="226"/>
      <c r="T515" s="226"/>
      <c r="U515" s="226"/>
      <c r="V515" s="226"/>
      <c r="W515" s="226"/>
      <c r="X515" s="226"/>
      <c r="Y515" s="226"/>
      <c r="Z515" s="226"/>
    </row>
    <row r="516" spans="6:26" ht="15.75" x14ac:dyDescent="0.25">
      <c r="F516" s="90"/>
      <c r="G516" s="90"/>
      <c r="H516" s="90"/>
      <c r="I516" s="90"/>
      <c r="J516" s="90"/>
      <c r="K516" s="90"/>
      <c r="L516" s="90"/>
      <c r="M516" s="226"/>
      <c r="N516" s="90"/>
      <c r="O516" s="226"/>
      <c r="P516" s="226"/>
      <c r="Q516" s="226"/>
      <c r="R516" s="226"/>
      <c r="S516" s="226"/>
      <c r="T516" s="226"/>
      <c r="U516" s="226"/>
      <c r="V516" s="226"/>
      <c r="W516" s="226"/>
      <c r="X516" s="226"/>
      <c r="Y516" s="226"/>
      <c r="Z516" s="226"/>
    </row>
    <row r="517" spans="6:26" ht="15.75" x14ac:dyDescent="0.25">
      <c r="F517" s="90"/>
      <c r="G517" s="90"/>
      <c r="H517" s="90"/>
      <c r="I517" s="90"/>
      <c r="J517" s="90"/>
      <c r="K517" s="90"/>
      <c r="L517" s="90"/>
      <c r="M517" s="226"/>
      <c r="N517" s="90"/>
      <c r="O517" s="226"/>
      <c r="P517" s="226"/>
      <c r="Q517" s="226"/>
      <c r="R517" s="226"/>
      <c r="S517" s="226"/>
      <c r="T517" s="226"/>
      <c r="U517" s="226"/>
      <c r="V517" s="226"/>
      <c r="W517" s="226"/>
      <c r="X517" s="226"/>
      <c r="Y517" s="226"/>
      <c r="Z517" s="226"/>
    </row>
    <row r="518" spans="6:26" ht="15.75" x14ac:dyDescent="0.25">
      <c r="F518" s="90"/>
      <c r="G518" s="90"/>
      <c r="H518" s="90"/>
      <c r="I518" s="90"/>
      <c r="J518" s="90"/>
      <c r="K518" s="90"/>
      <c r="L518" s="90"/>
      <c r="M518" s="226"/>
      <c r="N518" s="90"/>
      <c r="O518" s="226"/>
      <c r="P518" s="226"/>
      <c r="Q518" s="226"/>
      <c r="R518" s="226"/>
      <c r="S518" s="226"/>
      <c r="T518" s="226"/>
      <c r="U518" s="226"/>
      <c r="V518" s="226"/>
      <c r="W518" s="226"/>
      <c r="X518" s="226"/>
      <c r="Y518" s="226"/>
      <c r="Z518" s="226"/>
    </row>
    <row r="519" spans="6:26" ht="15.75" x14ac:dyDescent="0.25">
      <c r="F519" s="90"/>
      <c r="G519" s="90"/>
      <c r="H519" s="90"/>
      <c r="I519" s="90"/>
      <c r="J519" s="90"/>
      <c r="K519" s="90"/>
      <c r="L519" s="90"/>
      <c r="M519" s="226"/>
      <c r="N519" s="90"/>
      <c r="O519" s="226"/>
      <c r="P519" s="226"/>
      <c r="Q519" s="226"/>
      <c r="R519" s="226"/>
      <c r="S519" s="226"/>
      <c r="T519" s="226"/>
      <c r="U519" s="226"/>
      <c r="V519" s="226"/>
      <c r="W519" s="226"/>
      <c r="X519" s="226"/>
      <c r="Y519" s="226"/>
      <c r="Z519" s="226"/>
    </row>
    <row r="520" spans="6:26" ht="15.75" x14ac:dyDescent="0.25">
      <c r="F520" s="90"/>
      <c r="G520" s="90"/>
      <c r="H520" s="90"/>
      <c r="I520" s="90"/>
      <c r="J520" s="90"/>
      <c r="K520" s="90"/>
      <c r="L520" s="90"/>
      <c r="M520" s="226"/>
      <c r="N520" s="90"/>
      <c r="O520" s="226"/>
      <c r="P520" s="226"/>
      <c r="Q520" s="226"/>
      <c r="R520" s="226"/>
      <c r="S520" s="226"/>
      <c r="T520" s="226"/>
      <c r="U520" s="226"/>
      <c r="V520" s="226"/>
      <c r="W520" s="226"/>
      <c r="X520" s="226"/>
      <c r="Y520" s="226"/>
      <c r="Z520" s="226"/>
    </row>
    <row r="521" spans="6:26" ht="15.75" x14ac:dyDescent="0.25">
      <c r="F521" s="90"/>
      <c r="G521" s="90"/>
      <c r="H521" s="90"/>
      <c r="I521" s="90"/>
      <c r="J521" s="90"/>
      <c r="K521" s="90"/>
      <c r="L521" s="90"/>
      <c r="M521" s="226"/>
      <c r="N521" s="90"/>
      <c r="O521" s="226"/>
      <c r="P521" s="226"/>
      <c r="Q521" s="226"/>
      <c r="R521" s="226"/>
      <c r="S521" s="226"/>
      <c r="T521" s="226"/>
      <c r="U521" s="226"/>
      <c r="V521" s="226"/>
      <c r="W521" s="226"/>
      <c r="X521" s="226"/>
      <c r="Y521" s="226"/>
      <c r="Z521" s="226"/>
    </row>
    <row r="522" spans="6:26" ht="15.75" x14ac:dyDescent="0.25">
      <c r="F522" s="90"/>
      <c r="G522" s="90"/>
      <c r="H522" s="90"/>
      <c r="I522" s="90"/>
      <c r="J522" s="90"/>
      <c r="K522" s="90"/>
      <c r="L522" s="90"/>
      <c r="M522" s="226"/>
      <c r="N522" s="90"/>
      <c r="O522" s="226"/>
      <c r="P522" s="226"/>
      <c r="Q522" s="226"/>
      <c r="R522" s="226"/>
      <c r="S522" s="226"/>
      <c r="T522" s="226"/>
      <c r="U522" s="226"/>
      <c r="V522" s="226"/>
      <c r="W522" s="226"/>
      <c r="X522" s="226"/>
      <c r="Y522" s="226"/>
      <c r="Z522" s="226"/>
    </row>
    <row r="523" spans="6:26" ht="15.75" x14ac:dyDescent="0.25">
      <c r="F523" s="90"/>
      <c r="G523" s="90"/>
      <c r="H523" s="90"/>
      <c r="I523" s="90"/>
      <c r="J523" s="90"/>
      <c r="K523" s="90"/>
      <c r="L523" s="90"/>
      <c r="M523" s="226"/>
      <c r="N523" s="90"/>
      <c r="O523" s="226"/>
      <c r="P523" s="226"/>
      <c r="Q523" s="226"/>
      <c r="R523" s="226"/>
      <c r="S523" s="226"/>
      <c r="T523" s="226"/>
      <c r="U523" s="226"/>
      <c r="V523" s="226"/>
      <c r="W523" s="226"/>
      <c r="X523" s="226"/>
      <c r="Y523" s="226"/>
      <c r="Z523" s="226"/>
    </row>
    <row r="524" spans="6:26" ht="15.75" x14ac:dyDescent="0.25">
      <c r="F524" s="90"/>
      <c r="G524" s="90"/>
      <c r="H524" s="90"/>
      <c r="I524" s="90"/>
      <c r="J524" s="90"/>
      <c r="K524" s="90"/>
      <c r="L524" s="90"/>
      <c r="M524" s="226"/>
      <c r="N524" s="90"/>
      <c r="O524" s="226"/>
      <c r="P524" s="226"/>
      <c r="Q524" s="226"/>
      <c r="R524" s="226"/>
      <c r="S524" s="226"/>
      <c r="T524" s="226"/>
      <c r="U524" s="226"/>
      <c r="V524" s="226"/>
      <c r="W524" s="226"/>
      <c r="X524" s="226"/>
      <c r="Y524" s="226"/>
      <c r="Z524" s="226"/>
    </row>
    <row r="525" spans="6:26" ht="15.75" x14ac:dyDescent="0.25">
      <c r="F525" s="90"/>
      <c r="G525" s="90"/>
      <c r="H525" s="90"/>
      <c r="I525" s="90"/>
      <c r="J525" s="90"/>
      <c r="K525" s="90"/>
      <c r="L525" s="90"/>
      <c r="M525" s="226"/>
      <c r="N525" s="90"/>
      <c r="O525" s="226"/>
      <c r="P525" s="226"/>
      <c r="Q525" s="226"/>
      <c r="R525" s="226"/>
      <c r="S525" s="226"/>
      <c r="T525" s="226"/>
      <c r="U525" s="226"/>
      <c r="V525" s="226"/>
      <c r="W525" s="226"/>
      <c r="X525" s="226"/>
      <c r="Y525" s="226"/>
      <c r="Z525" s="226"/>
    </row>
    <row r="526" spans="6:26" ht="15.75" x14ac:dyDescent="0.25">
      <c r="F526" s="90"/>
      <c r="G526" s="90"/>
      <c r="H526" s="90"/>
      <c r="I526" s="90"/>
      <c r="J526" s="90"/>
      <c r="K526" s="90"/>
      <c r="L526" s="90"/>
      <c r="M526" s="226"/>
      <c r="N526" s="90"/>
      <c r="O526" s="226"/>
      <c r="P526" s="226"/>
      <c r="Q526" s="226"/>
      <c r="R526" s="226"/>
      <c r="S526" s="226"/>
      <c r="T526" s="226"/>
      <c r="U526" s="226"/>
      <c r="V526" s="226"/>
      <c r="W526" s="226"/>
      <c r="X526" s="226"/>
      <c r="Y526" s="226"/>
      <c r="Z526" s="226"/>
    </row>
    <row r="527" spans="6:26" ht="15.75" x14ac:dyDescent="0.25">
      <c r="F527" s="90"/>
      <c r="G527" s="90"/>
      <c r="H527" s="90"/>
      <c r="I527" s="90"/>
      <c r="J527" s="90"/>
      <c r="K527" s="90"/>
      <c r="L527" s="90"/>
      <c r="M527" s="226"/>
      <c r="N527" s="90"/>
      <c r="O527" s="226"/>
      <c r="P527" s="226"/>
      <c r="Q527" s="226"/>
      <c r="R527" s="226"/>
      <c r="S527" s="226"/>
      <c r="T527" s="226"/>
      <c r="U527" s="226"/>
      <c r="V527" s="226"/>
      <c r="W527" s="226"/>
      <c r="X527" s="226"/>
      <c r="Y527" s="226"/>
      <c r="Z527" s="226"/>
    </row>
    <row r="528" spans="6:26" ht="15.75" x14ac:dyDescent="0.25">
      <c r="F528" s="90"/>
      <c r="G528" s="90"/>
      <c r="H528" s="90"/>
      <c r="I528" s="90"/>
      <c r="J528" s="90"/>
      <c r="K528" s="90"/>
      <c r="L528" s="90"/>
      <c r="M528" s="226"/>
      <c r="N528" s="90"/>
      <c r="O528" s="226"/>
      <c r="P528" s="226"/>
      <c r="Q528" s="226"/>
      <c r="R528" s="226"/>
      <c r="S528" s="226"/>
      <c r="T528" s="226"/>
      <c r="U528" s="226"/>
      <c r="V528" s="226"/>
      <c r="W528" s="226"/>
      <c r="X528" s="226"/>
      <c r="Y528" s="226"/>
      <c r="Z528" s="226"/>
    </row>
    <row r="529" spans="6:26" ht="15.75" x14ac:dyDescent="0.25">
      <c r="F529" s="90"/>
      <c r="G529" s="90"/>
      <c r="H529" s="90"/>
      <c r="I529" s="90"/>
      <c r="J529" s="90"/>
      <c r="K529" s="90"/>
      <c r="L529" s="90"/>
      <c r="M529" s="226"/>
      <c r="N529" s="90"/>
      <c r="O529" s="226"/>
      <c r="P529" s="226"/>
      <c r="Q529" s="226"/>
      <c r="R529" s="226"/>
      <c r="S529" s="226"/>
      <c r="T529" s="226"/>
      <c r="U529" s="226"/>
      <c r="V529" s="226"/>
      <c r="W529" s="226"/>
      <c r="X529" s="226"/>
      <c r="Y529" s="226"/>
      <c r="Z529" s="226"/>
    </row>
    <row r="530" spans="6:26" ht="15.75" x14ac:dyDescent="0.25">
      <c r="F530" s="90"/>
      <c r="G530" s="90"/>
      <c r="H530" s="90"/>
      <c r="I530" s="90"/>
      <c r="J530" s="90"/>
      <c r="K530" s="90"/>
      <c r="L530" s="90"/>
      <c r="M530" s="226"/>
      <c r="N530" s="90"/>
      <c r="O530" s="226"/>
      <c r="P530" s="226"/>
      <c r="Q530" s="226"/>
      <c r="R530" s="226"/>
      <c r="S530" s="226"/>
      <c r="T530" s="226"/>
      <c r="U530" s="226"/>
      <c r="V530" s="226"/>
      <c r="W530" s="226"/>
      <c r="X530" s="226"/>
      <c r="Y530" s="226"/>
      <c r="Z530" s="226"/>
    </row>
    <row r="531" spans="6:26" ht="15.75" x14ac:dyDescent="0.25">
      <c r="F531" s="90"/>
      <c r="G531" s="90"/>
      <c r="H531" s="90"/>
      <c r="I531" s="90"/>
      <c r="J531" s="90"/>
      <c r="K531" s="90"/>
      <c r="L531" s="90"/>
      <c r="M531" s="226"/>
      <c r="N531" s="90"/>
      <c r="O531" s="226"/>
      <c r="P531" s="226"/>
      <c r="Q531" s="226"/>
      <c r="R531" s="226"/>
      <c r="S531" s="226"/>
      <c r="T531" s="226"/>
      <c r="U531" s="226"/>
      <c r="V531" s="226"/>
      <c r="W531" s="226"/>
      <c r="X531" s="226"/>
      <c r="Y531" s="226"/>
      <c r="Z531" s="226"/>
    </row>
    <row r="532" spans="6:26" ht="15.75" x14ac:dyDescent="0.25">
      <c r="F532" s="90"/>
      <c r="G532" s="90"/>
      <c r="H532" s="90"/>
      <c r="I532" s="90"/>
      <c r="J532" s="90"/>
      <c r="K532" s="90"/>
      <c r="L532" s="90"/>
      <c r="M532" s="226"/>
      <c r="N532" s="90"/>
      <c r="O532" s="226"/>
      <c r="P532" s="226"/>
      <c r="Q532" s="226"/>
      <c r="R532" s="226"/>
      <c r="S532" s="226"/>
      <c r="T532" s="226"/>
      <c r="U532" s="226"/>
      <c r="V532" s="226"/>
      <c r="W532" s="226"/>
      <c r="X532" s="226"/>
      <c r="Y532" s="226"/>
      <c r="Z532" s="226"/>
    </row>
    <row r="533" spans="6:26" ht="15.75" x14ac:dyDescent="0.25">
      <c r="F533" s="90"/>
      <c r="G533" s="90"/>
      <c r="H533" s="90"/>
      <c r="I533" s="90"/>
      <c r="J533" s="90"/>
      <c r="K533" s="90"/>
      <c r="L533" s="90"/>
      <c r="M533" s="226"/>
      <c r="N533" s="90"/>
      <c r="O533" s="226"/>
      <c r="P533" s="226"/>
      <c r="Q533" s="226"/>
      <c r="R533" s="226"/>
      <c r="S533" s="226"/>
      <c r="T533" s="226"/>
      <c r="U533" s="226"/>
      <c r="V533" s="226"/>
      <c r="W533" s="226"/>
      <c r="X533" s="226"/>
      <c r="Y533" s="226"/>
      <c r="Z533" s="226"/>
    </row>
    <row r="534" spans="6:26" ht="15.75" x14ac:dyDescent="0.25">
      <c r="F534" s="90"/>
      <c r="G534" s="90"/>
      <c r="H534" s="90"/>
      <c r="I534" s="90"/>
      <c r="J534" s="90"/>
      <c r="K534" s="90"/>
      <c r="L534" s="90"/>
      <c r="M534" s="226"/>
      <c r="N534" s="90"/>
      <c r="O534" s="226"/>
      <c r="P534" s="226"/>
      <c r="Q534" s="226"/>
      <c r="R534" s="226"/>
      <c r="S534" s="226"/>
      <c r="T534" s="226"/>
      <c r="U534" s="226"/>
      <c r="V534" s="226"/>
      <c r="W534" s="226"/>
      <c r="X534" s="226"/>
      <c r="Y534" s="226"/>
      <c r="Z534" s="226"/>
    </row>
    <row r="535" spans="6:26" ht="15.75" x14ac:dyDescent="0.25">
      <c r="F535" s="90"/>
      <c r="G535" s="90"/>
      <c r="H535" s="90"/>
      <c r="I535" s="90"/>
      <c r="J535" s="90"/>
      <c r="K535" s="90"/>
      <c r="L535" s="90"/>
      <c r="M535" s="226"/>
      <c r="N535" s="90"/>
      <c r="O535" s="226"/>
      <c r="P535" s="226"/>
      <c r="Q535" s="226"/>
      <c r="R535" s="226"/>
      <c r="S535" s="226"/>
      <c r="T535" s="226"/>
      <c r="U535" s="226"/>
      <c r="V535" s="226"/>
      <c r="W535" s="226"/>
      <c r="X535" s="226"/>
      <c r="Y535" s="226"/>
      <c r="Z535" s="226"/>
    </row>
    <row r="536" spans="6:26" ht="15.75" x14ac:dyDescent="0.25">
      <c r="F536" s="90"/>
      <c r="G536" s="90"/>
      <c r="H536" s="90"/>
      <c r="I536" s="90"/>
      <c r="J536" s="90"/>
      <c r="K536" s="90"/>
      <c r="L536" s="90"/>
      <c r="M536" s="226"/>
      <c r="N536" s="90"/>
      <c r="O536" s="226"/>
      <c r="P536" s="226"/>
      <c r="Q536" s="226"/>
      <c r="R536" s="226"/>
      <c r="S536" s="226"/>
      <c r="T536" s="226"/>
      <c r="U536" s="226"/>
      <c r="V536" s="226"/>
      <c r="W536" s="226"/>
      <c r="X536" s="226"/>
      <c r="Y536" s="226"/>
      <c r="Z536" s="226"/>
    </row>
    <row r="537" spans="6:26" ht="15.75" x14ac:dyDescent="0.25">
      <c r="F537" s="90"/>
      <c r="G537" s="90"/>
      <c r="H537" s="90"/>
      <c r="I537" s="90"/>
      <c r="J537" s="90"/>
      <c r="K537" s="90"/>
      <c r="L537" s="90"/>
      <c r="M537" s="226"/>
      <c r="N537" s="90"/>
      <c r="O537" s="226"/>
      <c r="P537" s="226"/>
      <c r="Q537" s="226"/>
      <c r="R537" s="226"/>
      <c r="S537" s="226"/>
      <c r="T537" s="226"/>
      <c r="U537" s="226"/>
      <c r="V537" s="226"/>
      <c r="W537" s="226"/>
      <c r="X537" s="226"/>
      <c r="Y537" s="226"/>
      <c r="Z537" s="226"/>
    </row>
    <row r="538" spans="6:26" ht="15.75" x14ac:dyDescent="0.25">
      <c r="F538" s="90"/>
      <c r="G538" s="90"/>
      <c r="H538" s="90"/>
      <c r="I538" s="90"/>
      <c r="J538" s="90"/>
      <c r="K538" s="90"/>
      <c r="L538" s="90"/>
      <c r="M538" s="226"/>
      <c r="N538" s="90"/>
      <c r="O538" s="226"/>
      <c r="P538" s="226"/>
      <c r="Q538" s="226"/>
      <c r="R538" s="226"/>
      <c r="S538" s="226"/>
      <c r="T538" s="226"/>
      <c r="U538" s="226"/>
      <c r="V538" s="226"/>
      <c r="W538" s="226"/>
      <c r="X538" s="226"/>
      <c r="Y538" s="226"/>
      <c r="Z538" s="226"/>
    </row>
    <row r="539" spans="6:26" ht="15.75" x14ac:dyDescent="0.25">
      <c r="F539" s="90"/>
      <c r="G539" s="90"/>
      <c r="H539" s="90"/>
      <c r="I539" s="90"/>
      <c r="J539" s="90"/>
      <c r="K539" s="90"/>
      <c r="L539" s="90"/>
      <c r="M539" s="226"/>
      <c r="N539" s="90"/>
      <c r="O539" s="226"/>
      <c r="P539" s="226"/>
      <c r="Q539" s="226"/>
      <c r="R539" s="226"/>
      <c r="S539" s="226"/>
      <c r="T539" s="226"/>
      <c r="U539" s="226"/>
      <c r="V539" s="226"/>
      <c r="W539" s="226"/>
      <c r="X539" s="226"/>
      <c r="Y539" s="226"/>
      <c r="Z539" s="226"/>
    </row>
    <row r="540" spans="6:26" ht="15.75" x14ac:dyDescent="0.25">
      <c r="F540" s="90"/>
      <c r="G540" s="90"/>
      <c r="H540" s="90"/>
      <c r="I540" s="90"/>
      <c r="J540" s="90"/>
      <c r="K540" s="90"/>
      <c r="L540" s="90"/>
      <c r="M540" s="226"/>
      <c r="N540" s="90"/>
      <c r="O540" s="226"/>
      <c r="P540" s="226"/>
      <c r="Q540" s="226"/>
      <c r="R540" s="226"/>
      <c r="S540" s="226"/>
      <c r="T540" s="226"/>
      <c r="U540" s="226"/>
      <c r="V540" s="226"/>
      <c r="W540" s="226"/>
      <c r="X540" s="226"/>
      <c r="Y540" s="226"/>
      <c r="Z540" s="226"/>
    </row>
    <row r="541" spans="6:26" ht="15.75" x14ac:dyDescent="0.25">
      <c r="F541" s="90"/>
      <c r="G541" s="90"/>
      <c r="H541" s="90"/>
      <c r="I541" s="90"/>
      <c r="J541" s="90"/>
      <c r="K541" s="90"/>
      <c r="L541" s="90"/>
      <c r="M541" s="226"/>
      <c r="N541" s="90"/>
      <c r="O541" s="226"/>
      <c r="P541" s="226"/>
      <c r="Q541" s="226"/>
      <c r="R541" s="226"/>
      <c r="S541" s="226"/>
      <c r="T541" s="226"/>
      <c r="U541" s="226"/>
      <c r="V541" s="226"/>
      <c r="W541" s="226"/>
      <c r="X541" s="226"/>
      <c r="Y541" s="226"/>
      <c r="Z541" s="226"/>
    </row>
    <row r="542" spans="6:26" ht="15.75" x14ac:dyDescent="0.25">
      <c r="F542" s="90"/>
      <c r="G542" s="90"/>
      <c r="H542" s="90"/>
      <c r="I542" s="90"/>
      <c r="J542" s="90"/>
      <c r="K542" s="90"/>
      <c r="L542" s="90"/>
      <c r="M542" s="226"/>
      <c r="N542" s="90"/>
      <c r="O542" s="226"/>
      <c r="P542" s="226"/>
      <c r="Q542" s="226"/>
      <c r="R542" s="226"/>
      <c r="S542" s="226"/>
      <c r="T542" s="226"/>
      <c r="U542" s="226"/>
      <c r="V542" s="226"/>
      <c r="W542" s="226"/>
      <c r="X542" s="226"/>
      <c r="Y542" s="226"/>
      <c r="Z542" s="226"/>
    </row>
    <row r="543" spans="6:26" ht="15.75" x14ac:dyDescent="0.25">
      <c r="F543" s="90"/>
      <c r="G543" s="90"/>
      <c r="H543" s="90"/>
      <c r="I543" s="90"/>
      <c r="J543" s="90"/>
      <c r="K543" s="90"/>
      <c r="L543" s="90"/>
      <c r="M543" s="226"/>
      <c r="N543" s="90"/>
      <c r="O543" s="226"/>
      <c r="P543" s="226"/>
      <c r="Q543" s="226"/>
      <c r="R543" s="226"/>
      <c r="S543" s="226"/>
      <c r="T543" s="226"/>
      <c r="U543" s="226"/>
      <c r="V543" s="226"/>
      <c r="W543" s="226"/>
      <c r="X543" s="226"/>
      <c r="Y543" s="226"/>
      <c r="Z543" s="226"/>
    </row>
    <row r="544" spans="6:26" ht="15.75" x14ac:dyDescent="0.25">
      <c r="F544" s="90"/>
      <c r="G544" s="90"/>
      <c r="H544" s="90"/>
      <c r="I544" s="90"/>
      <c r="J544" s="90"/>
      <c r="K544" s="90"/>
      <c r="L544" s="90"/>
      <c r="M544" s="226"/>
      <c r="N544" s="90"/>
      <c r="O544" s="226"/>
      <c r="P544" s="226"/>
      <c r="Q544" s="226"/>
      <c r="R544" s="226"/>
      <c r="S544" s="226"/>
      <c r="T544" s="226"/>
      <c r="U544" s="226"/>
      <c r="V544" s="226"/>
      <c r="W544" s="226"/>
      <c r="X544" s="226"/>
      <c r="Y544" s="226"/>
      <c r="Z544" s="226"/>
    </row>
    <row r="545" spans="6:26" ht="15.75" x14ac:dyDescent="0.25">
      <c r="F545" s="90"/>
      <c r="G545" s="90"/>
      <c r="H545" s="90"/>
      <c r="I545" s="90"/>
      <c r="J545" s="90"/>
      <c r="K545" s="90"/>
      <c r="L545" s="90"/>
      <c r="M545" s="226"/>
      <c r="N545" s="90"/>
      <c r="O545" s="226"/>
      <c r="P545" s="226"/>
      <c r="Q545" s="226"/>
      <c r="R545" s="226"/>
      <c r="S545" s="226"/>
      <c r="T545" s="226"/>
      <c r="U545" s="226"/>
      <c r="V545" s="226"/>
      <c r="W545" s="226"/>
      <c r="X545" s="226"/>
      <c r="Y545" s="226"/>
      <c r="Z545" s="226"/>
    </row>
    <row r="546" spans="6:26" ht="15.75" x14ac:dyDescent="0.25">
      <c r="F546" s="90"/>
      <c r="G546" s="90"/>
      <c r="H546" s="90"/>
      <c r="I546" s="90"/>
      <c r="J546" s="90"/>
      <c r="K546" s="90"/>
      <c r="L546" s="90"/>
      <c r="M546" s="226"/>
      <c r="N546" s="90"/>
      <c r="O546" s="226"/>
      <c r="P546" s="226"/>
      <c r="Q546" s="226"/>
      <c r="R546" s="226"/>
      <c r="S546" s="226"/>
      <c r="T546" s="226"/>
      <c r="U546" s="226"/>
      <c r="V546" s="226"/>
      <c r="W546" s="226"/>
      <c r="X546" s="226"/>
      <c r="Y546" s="226"/>
      <c r="Z546" s="226"/>
    </row>
    <row r="547" spans="6:26" ht="15.75" x14ac:dyDescent="0.25">
      <c r="F547" s="90"/>
      <c r="G547" s="90"/>
      <c r="H547" s="90"/>
      <c r="I547" s="90"/>
      <c r="J547" s="90"/>
      <c r="K547" s="90"/>
      <c r="L547" s="90"/>
      <c r="M547" s="226"/>
      <c r="N547" s="90"/>
      <c r="O547" s="226"/>
      <c r="P547" s="226"/>
      <c r="Q547" s="226"/>
      <c r="R547" s="226"/>
      <c r="S547" s="226"/>
      <c r="T547" s="226"/>
      <c r="U547" s="226"/>
      <c r="V547" s="226"/>
      <c r="W547" s="226"/>
      <c r="X547" s="226"/>
      <c r="Y547" s="226"/>
      <c r="Z547" s="226"/>
    </row>
    <row r="548" spans="6:26" ht="15.75" x14ac:dyDescent="0.25">
      <c r="F548" s="90"/>
      <c r="G548" s="90"/>
      <c r="H548" s="90"/>
      <c r="I548" s="90"/>
      <c r="J548" s="90"/>
      <c r="K548" s="90"/>
      <c r="L548" s="90"/>
      <c r="M548" s="226"/>
      <c r="N548" s="90"/>
      <c r="O548" s="226"/>
      <c r="P548" s="226"/>
      <c r="Q548" s="226"/>
      <c r="R548" s="226"/>
      <c r="S548" s="226"/>
      <c r="T548" s="226"/>
      <c r="U548" s="226"/>
      <c r="V548" s="226"/>
      <c r="W548" s="226"/>
      <c r="X548" s="226"/>
      <c r="Y548" s="226"/>
      <c r="Z548" s="226"/>
    </row>
    <row r="549" spans="6:26" ht="15.75" x14ac:dyDescent="0.25">
      <c r="F549" s="90"/>
      <c r="G549" s="90"/>
      <c r="H549" s="90"/>
      <c r="I549" s="90"/>
      <c r="J549" s="90"/>
      <c r="K549" s="90"/>
      <c r="L549" s="90"/>
      <c r="M549" s="226"/>
      <c r="N549" s="90"/>
      <c r="O549" s="226"/>
      <c r="P549" s="226"/>
      <c r="Q549" s="226"/>
      <c r="R549" s="226"/>
      <c r="S549" s="226"/>
      <c r="T549" s="226"/>
      <c r="U549" s="226"/>
      <c r="V549" s="226"/>
      <c r="W549" s="226"/>
      <c r="X549" s="226"/>
      <c r="Y549" s="226"/>
      <c r="Z549" s="226"/>
    </row>
    <row r="550" spans="6:26" ht="15.75" x14ac:dyDescent="0.25">
      <c r="F550" s="90"/>
      <c r="G550" s="90"/>
      <c r="H550" s="90"/>
      <c r="I550" s="90"/>
      <c r="J550" s="90"/>
      <c r="K550" s="90"/>
      <c r="L550" s="90"/>
      <c r="M550" s="226"/>
      <c r="N550" s="90"/>
      <c r="O550" s="226"/>
      <c r="P550" s="226"/>
      <c r="Q550" s="226"/>
      <c r="R550" s="226"/>
      <c r="S550" s="226"/>
      <c r="T550" s="226"/>
      <c r="U550" s="226"/>
      <c r="V550" s="226"/>
      <c r="W550" s="226"/>
      <c r="X550" s="226"/>
      <c r="Y550" s="226"/>
      <c r="Z550" s="226"/>
    </row>
    <row r="551" spans="6:26" ht="15.75" x14ac:dyDescent="0.25">
      <c r="F551" s="90"/>
      <c r="G551" s="90"/>
      <c r="H551" s="90"/>
      <c r="I551" s="90"/>
      <c r="J551" s="90"/>
      <c r="K551" s="90"/>
      <c r="L551" s="90"/>
      <c r="M551" s="226"/>
      <c r="N551" s="90"/>
      <c r="O551" s="226"/>
      <c r="P551" s="226"/>
      <c r="Q551" s="226"/>
      <c r="R551" s="226"/>
      <c r="S551" s="226"/>
      <c r="T551" s="226"/>
      <c r="U551" s="226"/>
      <c r="V551" s="226"/>
      <c r="W551" s="226"/>
      <c r="X551" s="226"/>
      <c r="Y551" s="226"/>
      <c r="Z551" s="226"/>
    </row>
    <row r="552" spans="6:26" ht="15.75" x14ac:dyDescent="0.25">
      <c r="F552" s="90"/>
      <c r="G552" s="90"/>
      <c r="H552" s="90"/>
      <c r="I552" s="90"/>
      <c r="J552" s="90"/>
      <c r="K552" s="90"/>
      <c r="L552" s="90"/>
      <c r="M552" s="226"/>
      <c r="N552" s="90"/>
      <c r="O552" s="226"/>
      <c r="P552" s="226"/>
      <c r="Q552" s="226"/>
      <c r="R552" s="226"/>
      <c r="S552" s="226"/>
      <c r="T552" s="226"/>
      <c r="U552" s="226"/>
      <c r="V552" s="226"/>
      <c r="W552" s="226"/>
      <c r="X552" s="226"/>
      <c r="Y552" s="226"/>
      <c r="Z552" s="226"/>
    </row>
    <row r="553" spans="6:26" ht="15.75" x14ac:dyDescent="0.25">
      <c r="F553" s="90"/>
      <c r="G553" s="90"/>
      <c r="H553" s="90"/>
      <c r="I553" s="90"/>
      <c r="J553" s="90"/>
      <c r="K553" s="90"/>
      <c r="L553" s="90"/>
      <c r="M553" s="226"/>
      <c r="N553" s="90"/>
      <c r="O553" s="226"/>
      <c r="P553" s="226"/>
      <c r="Q553" s="226"/>
      <c r="R553" s="226"/>
      <c r="S553" s="226"/>
      <c r="T553" s="226"/>
      <c r="U553" s="226"/>
      <c r="V553" s="226"/>
      <c r="W553" s="226"/>
      <c r="X553" s="226"/>
      <c r="Y553" s="226"/>
      <c r="Z553" s="226"/>
    </row>
    <row r="554" spans="6:26" ht="15.75" x14ac:dyDescent="0.25">
      <c r="F554" s="90"/>
      <c r="G554" s="90"/>
      <c r="H554" s="90"/>
      <c r="I554" s="90"/>
      <c r="J554" s="90"/>
      <c r="K554" s="90"/>
      <c r="L554" s="90"/>
      <c r="M554" s="226"/>
      <c r="N554" s="90"/>
      <c r="O554" s="226"/>
      <c r="P554" s="226"/>
      <c r="Q554" s="226"/>
      <c r="R554" s="226"/>
      <c r="S554" s="226"/>
      <c r="T554" s="226"/>
      <c r="U554" s="226"/>
      <c r="V554" s="226"/>
      <c r="W554" s="226"/>
      <c r="X554" s="226"/>
      <c r="Y554" s="226"/>
      <c r="Z554" s="226"/>
    </row>
    <row r="555" spans="6:26" ht="15.75" x14ac:dyDescent="0.25">
      <c r="F555" s="90"/>
      <c r="G555" s="90"/>
      <c r="H555" s="90"/>
      <c r="I555" s="90"/>
      <c r="J555" s="90"/>
      <c r="K555" s="90"/>
      <c r="L555" s="90"/>
      <c r="M555" s="226"/>
      <c r="N555" s="90"/>
      <c r="O555" s="226"/>
      <c r="P555" s="226"/>
      <c r="Q555" s="226"/>
      <c r="R555" s="226"/>
      <c r="S555" s="226"/>
      <c r="T555" s="226"/>
      <c r="U555" s="226"/>
      <c r="V555" s="226"/>
      <c r="W555" s="226"/>
      <c r="X555" s="226"/>
      <c r="Y555" s="226"/>
      <c r="Z555" s="226"/>
    </row>
    <row r="556" spans="6:26" ht="15.75" x14ac:dyDescent="0.25">
      <c r="F556" s="90"/>
      <c r="G556" s="90"/>
      <c r="H556" s="90"/>
      <c r="I556" s="90"/>
      <c r="J556" s="90"/>
      <c r="K556" s="90"/>
      <c r="L556" s="90"/>
      <c r="M556" s="226"/>
      <c r="N556" s="90"/>
      <c r="O556" s="226"/>
      <c r="P556" s="226"/>
      <c r="Q556" s="226"/>
      <c r="R556" s="226"/>
      <c r="S556" s="226"/>
      <c r="T556" s="226"/>
      <c r="U556" s="226"/>
      <c r="V556" s="226"/>
      <c r="W556" s="226"/>
      <c r="X556" s="226"/>
      <c r="Y556" s="226"/>
      <c r="Z556" s="226"/>
    </row>
    <row r="557" spans="6:26" ht="15.75" x14ac:dyDescent="0.25">
      <c r="F557" s="90"/>
      <c r="G557" s="90"/>
      <c r="H557" s="90"/>
      <c r="I557" s="90"/>
      <c r="J557" s="90"/>
      <c r="K557" s="90"/>
      <c r="L557" s="90"/>
      <c r="M557" s="226"/>
      <c r="N557" s="90"/>
      <c r="O557" s="226"/>
      <c r="P557" s="226"/>
      <c r="Q557" s="226"/>
      <c r="R557" s="226"/>
      <c r="S557" s="226"/>
      <c r="T557" s="226"/>
      <c r="U557" s="226"/>
      <c r="V557" s="226"/>
      <c r="W557" s="226"/>
      <c r="X557" s="226"/>
      <c r="Y557" s="226"/>
      <c r="Z557" s="226"/>
    </row>
    <row r="558" spans="6:26" ht="15.75" x14ac:dyDescent="0.25">
      <c r="F558" s="90"/>
      <c r="G558" s="90"/>
      <c r="H558" s="90"/>
      <c r="I558" s="90"/>
      <c r="J558" s="90"/>
      <c r="K558" s="90"/>
      <c r="L558" s="90"/>
      <c r="M558" s="226"/>
      <c r="N558" s="90"/>
      <c r="O558" s="226"/>
      <c r="P558" s="226"/>
      <c r="Q558" s="226"/>
      <c r="R558" s="226"/>
      <c r="S558" s="226"/>
      <c r="T558" s="226"/>
      <c r="U558" s="226"/>
      <c r="V558" s="226"/>
      <c r="W558" s="226"/>
      <c r="X558" s="226"/>
      <c r="Y558" s="226"/>
      <c r="Z558" s="226"/>
    </row>
    <row r="559" spans="6:26" ht="15.75" x14ac:dyDescent="0.25">
      <c r="F559" s="90"/>
      <c r="G559" s="90"/>
      <c r="H559" s="90"/>
      <c r="I559" s="90"/>
      <c r="J559" s="90"/>
      <c r="K559" s="90"/>
      <c r="L559" s="90"/>
      <c r="M559" s="226"/>
      <c r="N559" s="90"/>
      <c r="O559" s="226"/>
      <c r="P559" s="226"/>
      <c r="Q559" s="226"/>
      <c r="R559" s="226"/>
      <c r="S559" s="226"/>
      <c r="T559" s="226"/>
      <c r="U559" s="226"/>
      <c r="V559" s="226"/>
      <c r="W559" s="226"/>
      <c r="X559" s="226"/>
      <c r="Y559" s="226"/>
      <c r="Z559" s="226"/>
    </row>
    <row r="560" spans="6:26" ht="15.75" x14ac:dyDescent="0.25">
      <c r="F560" s="90"/>
      <c r="G560" s="90"/>
      <c r="H560" s="90"/>
      <c r="I560" s="90"/>
      <c r="J560" s="90"/>
      <c r="K560" s="90"/>
      <c r="L560" s="90"/>
      <c r="M560" s="226"/>
      <c r="N560" s="90"/>
      <c r="O560" s="226"/>
      <c r="P560" s="226"/>
      <c r="Q560" s="226"/>
      <c r="R560" s="226"/>
      <c r="S560" s="226"/>
      <c r="T560" s="226"/>
      <c r="U560" s="226"/>
      <c r="V560" s="226"/>
      <c r="W560" s="226"/>
      <c r="X560" s="226"/>
      <c r="Y560" s="226"/>
      <c r="Z560" s="226"/>
    </row>
    <row r="561" spans="6:26" ht="15.75" x14ac:dyDescent="0.25">
      <c r="F561" s="90"/>
      <c r="G561" s="90"/>
      <c r="H561" s="90"/>
      <c r="I561" s="90"/>
      <c r="J561" s="90"/>
      <c r="K561" s="90"/>
      <c r="L561" s="90"/>
      <c r="M561" s="226"/>
      <c r="N561" s="90"/>
      <c r="O561" s="226"/>
      <c r="P561" s="226"/>
      <c r="Q561" s="226"/>
      <c r="R561" s="226"/>
      <c r="S561" s="226"/>
      <c r="T561" s="226"/>
      <c r="U561" s="226"/>
      <c r="V561" s="226"/>
      <c r="W561" s="226"/>
      <c r="X561" s="226"/>
      <c r="Y561" s="226"/>
      <c r="Z561" s="226"/>
    </row>
    <row r="562" spans="6:26" ht="15.75" x14ac:dyDescent="0.25">
      <c r="F562" s="90"/>
      <c r="G562" s="90"/>
      <c r="H562" s="90"/>
      <c r="I562" s="90"/>
      <c r="J562" s="90"/>
      <c r="K562" s="90"/>
      <c r="L562" s="90"/>
      <c r="M562" s="226"/>
      <c r="N562" s="90"/>
      <c r="O562" s="226"/>
      <c r="P562" s="226"/>
      <c r="Q562" s="226"/>
      <c r="R562" s="226"/>
      <c r="S562" s="226"/>
      <c r="T562" s="226"/>
      <c r="U562" s="226"/>
      <c r="V562" s="226"/>
      <c r="W562" s="226"/>
      <c r="X562" s="226"/>
      <c r="Y562" s="226"/>
      <c r="Z562" s="226"/>
    </row>
    <row r="563" spans="6:26" ht="15.75" x14ac:dyDescent="0.25">
      <c r="F563" s="90"/>
      <c r="G563" s="90"/>
      <c r="H563" s="90"/>
      <c r="I563" s="90"/>
      <c r="J563" s="90"/>
      <c r="K563" s="90"/>
      <c r="L563" s="90"/>
      <c r="M563" s="226"/>
      <c r="N563" s="90"/>
      <c r="O563" s="226"/>
      <c r="P563" s="226"/>
      <c r="Q563" s="226"/>
      <c r="R563" s="226"/>
      <c r="S563" s="226"/>
      <c r="T563" s="226"/>
      <c r="U563" s="226"/>
      <c r="V563" s="226"/>
      <c r="W563" s="226"/>
      <c r="X563" s="226"/>
      <c r="Y563" s="226"/>
      <c r="Z563" s="226"/>
    </row>
    <row r="564" spans="6:26" ht="15.75" x14ac:dyDescent="0.25">
      <c r="F564" s="90"/>
      <c r="G564" s="90"/>
      <c r="H564" s="90"/>
      <c r="I564" s="90"/>
      <c r="J564" s="90"/>
      <c r="K564" s="90"/>
      <c r="L564" s="90"/>
      <c r="M564" s="226"/>
      <c r="N564" s="90"/>
      <c r="O564" s="226"/>
      <c r="P564" s="226"/>
      <c r="Q564" s="226"/>
      <c r="R564" s="226"/>
      <c r="S564" s="226"/>
      <c r="T564" s="226"/>
      <c r="U564" s="226"/>
      <c r="V564" s="226"/>
      <c r="W564" s="226"/>
      <c r="X564" s="226"/>
      <c r="Y564" s="226"/>
      <c r="Z564" s="226"/>
    </row>
    <row r="565" spans="6:26" ht="15.75" x14ac:dyDescent="0.25">
      <c r="F565" s="90"/>
      <c r="G565" s="90"/>
      <c r="H565" s="90"/>
      <c r="I565" s="90"/>
      <c r="J565" s="90"/>
      <c r="K565" s="90"/>
      <c r="L565" s="90"/>
      <c r="M565" s="226"/>
      <c r="N565" s="90"/>
      <c r="O565" s="226"/>
      <c r="P565" s="226"/>
      <c r="Q565" s="226"/>
      <c r="R565" s="226"/>
      <c r="S565" s="226"/>
      <c r="T565" s="226"/>
      <c r="U565" s="226"/>
      <c r="V565" s="226"/>
      <c r="W565" s="226"/>
      <c r="X565" s="226"/>
      <c r="Y565" s="226"/>
      <c r="Z565" s="226"/>
    </row>
    <row r="566" spans="6:26" ht="15.75" x14ac:dyDescent="0.25">
      <c r="F566" s="90"/>
      <c r="G566" s="90"/>
      <c r="H566" s="90"/>
      <c r="I566" s="90"/>
      <c r="J566" s="90"/>
      <c r="K566" s="90"/>
      <c r="L566" s="90"/>
      <c r="M566" s="226"/>
      <c r="N566" s="90"/>
      <c r="O566" s="226"/>
      <c r="P566" s="226"/>
      <c r="Q566" s="226"/>
      <c r="R566" s="226"/>
      <c r="S566" s="226"/>
      <c r="T566" s="226"/>
      <c r="U566" s="226"/>
      <c r="V566" s="226"/>
      <c r="W566" s="226"/>
      <c r="X566" s="226"/>
      <c r="Y566" s="226"/>
      <c r="Z566" s="226"/>
    </row>
    <row r="567" spans="6:26" ht="15.75" x14ac:dyDescent="0.25">
      <c r="F567" s="90"/>
      <c r="G567" s="90"/>
      <c r="H567" s="90"/>
      <c r="I567" s="90"/>
      <c r="J567" s="90"/>
      <c r="K567" s="90"/>
      <c r="L567" s="90"/>
      <c r="M567" s="226"/>
      <c r="N567" s="90"/>
      <c r="O567" s="226"/>
      <c r="P567" s="226"/>
      <c r="Q567" s="226"/>
      <c r="R567" s="226"/>
      <c r="S567" s="226"/>
      <c r="T567" s="226"/>
      <c r="U567" s="226"/>
      <c r="V567" s="226"/>
      <c r="W567" s="226"/>
      <c r="X567" s="226"/>
      <c r="Y567" s="226"/>
      <c r="Z567" s="226"/>
    </row>
    <row r="568" spans="6:26" ht="15.75" x14ac:dyDescent="0.25">
      <c r="F568" s="90"/>
      <c r="G568" s="90"/>
      <c r="H568" s="90"/>
      <c r="I568" s="90"/>
      <c r="J568" s="90"/>
      <c r="K568" s="90"/>
      <c r="L568" s="90"/>
      <c r="M568" s="226"/>
      <c r="N568" s="90"/>
      <c r="O568" s="226"/>
      <c r="P568" s="226"/>
      <c r="Q568" s="226"/>
      <c r="R568" s="226"/>
      <c r="S568" s="226"/>
      <c r="T568" s="226"/>
      <c r="U568" s="226"/>
      <c r="V568" s="226"/>
      <c r="W568" s="226"/>
      <c r="X568" s="226"/>
      <c r="Y568" s="226"/>
      <c r="Z568" s="226"/>
    </row>
    <row r="569" spans="6:26" ht="15.75" x14ac:dyDescent="0.25">
      <c r="F569" s="90"/>
      <c r="G569" s="90"/>
      <c r="H569" s="90"/>
      <c r="I569" s="90"/>
      <c r="J569" s="90"/>
      <c r="K569" s="90"/>
      <c r="L569" s="90"/>
      <c r="M569" s="226"/>
      <c r="N569" s="90"/>
      <c r="O569" s="226"/>
      <c r="P569" s="226"/>
      <c r="Q569" s="226"/>
      <c r="R569" s="226"/>
      <c r="S569" s="226"/>
      <c r="T569" s="226"/>
      <c r="U569" s="226"/>
      <c r="V569" s="226"/>
      <c r="W569" s="226"/>
      <c r="X569" s="226"/>
      <c r="Y569" s="226"/>
      <c r="Z569" s="226"/>
    </row>
    <row r="570" spans="6:26" ht="15.75" x14ac:dyDescent="0.25">
      <c r="F570" s="90"/>
      <c r="G570" s="90"/>
      <c r="H570" s="90"/>
      <c r="I570" s="90"/>
      <c r="J570" s="90"/>
      <c r="K570" s="90"/>
      <c r="L570" s="90"/>
      <c r="M570" s="226"/>
      <c r="N570" s="90"/>
      <c r="O570" s="226"/>
      <c r="P570" s="226"/>
      <c r="Q570" s="226"/>
      <c r="R570" s="226"/>
      <c r="S570" s="226"/>
      <c r="T570" s="226"/>
      <c r="U570" s="226"/>
      <c r="V570" s="226"/>
      <c r="W570" s="226"/>
      <c r="X570" s="226"/>
      <c r="Y570" s="226"/>
      <c r="Z570" s="226"/>
    </row>
    <row r="571" spans="6:26" ht="15.75" x14ac:dyDescent="0.25">
      <c r="F571" s="90"/>
      <c r="G571" s="90"/>
      <c r="H571" s="90"/>
      <c r="I571" s="90"/>
      <c r="J571" s="90"/>
      <c r="K571" s="90"/>
      <c r="L571" s="90"/>
      <c r="M571" s="226"/>
      <c r="N571" s="90"/>
      <c r="O571" s="226"/>
      <c r="P571" s="226"/>
      <c r="Q571" s="226"/>
      <c r="R571" s="226"/>
      <c r="S571" s="226"/>
      <c r="T571" s="226"/>
      <c r="U571" s="226"/>
      <c r="V571" s="226"/>
      <c r="W571" s="226"/>
      <c r="X571" s="226"/>
      <c r="Y571" s="226"/>
      <c r="Z571" s="226"/>
    </row>
    <row r="572" spans="6:26" ht="15.75" x14ac:dyDescent="0.25">
      <c r="F572" s="90"/>
      <c r="G572" s="90"/>
      <c r="H572" s="90"/>
      <c r="I572" s="90"/>
      <c r="J572" s="90"/>
      <c r="K572" s="90"/>
      <c r="L572" s="90"/>
      <c r="M572" s="226"/>
      <c r="N572" s="90"/>
      <c r="O572" s="226"/>
      <c r="P572" s="226"/>
      <c r="Q572" s="226"/>
      <c r="R572" s="226"/>
      <c r="S572" s="226"/>
      <c r="T572" s="226"/>
      <c r="U572" s="226"/>
      <c r="V572" s="226"/>
      <c r="W572" s="226"/>
      <c r="X572" s="226"/>
      <c r="Y572" s="226"/>
      <c r="Z572" s="226"/>
    </row>
    <row r="573" spans="6:26" ht="15.75" x14ac:dyDescent="0.25">
      <c r="F573" s="90"/>
      <c r="G573" s="90"/>
      <c r="H573" s="90"/>
      <c r="I573" s="90"/>
      <c r="J573" s="90"/>
      <c r="K573" s="90"/>
      <c r="L573" s="90"/>
      <c r="M573" s="226"/>
      <c r="N573" s="90"/>
      <c r="O573" s="226"/>
      <c r="P573" s="226"/>
      <c r="Q573" s="226"/>
      <c r="R573" s="226"/>
      <c r="S573" s="226"/>
      <c r="T573" s="226"/>
      <c r="U573" s="226"/>
      <c r="V573" s="226"/>
      <c r="W573" s="226"/>
      <c r="X573" s="226"/>
      <c r="Y573" s="226"/>
      <c r="Z573" s="226"/>
    </row>
    <row r="574" spans="6:26" ht="15.75" x14ac:dyDescent="0.25">
      <c r="F574" s="90"/>
      <c r="G574" s="90"/>
      <c r="H574" s="90"/>
      <c r="I574" s="90"/>
      <c r="J574" s="90"/>
      <c r="K574" s="90"/>
      <c r="L574" s="90"/>
      <c r="M574" s="226"/>
      <c r="N574" s="90"/>
      <c r="O574" s="226"/>
      <c r="P574" s="226"/>
      <c r="Q574" s="226"/>
      <c r="R574" s="226"/>
      <c r="S574" s="226"/>
      <c r="T574" s="226"/>
      <c r="U574" s="226"/>
      <c r="V574" s="226"/>
      <c r="W574" s="226"/>
      <c r="X574" s="226"/>
      <c r="Y574" s="226"/>
      <c r="Z574" s="226"/>
    </row>
    <row r="575" spans="6:26" ht="15.75" x14ac:dyDescent="0.25">
      <c r="F575" s="90"/>
      <c r="G575" s="90"/>
      <c r="H575" s="90"/>
      <c r="I575" s="90"/>
      <c r="J575" s="90"/>
      <c r="K575" s="90"/>
      <c r="L575" s="90"/>
      <c r="M575" s="226"/>
      <c r="N575" s="90"/>
      <c r="O575" s="226"/>
      <c r="P575" s="226"/>
      <c r="Q575" s="226"/>
      <c r="R575" s="226"/>
      <c r="S575" s="226"/>
      <c r="T575" s="226"/>
      <c r="U575" s="226"/>
      <c r="V575" s="226"/>
      <c r="W575" s="226"/>
      <c r="X575" s="226"/>
      <c r="Y575" s="226"/>
      <c r="Z575" s="226"/>
    </row>
    <row r="576" spans="6:26" ht="15.75" x14ac:dyDescent="0.25">
      <c r="F576" s="90"/>
      <c r="G576" s="90"/>
      <c r="H576" s="90"/>
      <c r="I576" s="90"/>
      <c r="J576" s="90"/>
      <c r="K576" s="90"/>
      <c r="L576" s="90"/>
      <c r="M576" s="226"/>
      <c r="N576" s="90"/>
      <c r="O576" s="226"/>
      <c r="P576" s="226"/>
      <c r="Q576" s="226"/>
      <c r="R576" s="226"/>
      <c r="S576" s="226"/>
      <c r="T576" s="226"/>
      <c r="U576" s="226"/>
      <c r="V576" s="226"/>
      <c r="W576" s="226"/>
      <c r="X576" s="226"/>
      <c r="Y576" s="226"/>
      <c r="Z576" s="226"/>
    </row>
    <row r="577" spans="6:26" ht="15.75" x14ac:dyDescent="0.25">
      <c r="F577" s="90"/>
      <c r="G577" s="90"/>
      <c r="H577" s="90"/>
      <c r="I577" s="90"/>
      <c r="J577" s="90"/>
      <c r="K577" s="90"/>
      <c r="L577" s="90"/>
      <c r="M577" s="226"/>
      <c r="N577" s="90"/>
      <c r="O577" s="226"/>
      <c r="P577" s="226"/>
      <c r="Q577" s="226"/>
      <c r="R577" s="226"/>
      <c r="S577" s="226"/>
      <c r="T577" s="226"/>
      <c r="U577" s="226"/>
      <c r="V577" s="226"/>
      <c r="W577" s="226"/>
      <c r="X577" s="226"/>
      <c r="Y577" s="226"/>
      <c r="Z577" s="226"/>
    </row>
    <row r="578" spans="6:26" ht="15.75" x14ac:dyDescent="0.25">
      <c r="F578" s="90"/>
      <c r="G578" s="90"/>
      <c r="H578" s="90"/>
      <c r="I578" s="90"/>
      <c r="J578" s="90"/>
      <c r="K578" s="90"/>
      <c r="L578" s="90"/>
      <c r="M578" s="226"/>
      <c r="N578" s="90"/>
      <c r="O578" s="226"/>
      <c r="P578" s="226"/>
      <c r="Q578" s="226"/>
      <c r="R578" s="226"/>
      <c r="S578" s="226"/>
      <c r="T578" s="226"/>
      <c r="U578" s="226"/>
      <c r="V578" s="226"/>
      <c r="W578" s="226"/>
      <c r="X578" s="226"/>
      <c r="Y578" s="226"/>
      <c r="Z578" s="226"/>
    </row>
    <row r="579" spans="6:26" ht="15.75" x14ac:dyDescent="0.25">
      <c r="F579" s="90"/>
      <c r="G579" s="90"/>
      <c r="H579" s="90"/>
      <c r="I579" s="90"/>
      <c r="J579" s="90"/>
      <c r="K579" s="90"/>
      <c r="L579" s="90"/>
      <c r="M579" s="226"/>
      <c r="N579" s="90"/>
      <c r="O579" s="226"/>
      <c r="P579" s="226"/>
      <c r="Q579" s="226"/>
      <c r="R579" s="226"/>
      <c r="S579" s="226"/>
      <c r="T579" s="226"/>
      <c r="U579" s="226"/>
      <c r="V579" s="226"/>
      <c r="W579" s="226"/>
      <c r="X579" s="226"/>
      <c r="Y579" s="226"/>
      <c r="Z579" s="226"/>
    </row>
    <row r="580" spans="6:26" ht="15.75" x14ac:dyDescent="0.25">
      <c r="F580" s="90"/>
      <c r="G580" s="90"/>
      <c r="H580" s="90"/>
      <c r="I580" s="90"/>
      <c r="J580" s="90"/>
      <c r="K580" s="90"/>
      <c r="L580" s="90"/>
      <c r="M580" s="226"/>
      <c r="N580" s="90"/>
      <c r="O580" s="226"/>
      <c r="P580" s="226"/>
      <c r="Q580" s="226"/>
      <c r="R580" s="226"/>
      <c r="S580" s="226"/>
      <c r="T580" s="226"/>
      <c r="U580" s="226"/>
      <c r="V580" s="226"/>
      <c r="W580" s="226"/>
      <c r="X580" s="226"/>
      <c r="Y580" s="226"/>
      <c r="Z580" s="226"/>
    </row>
    <row r="581" spans="6:26" ht="15.75" x14ac:dyDescent="0.25">
      <c r="F581" s="90"/>
      <c r="G581" s="90"/>
      <c r="H581" s="90"/>
      <c r="I581" s="90"/>
      <c r="J581" s="90"/>
      <c r="K581" s="90"/>
      <c r="L581" s="90"/>
      <c r="M581" s="226"/>
      <c r="N581" s="90"/>
      <c r="O581" s="226"/>
      <c r="P581" s="226"/>
      <c r="Q581" s="226"/>
      <c r="R581" s="226"/>
      <c r="S581" s="226"/>
      <c r="T581" s="226"/>
      <c r="U581" s="226"/>
      <c r="V581" s="226"/>
      <c r="W581" s="226"/>
      <c r="X581" s="226"/>
      <c r="Y581" s="226"/>
      <c r="Z581" s="226"/>
    </row>
    <row r="582" spans="6:26" ht="15.75" x14ac:dyDescent="0.25">
      <c r="F582" s="90"/>
      <c r="G582" s="90"/>
      <c r="H582" s="90"/>
      <c r="I582" s="90"/>
      <c r="J582" s="90"/>
      <c r="K582" s="90"/>
      <c r="L582" s="90"/>
      <c r="M582" s="226"/>
      <c r="N582" s="90"/>
      <c r="O582" s="226"/>
      <c r="P582" s="226"/>
      <c r="Q582" s="226"/>
      <c r="R582" s="226"/>
      <c r="S582" s="226"/>
      <c r="T582" s="226"/>
      <c r="U582" s="226"/>
      <c r="V582" s="226"/>
      <c r="W582" s="226"/>
      <c r="X582" s="226"/>
      <c r="Y582" s="226"/>
      <c r="Z582" s="226"/>
    </row>
    <row r="583" spans="6:26" ht="15.75" x14ac:dyDescent="0.25">
      <c r="F583" s="90"/>
      <c r="G583" s="90"/>
      <c r="H583" s="90"/>
      <c r="I583" s="90"/>
      <c r="J583" s="90"/>
      <c r="K583" s="90"/>
      <c r="L583" s="90"/>
      <c r="M583" s="226"/>
      <c r="N583" s="90"/>
      <c r="O583" s="226"/>
      <c r="P583" s="226"/>
      <c r="Q583" s="226"/>
      <c r="R583" s="226"/>
      <c r="S583" s="226"/>
      <c r="T583" s="226"/>
      <c r="U583" s="226"/>
      <c r="V583" s="226"/>
      <c r="W583" s="226"/>
      <c r="X583" s="226"/>
      <c r="Y583" s="226"/>
      <c r="Z583" s="226"/>
    </row>
    <row r="584" spans="6:26" ht="15.75" x14ac:dyDescent="0.25">
      <c r="F584" s="90"/>
      <c r="G584" s="90"/>
      <c r="H584" s="90"/>
      <c r="I584" s="90"/>
      <c r="J584" s="90"/>
      <c r="K584" s="90"/>
      <c r="L584" s="90"/>
      <c r="M584" s="226"/>
      <c r="N584" s="90"/>
      <c r="O584" s="226"/>
      <c r="P584" s="226"/>
      <c r="Q584" s="226"/>
      <c r="R584" s="226"/>
      <c r="S584" s="226"/>
      <c r="T584" s="226"/>
      <c r="U584" s="226"/>
      <c r="V584" s="226"/>
      <c r="W584" s="226"/>
      <c r="X584" s="226"/>
      <c r="Y584" s="226"/>
      <c r="Z584" s="226"/>
    </row>
    <row r="585" spans="6:26" ht="15.75" x14ac:dyDescent="0.25">
      <c r="F585" s="90"/>
      <c r="G585" s="90"/>
      <c r="H585" s="90"/>
      <c r="I585" s="90"/>
      <c r="J585" s="90"/>
      <c r="K585" s="90"/>
      <c r="L585" s="90"/>
      <c r="M585" s="226"/>
      <c r="N585" s="90"/>
      <c r="O585" s="226"/>
      <c r="P585" s="226"/>
      <c r="Q585" s="226"/>
      <c r="R585" s="226"/>
      <c r="S585" s="226"/>
      <c r="T585" s="226"/>
      <c r="U585" s="226"/>
      <c r="V585" s="226"/>
      <c r="W585" s="226"/>
      <c r="X585" s="226"/>
      <c r="Y585" s="226"/>
      <c r="Z585" s="226"/>
    </row>
    <row r="586" spans="6:26" ht="15.75" x14ac:dyDescent="0.25">
      <c r="F586" s="90"/>
      <c r="G586" s="90"/>
      <c r="H586" s="90"/>
      <c r="I586" s="90"/>
      <c r="J586" s="90"/>
      <c r="K586" s="90"/>
      <c r="L586" s="90"/>
      <c r="M586" s="226"/>
      <c r="N586" s="90"/>
      <c r="O586" s="226"/>
      <c r="P586" s="226"/>
      <c r="Q586" s="226"/>
      <c r="R586" s="226"/>
      <c r="S586" s="226"/>
      <c r="T586" s="226"/>
      <c r="U586" s="226"/>
      <c r="V586" s="226"/>
      <c r="W586" s="226"/>
      <c r="X586" s="226"/>
      <c r="Y586" s="226"/>
      <c r="Z586" s="226"/>
    </row>
    <row r="587" spans="6:26" ht="15.75" x14ac:dyDescent="0.25">
      <c r="F587" s="90"/>
      <c r="G587" s="90"/>
      <c r="H587" s="90"/>
      <c r="I587" s="90"/>
      <c r="J587" s="90"/>
      <c r="K587" s="90"/>
      <c r="L587" s="90"/>
      <c r="M587" s="226"/>
      <c r="N587" s="90"/>
      <c r="O587" s="226"/>
      <c r="P587" s="226"/>
      <c r="Q587" s="226"/>
      <c r="R587" s="226"/>
      <c r="S587" s="226"/>
      <c r="T587" s="226"/>
      <c r="U587" s="226"/>
      <c r="V587" s="226"/>
      <c r="W587" s="226"/>
      <c r="X587" s="226"/>
      <c r="Y587" s="226"/>
      <c r="Z587" s="226"/>
    </row>
    <row r="588" spans="6:26" ht="15.75" x14ac:dyDescent="0.25">
      <c r="F588" s="90"/>
      <c r="G588" s="90"/>
      <c r="H588" s="90"/>
      <c r="I588" s="90"/>
      <c r="J588" s="90"/>
      <c r="K588" s="90"/>
      <c r="L588" s="90"/>
      <c r="M588" s="226"/>
      <c r="N588" s="90"/>
      <c r="O588" s="226"/>
      <c r="P588" s="226"/>
      <c r="Q588" s="226"/>
      <c r="R588" s="226"/>
      <c r="S588" s="226"/>
      <c r="T588" s="226"/>
      <c r="U588" s="226"/>
      <c r="V588" s="226"/>
      <c r="W588" s="226"/>
      <c r="X588" s="226"/>
      <c r="Y588" s="226"/>
      <c r="Z588" s="226"/>
    </row>
    <row r="589" spans="6:26" ht="15.75" x14ac:dyDescent="0.25">
      <c r="F589" s="90"/>
      <c r="G589" s="90"/>
      <c r="H589" s="90"/>
      <c r="I589" s="90"/>
      <c r="J589" s="90"/>
      <c r="K589" s="90"/>
      <c r="L589" s="90"/>
      <c r="M589" s="226"/>
      <c r="N589" s="90"/>
      <c r="O589" s="226"/>
      <c r="P589" s="226"/>
      <c r="Q589" s="226"/>
      <c r="R589" s="226"/>
      <c r="S589" s="226"/>
      <c r="T589" s="226"/>
      <c r="U589" s="226"/>
      <c r="V589" s="226"/>
      <c r="W589" s="226"/>
      <c r="X589" s="226"/>
      <c r="Y589" s="226"/>
      <c r="Z589" s="226"/>
    </row>
    <row r="590" spans="6:26" ht="15.75" x14ac:dyDescent="0.25">
      <c r="F590" s="90"/>
      <c r="G590" s="90"/>
      <c r="H590" s="90"/>
      <c r="I590" s="90"/>
      <c r="J590" s="90"/>
      <c r="K590" s="90"/>
      <c r="L590" s="90"/>
      <c r="M590" s="226"/>
      <c r="N590" s="90"/>
      <c r="O590" s="226"/>
      <c r="P590" s="226"/>
      <c r="Q590" s="226"/>
      <c r="R590" s="226"/>
      <c r="S590" s="226"/>
      <c r="T590" s="226"/>
      <c r="U590" s="226"/>
      <c r="V590" s="226"/>
      <c r="W590" s="226"/>
      <c r="X590" s="226"/>
      <c r="Y590" s="226"/>
      <c r="Z590" s="226"/>
    </row>
    <row r="591" spans="6:26" ht="15.75" x14ac:dyDescent="0.25">
      <c r="F591" s="90"/>
      <c r="G591" s="90"/>
      <c r="H591" s="90"/>
      <c r="I591" s="90"/>
      <c r="J591" s="90"/>
      <c r="K591" s="90"/>
      <c r="L591" s="90"/>
      <c r="M591" s="226"/>
      <c r="N591" s="90"/>
      <c r="O591" s="226"/>
      <c r="P591" s="226"/>
      <c r="Q591" s="226"/>
      <c r="R591" s="226"/>
      <c r="S591" s="226"/>
      <c r="T591" s="226"/>
      <c r="U591" s="226"/>
      <c r="V591" s="226"/>
      <c r="W591" s="226"/>
      <c r="X591" s="226"/>
      <c r="Y591" s="226"/>
      <c r="Z591" s="226"/>
    </row>
    <row r="592" spans="6:26" ht="15.75" x14ac:dyDescent="0.25">
      <c r="F592" s="90"/>
      <c r="G592" s="90"/>
      <c r="H592" s="90"/>
      <c r="I592" s="90"/>
      <c r="J592" s="90"/>
      <c r="K592" s="90"/>
      <c r="L592" s="90"/>
      <c r="M592" s="226"/>
      <c r="N592" s="90"/>
      <c r="O592" s="226"/>
      <c r="P592" s="226"/>
      <c r="Q592" s="226"/>
      <c r="R592" s="226"/>
      <c r="S592" s="226"/>
      <c r="T592" s="226"/>
      <c r="U592" s="226"/>
      <c r="V592" s="226"/>
      <c r="W592" s="226"/>
      <c r="X592" s="226"/>
      <c r="Y592" s="226"/>
      <c r="Z592" s="226"/>
    </row>
    <row r="593" spans="6:26" ht="15.75" x14ac:dyDescent="0.25">
      <c r="F593" s="90"/>
      <c r="G593" s="90"/>
      <c r="H593" s="90"/>
      <c r="I593" s="90"/>
      <c r="J593" s="90"/>
      <c r="K593" s="90"/>
      <c r="L593" s="90"/>
      <c r="M593" s="226"/>
      <c r="N593" s="90"/>
      <c r="O593" s="226"/>
      <c r="P593" s="226"/>
      <c r="Q593" s="226"/>
      <c r="R593" s="226"/>
      <c r="S593" s="226"/>
      <c r="T593" s="226"/>
      <c r="U593" s="226"/>
      <c r="V593" s="226"/>
      <c r="W593" s="226"/>
      <c r="X593" s="226"/>
      <c r="Y593" s="226"/>
      <c r="Z593" s="226"/>
    </row>
    <row r="594" spans="6:26" ht="15.75" x14ac:dyDescent="0.25">
      <c r="F594" s="90"/>
      <c r="G594" s="90"/>
      <c r="H594" s="90"/>
      <c r="I594" s="90"/>
      <c r="J594" s="90"/>
      <c r="K594" s="90"/>
      <c r="L594" s="90"/>
      <c r="M594" s="226"/>
      <c r="N594" s="90"/>
      <c r="O594" s="226"/>
      <c r="P594" s="226"/>
      <c r="Q594" s="226"/>
      <c r="R594" s="226"/>
      <c r="S594" s="226"/>
      <c r="T594" s="226"/>
      <c r="U594" s="226"/>
      <c r="V594" s="226"/>
      <c r="W594" s="226"/>
      <c r="X594" s="226"/>
      <c r="Y594" s="226"/>
      <c r="Z594" s="226"/>
    </row>
    <row r="595" spans="6:26" ht="15.75" x14ac:dyDescent="0.25">
      <c r="F595" s="90"/>
      <c r="G595" s="90"/>
      <c r="H595" s="90"/>
      <c r="I595" s="90"/>
      <c r="J595" s="90"/>
      <c r="K595" s="90"/>
      <c r="L595" s="90"/>
      <c r="M595" s="226"/>
      <c r="N595" s="90"/>
      <c r="O595" s="226"/>
      <c r="P595" s="226"/>
      <c r="Q595" s="226"/>
      <c r="R595" s="226"/>
      <c r="S595" s="226"/>
      <c r="T595" s="226"/>
      <c r="U595" s="226"/>
      <c r="V595" s="226"/>
      <c r="W595" s="226"/>
      <c r="X595" s="226"/>
      <c r="Y595" s="226"/>
      <c r="Z595" s="226"/>
    </row>
    <row r="596" spans="6:26" ht="15.75" x14ac:dyDescent="0.25">
      <c r="F596" s="90"/>
      <c r="G596" s="90"/>
      <c r="H596" s="90"/>
      <c r="I596" s="90"/>
      <c r="J596" s="90"/>
      <c r="K596" s="90"/>
      <c r="L596" s="90"/>
      <c r="M596" s="226"/>
      <c r="N596" s="90"/>
      <c r="O596" s="226"/>
      <c r="P596" s="226"/>
      <c r="Q596" s="226"/>
      <c r="R596" s="226"/>
      <c r="S596" s="226"/>
      <c r="T596" s="226"/>
      <c r="U596" s="226"/>
      <c r="V596" s="226"/>
      <c r="W596" s="226"/>
      <c r="X596" s="226"/>
      <c r="Y596" s="226"/>
      <c r="Z596" s="226"/>
    </row>
    <row r="597" spans="6:26" ht="15.75" x14ac:dyDescent="0.25">
      <c r="F597" s="90"/>
      <c r="G597" s="90"/>
      <c r="H597" s="90"/>
      <c r="I597" s="90"/>
      <c r="J597" s="90"/>
      <c r="K597" s="90"/>
      <c r="L597" s="90"/>
      <c r="M597" s="226"/>
      <c r="N597" s="90"/>
      <c r="O597" s="226"/>
      <c r="P597" s="226"/>
      <c r="Q597" s="226"/>
      <c r="R597" s="226"/>
      <c r="S597" s="226"/>
      <c r="T597" s="226"/>
      <c r="U597" s="226"/>
      <c r="V597" s="226"/>
      <c r="W597" s="226"/>
      <c r="X597" s="226"/>
      <c r="Y597" s="226"/>
      <c r="Z597" s="226"/>
    </row>
    <row r="598" spans="6:26" ht="15.75" x14ac:dyDescent="0.25">
      <c r="F598" s="90"/>
      <c r="G598" s="90"/>
      <c r="H598" s="90"/>
      <c r="I598" s="90"/>
      <c r="J598" s="90"/>
      <c r="K598" s="90"/>
      <c r="L598" s="90"/>
      <c r="M598" s="226"/>
      <c r="N598" s="90"/>
      <c r="O598" s="226"/>
      <c r="P598" s="226"/>
      <c r="Q598" s="226"/>
      <c r="R598" s="226"/>
      <c r="S598" s="226"/>
      <c r="T598" s="226"/>
      <c r="U598" s="226"/>
      <c r="V598" s="226"/>
      <c r="W598" s="226"/>
      <c r="X598" s="226"/>
      <c r="Y598" s="226"/>
      <c r="Z598" s="226"/>
    </row>
    <row r="599" spans="6:26" ht="15.75" x14ac:dyDescent="0.25">
      <c r="F599" s="90"/>
      <c r="G599" s="90"/>
      <c r="H599" s="90"/>
      <c r="I599" s="90"/>
      <c r="J599" s="90"/>
      <c r="K599" s="90"/>
      <c r="L599" s="90"/>
      <c r="M599" s="226"/>
      <c r="N599" s="90"/>
      <c r="O599" s="226"/>
      <c r="P599" s="226"/>
      <c r="Q599" s="226"/>
      <c r="R599" s="226"/>
      <c r="S599" s="226"/>
      <c r="T599" s="226"/>
      <c r="U599" s="226"/>
      <c r="V599" s="226"/>
      <c r="W599" s="226"/>
      <c r="X599" s="226"/>
      <c r="Y599" s="226"/>
      <c r="Z599" s="226"/>
    </row>
    <row r="600" spans="6:26" ht="15.75" x14ac:dyDescent="0.25">
      <c r="F600" s="90"/>
      <c r="G600" s="90"/>
      <c r="H600" s="90"/>
      <c r="I600" s="90"/>
      <c r="J600" s="90"/>
      <c r="K600" s="90"/>
      <c r="L600" s="90"/>
      <c r="M600" s="226"/>
      <c r="N600" s="90"/>
      <c r="O600" s="226"/>
      <c r="P600" s="226"/>
      <c r="Q600" s="226"/>
      <c r="R600" s="226"/>
      <c r="S600" s="226"/>
      <c r="T600" s="226"/>
      <c r="U600" s="226"/>
      <c r="V600" s="226"/>
      <c r="W600" s="226"/>
      <c r="X600" s="226"/>
      <c r="Y600" s="226"/>
      <c r="Z600" s="226"/>
    </row>
    <row r="601" spans="6:26" ht="15.75" x14ac:dyDescent="0.25">
      <c r="F601" s="90"/>
      <c r="G601" s="90"/>
      <c r="H601" s="90"/>
      <c r="I601" s="90"/>
      <c r="J601" s="90"/>
      <c r="K601" s="90"/>
      <c r="L601" s="90"/>
      <c r="M601" s="226"/>
      <c r="N601" s="90"/>
      <c r="O601" s="226"/>
      <c r="P601" s="226"/>
      <c r="Q601" s="226"/>
      <c r="R601" s="226"/>
      <c r="S601" s="226"/>
      <c r="T601" s="226"/>
      <c r="U601" s="226"/>
      <c r="V601" s="226"/>
      <c r="W601" s="226"/>
      <c r="X601" s="226"/>
      <c r="Y601" s="226"/>
      <c r="Z601" s="226"/>
    </row>
    <row r="602" spans="6:26" ht="15.75" x14ac:dyDescent="0.25">
      <c r="F602" s="90"/>
      <c r="G602" s="90"/>
      <c r="H602" s="90"/>
      <c r="I602" s="90"/>
      <c r="J602" s="90"/>
      <c r="K602" s="90"/>
      <c r="L602" s="90"/>
      <c r="M602" s="226"/>
      <c r="N602" s="90"/>
      <c r="O602" s="226"/>
      <c r="P602" s="226"/>
      <c r="Q602" s="226"/>
      <c r="R602" s="226"/>
      <c r="S602" s="226"/>
      <c r="T602" s="226"/>
      <c r="U602" s="226"/>
      <c r="V602" s="226"/>
      <c r="W602" s="226"/>
      <c r="X602" s="226"/>
      <c r="Y602" s="226"/>
      <c r="Z602" s="226"/>
    </row>
    <row r="603" spans="6:26" ht="15.75" x14ac:dyDescent="0.25">
      <c r="F603" s="90"/>
      <c r="G603" s="90"/>
      <c r="H603" s="90"/>
      <c r="I603" s="90"/>
      <c r="J603" s="90"/>
      <c r="K603" s="90"/>
      <c r="L603" s="90"/>
      <c r="M603" s="226"/>
      <c r="N603" s="90"/>
      <c r="O603" s="226"/>
      <c r="P603" s="226"/>
      <c r="Q603" s="226"/>
      <c r="R603" s="226"/>
      <c r="S603" s="226"/>
      <c r="T603" s="226"/>
      <c r="U603" s="226"/>
      <c r="V603" s="226"/>
      <c r="W603" s="226"/>
      <c r="X603" s="226"/>
      <c r="Y603" s="226"/>
      <c r="Z603" s="226"/>
    </row>
    <row r="604" spans="6:26" ht="15.75" x14ac:dyDescent="0.25">
      <c r="F604" s="90"/>
      <c r="G604" s="90"/>
      <c r="H604" s="90"/>
      <c r="I604" s="90"/>
      <c r="J604" s="90"/>
      <c r="K604" s="90"/>
      <c r="L604" s="90"/>
      <c r="M604" s="226"/>
      <c r="N604" s="90"/>
      <c r="O604" s="226"/>
      <c r="P604" s="226"/>
      <c r="Q604" s="226"/>
      <c r="R604" s="226"/>
      <c r="S604" s="226"/>
      <c r="T604" s="226"/>
      <c r="U604" s="226"/>
      <c r="V604" s="226"/>
      <c r="W604" s="226"/>
      <c r="X604" s="226"/>
      <c r="Y604" s="226"/>
      <c r="Z604" s="226"/>
    </row>
    <row r="605" spans="6:26" ht="15.75" x14ac:dyDescent="0.25">
      <c r="F605" s="90"/>
      <c r="G605" s="90"/>
      <c r="H605" s="90"/>
      <c r="I605" s="90"/>
      <c r="J605" s="90"/>
      <c r="K605" s="90"/>
      <c r="L605" s="90"/>
      <c r="M605" s="226"/>
      <c r="N605" s="90"/>
      <c r="O605" s="226"/>
      <c r="P605" s="226"/>
      <c r="Q605" s="226"/>
      <c r="R605" s="226"/>
      <c r="S605" s="226"/>
      <c r="T605" s="226"/>
      <c r="U605" s="226"/>
      <c r="V605" s="226"/>
      <c r="W605" s="226"/>
      <c r="X605" s="226"/>
      <c r="Y605" s="226"/>
      <c r="Z605" s="226"/>
    </row>
    <row r="606" spans="6:26" ht="15.75" x14ac:dyDescent="0.25">
      <c r="F606" s="90"/>
      <c r="G606" s="90"/>
      <c r="H606" s="90"/>
      <c r="I606" s="90"/>
      <c r="J606" s="90"/>
      <c r="K606" s="90"/>
      <c r="L606" s="90"/>
      <c r="M606" s="226"/>
      <c r="N606" s="90"/>
      <c r="O606" s="226"/>
      <c r="P606" s="226"/>
      <c r="Q606" s="226"/>
      <c r="R606" s="226"/>
      <c r="S606" s="226"/>
      <c r="T606" s="226"/>
      <c r="U606" s="226"/>
      <c r="V606" s="226"/>
      <c r="W606" s="226"/>
      <c r="X606" s="226"/>
      <c r="Y606" s="226"/>
      <c r="Z606" s="226"/>
    </row>
    <row r="607" spans="6:26" ht="15.75" x14ac:dyDescent="0.25">
      <c r="F607" s="90"/>
      <c r="G607" s="90"/>
      <c r="H607" s="90"/>
      <c r="I607" s="90"/>
      <c r="J607" s="90"/>
      <c r="K607" s="90"/>
      <c r="L607" s="90"/>
      <c r="M607" s="226"/>
      <c r="N607" s="90"/>
      <c r="O607" s="226"/>
      <c r="P607" s="226"/>
      <c r="Q607" s="226"/>
      <c r="R607" s="226"/>
      <c r="S607" s="226"/>
      <c r="T607" s="226"/>
      <c r="U607" s="226"/>
      <c r="V607" s="226"/>
      <c r="W607" s="226"/>
      <c r="X607" s="226"/>
      <c r="Y607" s="226"/>
      <c r="Z607" s="226"/>
    </row>
    <row r="608" spans="6:26" ht="15.75" x14ac:dyDescent="0.25">
      <c r="F608" s="90"/>
      <c r="G608" s="90"/>
      <c r="H608" s="90"/>
      <c r="I608" s="90"/>
      <c r="J608" s="90"/>
      <c r="K608" s="90"/>
      <c r="L608" s="90"/>
      <c r="M608" s="226"/>
      <c r="N608" s="90"/>
      <c r="O608" s="226"/>
      <c r="P608" s="226"/>
      <c r="Q608" s="226"/>
      <c r="R608" s="226"/>
      <c r="S608" s="226"/>
      <c r="T608" s="226"/>
      <c r="U608" s="226"/>
      <c r="V608" s="226"/>
      <c r="W608" s="226"/>
      <c r="X608" s="226"/>
      <c r="Y608" s="226"/>
      <c r="Z608" s="226"/>
    </row>
    <row r="609" spans="6:26" ht="15.75" x14ac:dyDescent="0.25">
      <c r="F609" s="90"/>
      <c r="G609" s="90"/>
      <c r="H609" s="90"/>
      <c r="I609" s="90"/>
      <c r="J609" s="90"/>
      <c r="K609" s="90"/>
      <c r="L609" s="90"/>
      <c r="M609" s="226"/>
      <c r="N609" s="90"/>
      <c r="O609" s="226"/>
      <c r="P609" s="226"/>
      <c r="Q609" s="226"/>
      <c r="R609" s="226"/>
      <c r="S609" s="226"/>
      <c r="T609" s="226"/>
      <c r="U609" s="226"/>
      <c r="V609" s="226"/>
      <c r="W609" s="226"/>
      <c r="X609" s="226"/>
      <c r="Y609" s="226"/>
      <c r="Z609" s="226"/>
    </row>
    <row r="610" spans="6:26" ht="15.75" x14ac:dyDescent="0.25">
      <c r="F610" s="90"/>
      <c r="G610" s="90"/>
      <c r="H610" s="90"/>
      <c r="I610" s="90"/>
      <c r="J610" s="90"/>
      <c r="K610" s="90"/>
      <c r="L610" s="90"/>
      <c r="M610" s="226"/>
      <c r="N610" s="90"/>
      <c r="O610" s="226"/>
      <c r="P610" s="226"/>
      <c r="Q610" s="226"/>
      <c r="R610" s="226"/>
      <c r="S610" s="226"/>
      <c r="T610" s="226"/>
      <c r="U610" s="226"/>
      <c r="V610" s="226"/>
      <c r="W610" s="226"/>
      <c r="X610" s="226"/>
      <c r="Y610" s="226"/>
      <c r="Z610" s="226"/>
    </row>
    <row r="611" spans="6:26" ht="15.75" x14ac:dyDescent="0.25">
      <c r="F611" s="90"/>
      <c r="G611" s="90"/>
      <c r="H611" s="90"/>
      <c r="I611" s="90"/>
      <c r="J611" s="90"/>
      <c r="K611" s="90"/>
      <c r="L611" s="90"/>
      <c r="M611" s="226"/>
      <c r="N611" s="90"/>
      <c r="O611" s="226"/>
      <c r="P611" s="226"/>
      <c r="Q611" s="226"/>
      <c r="R611" s="226"/>
      <c r="S611" s="226"/>
      <c r="T611" s="226"/>
      <c r="U611" s="226"/>
      <c r="V611" s="226"/>
      <c r="W611" s="226"/>
      <c r="X611" s="226"/>
      <c r="Y611" s="226"/>
      <c r="Z611" s="226"/>
    </row>
    <row r="612" spans="6:26" ht="15.75" x14ac:dyDescent="0.25">
      <c r="F612" s="90"/>
      <c r="G612" s="90"/>
      <c r="H612" s="90"/>
      <c r="I612" s="90"/>
      <c r="J612" s="90"/>
      <c r="K612" s="90"/>
      <c r="L612" s="90"/>
      <c r="M612" s="226"/>
      <c r="N612" s="90"/>
      <c r="O612" s="226"/>
      <c r="P612" s="226"/>
      <c r="Q612" s="226"/>
      <c r="R612" s="226"/>
      <c r="S612" s="226"/>
      <c r="T612" s="226"/>
      <c r="U612" s="226"/>
      <c r="V612" s="226"/>
      <c r="W612" s="226"/>
      <c r="X612" s="226"/>
      <c r="Y612" s="226"/>
      <c r="Z612" s="226"/>
    </row>
    <row r="613" spans="6:26" ht="15.75" x14ac:dyDescent="0.25">
      <c r="F613" s="90"/>
      <c r="G613" s="90"/>
      <c r="H613" s="90"/>
      <c r="I613" s="90"/>
      <c r="J613" s="90"/>
      <c r="K613" s="90"/>
      <c r="L613" s="90"/>
      <c r="M613" s="226"/>
      <c r="N613" s="90"/>
      <c r="O613" s="226"/>
      <c r="P613" s="226"/>
      <c r="Q613" s="226"/>
      <c r="R613" s="226"/>
      <c r="S613" s="226"/>
      <c r="T613" s="226"/>
      <c r="U613" s="226"/>
      <c r="V613" s="226"/>
      <c r="W613" s="226"/>
      <c r="X613" s="226"/>
      <c r="Y613" s="226"/>
      <c r="Z613" s="226"/>
    </row>
    <row r="614" spans="6:26" ht="15.75" x14ac:dyDescent="0.25">
      <c r="F614" s="90"/>
      <c r="G614" s="90"/>
      <c r="H614" s="90"/>
      <c r="I614" s="90"/>
      <c r="J614" s="90"/>
      <c r="K614" s="90"/>
      <c r="L614" s="90"/>
      <c r="M614" s="226"/>
      <c r="N614" s="90"/>
      <c r="O614" s="226"/>
      <c r="P614" s="226"/>
      <c r="Q614" s="226"/>
      <c r="R614" s="226"/>
      <c r="S614" s="226"/>
      <c r="T614" s="226"/>
      <c r="U614" s="226"/>
      <c r="V614" s="226"/>
      <c r="W614" s="226"/>
      <c r="X614" s="226"/>
      <c r="Y614" s="226"/>
      <c r="Z614" s="226"/>
    </row>
    <row r="615" spans="6:26" ht="15.75" x14ac:dyDescent="0.25">
      <c r="F615" s="90"/>
      <c r="G615" s="90"/>
      <c r="H615" s="90"/>
      <c r="I615" s="90"/>
      <c r="J615" s="90"/>
      <c r="K615" s="90"/>
      <c r="L615" s="90"/>
      <c r="M615" s="226"/>
      <c r="N615" s="90"/>
      <c r="O615" s="226"/>
      <c r="P615" s="226"/>
      <c r="Q615" s="226"/>
      <c r="R615" s="226"/>
      <c r="S615" s="226"/>
      <c r="T615" s="226"/>
      <c r="U615" s="226"/>
      <c r="V615" s="226"/>
      <c r="W615" s="226"/>
      <c r="X615" s="226"/>
      <c r="Y615" s="226"/>
      <c r="Z615" s="226"/>
    </row>
    <row r="616" spans="6:26" ht="15.75" x14ac:dyDescent="0.25">
      <c r="F616" s="90"/>
      <c r="G616" s="90"/>
      <c r="H616" s="90"/>
      <c r="I616" s="90"/>
      <c r="J616" s="90"/>
      <c r="K616" s="90"/>
      <c r="L616" s="90"/>
      <c r="M616" s="226"/>
      <c r="N616" s="90"/>
      <c r="O616" s="226"/>
      <c r="P616" s="226"/>
      <c r="Q616" s="226"/>
      <c r="R616" s="226"/>
      <c r="S616" s="226"/>
      <c r="T616" s="226"/>
      <c r="U616" s="226"/>
      <c r="V616" s="226"/>
      <c r="W616" s="226"/>
      <c r="X616" s="226"/>
      <c r="Y616" s="226"/>
      <c r="Z616" s="226"/>
    </row>
    <row r="617" spans="6:26" ht="15.75" x14ac:dyDescent="0.25">
      <c r="F617" s="90"/>
      <c r="G617" s="90"/>
      <c r="H617" s="90"/>
      <c r="I617" s="90"/>
      <c r="J617" s="90"/>
      <c r="K617" s="90"/>
      <c r="L617" s="90"/>
      <c r="M617" s="226"/>
      <c r="N617" s="90"/>
      <c r="O617" s="226"/>
      <c r="P617" s="226"/>
      <c r="Q617" s="226"/>
      <c r="R617" s="226"/>
      <c r="S617" s="226"/>
      <c r="T617" s="226"/>
      <c r="U617" s="226"/>
      <c r="V617" s="226"/>
      <c r="W617" s="226"/>
      <c r="X617" s="226"/>
      <c r="Y617" s="226"/>
      <c r="Z617" s="226"/>
    </row>
    <row r="618" spans="6:26" ht="15.75" x14ac:dyDescent="0.25">
      <c r="F618" s="90"/>
      <c r="G618" s="90"/>
      <c r="H618" s="90"/>
      <c r="I618" s="90"/>
      <c r="J618" s="90"/>
      <c r="K618" s="90"/>
      <c r="L618" s="90"/>
      <c r="M618" s="226"/>
      <c r="N618" s="90"/>
      <c r="O618" s="226"/>
      <c r="P618" s="226"/>
      <c r="Q618" s="226"/>
      <c r="R618" s="226"/>
      <c r="S618" s="226"/>
      <c r="T618" s="226"/>
      <c r="U618" s="226"/>
      <c r="V618" s="226"/>
      <c r="W618" s="226"/>
      <c r="X618" s="226"/>
      <c r="Y618" s="226"/>
      <c r="Z618" s="226"/>
    </row>
    <row r="619" spans="6:26" ht="15.75" x14ac:dyDescent="0.25">
      <c r="F619" s="90"/>
      <c r="G619" s="90"/>
      <c r="H619" s="90"/>
      <c r="I619" s="90"/>
      <c r="J619" s="90"/>
      <c r="K619" s="90"/>
      <c r="L619" s="90"/>
      <c r="M619" s="226"/>
      <c r="N619" s="90"/>
      <c r="O619" s="226"/>
      <c r="P619" s="226"/>
      <c r="Q619" s="226"/>
      <c r="R619" s="226"/>
      <c r="S619" s="226"/>
      <c r="T619" s="226"/>
      <c r="U619" s="226"/>
      <c r="V619" s="226"/>
      <c r="W619" s="226"/>
      <c r="X619" s="226"/>
      <c r="Y619" s="226"/>
      <c r="Z619" s="226"/>
    </row>
    <row r="620" spans="6:26" ht="15.75" x14ac:dyDescent="0.25">
      <c r="F620" s="90"/>
      <c r="G620" s="90"/>
      <c r="H620" s="90"/>
      <c r="I620" s="90"/>
      <c r="J620" s="90"/>
      <c r="K620" s="90"/>
      <c r="L620" s="90"/>
      <c r="M620" s="226"/>
      <c r="N620" s="90"/>
      <c r="O620" s="226"/>
      <c r="P620" s="226"/>
      <c r="Q620" s="226"/>
      <c r="R620" s="226"/>
      <c r="S620" s="226"/>
      <c r="T620" s="226"/>
      <c r="U620" s="226"/>
      <c r="V620" s="226"/>
      <c r="W620" s="226"/>
      <c r="X620" s="226"/>
      <c r="Y620" s="226"/>
      <c r="Z620" s="226"/>
    </row>
    <row r="621" spans="6:26" ht="15.75" x14ac:dyDescent="0.25">
      <c r="F621" s="90"/>
      <c r="G621" s="90"/>
      <c r="H621" s="90"/>
      <c r="I621" s="90"/>
      <c r="J621" s="90"/>
      <c r="K621" s="90"/>
      <c r="L621" s="90"/>
      <c r="M621" s="226"/>
      <c r="N621" s="90"/>
      <c r="O621" s="226"/>
      <c r="P621" s="226"/>
      <c r="Q621" s="226"/>
      <c r="R621" s="226"/>
      <c r="S621" s="226"/>
      <c r="T621" s="226"/>
      <c r="U621" s="226"/>
      <c r="V621" s="226"/>
      <c r="W621" s="226"/>
      <c r="X621" s="226"/>
      <c r="Y621" s="226"/>
      <c r="Z621" s="226"/>
    </row>
    <row r="622" spans="6:26" ht="15.75" x14ac:dyDescent="0.25">
      <c r="F622" s="90"/>
      <c r="G622" s="90"/>
      <c r="H622" s="90"/>
      <c r="I622" s="90"/>
      <c r="J622" s="90"/>
      <c r="K622" s="90"/>
      <c r="L622" s="90"/>
      <c r="M622" s="226"/>
      <c r="N622" s="90"/>
      <c r="O622" s="226"/>
      <c r="P622" s="226"/>
      <c r="Q622" s="226"/>
      <c r="R622" s="226"/>
      <c r="S622" s="226"/>
      <c r="T622" s="226"/>
      <c r="U622" s="226"/>
      <c r="V622" s="226"/>
      <c r="W622" s="226"/>
      <c r="X622" s="226"/>
      <c r="Y622" s="226"/>
      <c r="Z622" s="226"/>
    </row>
    <row r="623" spans="6:26" ht="15.75" x14ac:dyDescent="0.25">
      <c r="F623" s="90"/>
      <c r="G623" s="90"/>
      <c r="H623" s="90"/>
      <c r="I623" s="90"/>
      <c r="J623" s="90"/>
      <c r="K623" s="90"/>
      <c r="L623" s="90"/>
      <c r="M623" s="226"/>
      <c r="N623" s="90"/>
      <c r="O623" s="226"/>
      <c r="P623" s="226"/>
      <c r="Q623" s="226"/>
      <c r="R623" s="226"/>
      <c r="S623" s="226"/>
      <c r="T623" s="226"/>
      <c r="U623" s="226"/>
      <c r="V623" s="226"/>
      <c r="W623" s="226"/>
      <c r="X623" s="226"/>
      <c r="Y623" s="226"/>
      <c r="Z623" s="226"/>
    </row>
    <row r="624" spans="6:26" ht="15.75" x14ac:dyDescent="0.25">
      <c r="F624" s="90"/>
      <c r="G624" s="90"/>
      <c r="H624" s="90"/>
      <c r="I624" s="90"/>
      <c r="J624" s="90"/>
      <c r="K624" s="90"/>
      <c r="L624" s="90"/>
      <c r="M624" s="226"/>
      <c r="N624" s="90"/>
      <c r="O624" s="226"/>
      <c r="P624" s="226"/>
      <c r="Q624" s="226"/>
      <c r="R624" s="226"/>
      <c r="S624" s="226"/>
      <c r="T624" s="226"/>
      <c r="U624" s="226"/>
      <c r="V624" s="226"/>
      <c r="W624" s="226"/>
      <c r="X624" s="226"/>
      <c r="Y624" s="226"/>
      <c r="Z624" s="226"/>
    </row>
    <row r="625" spans="6:26" ht="15.75" x14ac:dyDescent="0.25">
      <c r="F625" s="90"/>
      <c r="G625" s="90"/>
      <c r="H625" s="90"/>
      <c r="I625" s="90"/>
      <c r="J625" s="90"/>
      <c r="K625" s="90"/>
      <c r="L625" s="90"/>
      <c r="M625" s="226"/>
      <c r="N625" s="90"/>
      <c r="O625" s="226"/>
      <c r="P625" s="226"/>
      <c r="Q625" s="226"/>
      <c r="R625" s="226"/>
      <c r="S625" s="226"/>
      <c r="T625" s="226"/>
      <c r="U625" s="226"/>
      <c r="V625" s="226"/>
      <c r="W625" s="226"/>
      <c r="X625" s="226"/>
      <c r="Y625" s="226"/>
      <c r="Z625" s="226"/>
    </row>
    <row r="626" spans="6:26" ht="15.75" x14ac:dyDescent="0.25">
      <c r="F626" s="90"/>
      <c r="G626" s="90"/>
      <c r="H626" s="90"/>
      <c r="I626" s="90"/>
      <c r="J626" s="90"/>
      <c r="K626" s="90"/>
      <c r="L626" s="90"/>
      <c r="M626" s="226"/>
      <c r="N626" s="90"/>
      <c r="O626" s="226"/>
      <c r="P626" s="226"/>
      <c r="Q626" s="226"/>
      <c r="R626" s="226"/>
      <c r="S626" s="226"/>
      <c r="T626" s="226"/>
      <c r="U626" s="226"/>
      <c r="V626" s="226"/>
      <c r="W626" s="226"/>
      <c r="X626" s="226"/>
      <c r="Y626" s="226"/>
      <c r="Z626" s="226"/>
    </row>
    <row r="627" spans="6:26" ht="15.75" x14ac:dyDescent="0.25">
      <c r="F627" s="90"/>
      <c r="G627" s="90"/>
      <c r="H627" s="90"/>
      <c r="I627" s="90"/>
      <c r="J627" s="90"/>
      <c r="K627" s="90"/>
      <c r="L627" s="90"/>
      <c r="M627" s="226"/>
      <c r="N627" s="90"/>
      <c r="O627" s="226"/>
      <c r="P627" s="226"/>
      <c r="Q627" s="226"/>
      <c r="R627" s="226"/>
      <c r="S627" s="226"/>
      <c r="T627" s="226"/>
      <c r="U627" s="226"/>
      <c r="V627" s="226"/>
      <c r="W627" s="226"/>
      <c r="X627" s="226"/>
      <c r="Y627" s="226"/>
      <c r="Z627" s="226"/>
    </row>
    <row r="628" spans="6:26" ht="15.75" x14ac:dyDescent="0.25">
      <c r="F628" s="90"/>
      <c r="G628" s="90"/>
      <c r="H628" s="90"/>
      <c r="I628" s="90"/>
      <c r="J628" s="90"/>
      <c r="K628" s="90"/>
      <c r="L628" s="90"/>
      <c r="M628" s="226"/>
      <c r="N628" s="90"/>
      <c r="O628" s="226"/>
      <c r="P628" s="226"/>
      <c r="Q628" s="226"/>
      <c r="R628" s="226"/>
      <c r="S628" s="226"/>
      <c r="T628" s="226"/>
      <c r="U628" s="226"/>
      <c r="V628" s="226"/>
      <c r="W628" s="226"/>
      <c r="X628" s="226"/>
      <c r="Y628" s="226"/>
      <c r="Z628" s="226"/>
    </row>
    <row r="629" spans="6:26" ht="15.75" x14ac:dyDescent="0.25">
      <c r="F629" s="90"/>
      <c r="G629" s="90"/>
      <c r="H629" s="90"/>
      <c r="I629" s="90"/>
      <c r="J629" s="90"/>
      <c r="K629" s="90"/>
      <c r="L629" s="90"/>
      <c r="M629" s="226"/>
      <c r="N629" s="90"/>
      <c r="O629" s="226"/>
      <c r="P629" s="226"/>
      <c r="Q629" s="226"/>
      <c r="R629" s="226"/>
      <c r="S629" s="226"/>
      <c r="T629" s="226"/>
      <c r="U629" s="226"/>
      <c r="V629" s="226"/>
      <c r="W629" s="226"/>
      <c r="X629" s="226"/>
      <c r="Y629" s="226"/>
      <c r="Z629" s="226"/>
    </row>
    <row r="630" spans="6:26" ht="15.75" x14ac:dyDescent="0.25">
      <c r="F630" s="90"/>
      <c r="G630" s="90"/>
      <c r="H630" s="90"/>
      <c r="I630" s="90"/>
      <c r="J630" s="90"/>
      <c r="K630" s="90"/>
      <c r="L630" s="90"/>
      <c r="M630" s="226"/>
      <c r="N630" s="90"/>
      <c r="O630" s="226"/>
      <c r="P630" s="226"/>
      <c r="Q630" s="226"/>
      <c r="R630" s="226"/>
      <c r="S630" s="226"/>
      <c r="T630" s="226"/>
      <c r="U630" s="226"/>
      <c r="V630" s="226"/>
      <c r="W630" s="226"/>
      <c r="X630" s="226"/>
      <c r="Y630" s="226"/>
      <c r="Z630" s="226"/>
    </row>
    <row r="631" spans="6:26" ht="15.75" x14ac:dyDescent="0.25">
      <c r="F631" s="90"/>
      <c r="G631" s="90"/>
      <c r="H631" s="90"/>
      <c r="I631" s="90"/>
      <c r="J631" s="90"/>
      <c r="K631" s="90"/>
      <c r="L631" s="90"/>
      <c r="M631" s="226"/>
      <c r="N631" s="90"/>
      <c r="O631" s="226"/>
      <c r="P631" s="226"/>
      <c r="Q631" s="226"/>
      <c r="R631" s="226"/>
      <c r="S631" s="226"/>
      <c r="T631" s="226"/>
      <c r="U631" s="226"/>
      <c r="V631" s="226"/>
      <c r="W631" s="226"/>
      <c r="X631" s="226"/>
      <c r="Y631" s="226"/>
      <c r="Z631" s="226"/>
    </row>
    <row r="632" spans="6:26" ht="15.75" x14ac:dyDescent="0.25">
      <c r="F632" s="90"/>
      <c r="G632" s="90"/>
      <c r="H632" s="90"/>
      <c r="I632" s="90"/>
      <c r="J632" s="90"/>
      <c r="K632" s="90"/>
      <c r="L632" s="90"/>
      <c r="M632" s="226"/>
      <c r="N632" s="90"/>
      <c r="O632" s="226"/>
      <c r="P632" s="226"/>
      <c r="Q632" s="226"/>
      <c r="R632" s="226"/>
      <c r="S632" s="226"/>
      <c r="T632" s="226"/>
      <c r="U632" s="226"/>
      <c r="V632" s="226"/>
      <c r="W632" s="226"/>
      <c r="X632" s="226"/>
      <c r="Y632" s="226"/>
      <c r="Z632" s="226"/>
    </row>
    <row r="633" spans="6:26" ht="15.75" x14ac:dyDescent="0.25">
      <c r="F633" s="90"/>
      <c r="G633" s="90"/>
      <c r="H633" s="90"/>
      <c r="I633" s="90"/>
      <c r="J633" s="90"/>
      <c r="K633" s="90"/>
      <c r="L633" s="90"/>
      <c r="M633" s="226"/>
      <c r="N633" s="90"/>
      <c r="O633" s="226"/>
      <c r="P633" s="226"/>
      <c r="Q633" s="226"/>
      <c r="R633" s="226"/>
      <c r="S633" s="226"/>
      <c r="T633" s="226"/>
      <c r="U633" s="226"/>
      <c r="V633" s="226"/>
      <c r="W633" s="226"/>
      <c r="X633" s="226"/>
      <c r="Y633" s="226"/>
      <c r="Z633" s="226"/>
    </row>
    <row r="634" spans="6:26" ht="15.75" x14ac:dyDescent="0.25">
      <c r="F634" s="90"/>
      <c r="G634" s="90"/>
      <c r="H634" s="90"/>
      <c r="I634" s="90"/>
      <c r="J634" s="90"/>
      <c r="K634" s="90"/>
      <c r="L634" s="90"/>
      <c r="M634" s="226"/>
      <c r="N634" s="90"/>
      <c r="O634" s="226"/>
      <c r="P634" s="226"/>
      <c r="Q634" s="226"/>
      <c r="R634" s="226"/>
      <c r="S634" s="226"/>
      <c r="T634" s="226"/>
      <c r="U634" s="226"/>
      <c r="V634" s="226"/>
      <c r="W634" s="226"/>
      <c r="X634" s="226"/>
      <c r="Y634" s="226"/>
      <c r="Z634" s="226"/>
    </row>
    <row r="635" spans="6:26" ht="15.75" x14ac:dyDescent="0.25">
      <c r="F635" s="90"/>
      <c r="G635" s="90"/>
      <c r="H635" s="90"/>
      <c r="I635" s="90"/>
      <c r="J635" s="90"/>
      <c r="K635" s="90"/>
      <c r="L635" s="90"/>
      <c r="M635" s="226"/>
      <c r="N635" s="90"/>
      <c r="O635" s="226"/>
      <c r="P635" s="226"/>
      <c r="Q635" s="226"/>
      <c r="R635" s="226"/>
      <c r="S635" s="226"/>
      <c r="T635" s="226"/>
      <c r="U635" s="226"/>
      <c r="V635" s="226"/>
      <c r="W635" s="226"/>
      <c r="X635" s="226"/>
      <c r="Y635" s="226"/>
      <c r="Z635" s="226"/>
    </row>
    <row r="636" spans="6:26" ht="15.75" x14ac:dyDescent="0.25">
      <c r="F636" s="90"/>
      <c r="G636" s="90"/>
      <c r="H636" s="90"/>
      <c r="I636" s="90"/>
      <c r="J636" s="90"/>
      <c r="K636" s="90"/>
      <c r="L636" s="90"/>
      <c r="M636" s="226"/>
      <c r="N636" s="90"/>
      <c r="O636" s="226"/>
      <c r="P636" s="226"/>
      <c r="Q636" s="226"/>
      <c r="R636" s="226"/>
      <c r="S636" s="226"/>
      <c r="T636" s="226"/>
      <c r="U636" s="226"/>
      <c r="V636" s="226"/>
      <c r="W636" s="226"/>
      <c r="X636" s="226"/>
      <c r="Y636" s="226"/>
      <c r="Z636" s="226"/>
    </row>
    <row r="637" spans="6:26" ht="15.75" x14ac:dyDescent="0.25">
      <c r="F637" s="90"/>
      <c r="G637" s="90"/>
      <c r="H637" s="90"/>
      <c r="I637" s="90"/>
      <c r="J637" s="90"/>
      <c r="K637" s="90"/>
      <c r="L637" s="90"/>
      <c r="M637" s="226"/>
      <c r="N637" s="90"/>
      <c r="O637" s="226"/>
      <c r="P637" s="226"/>
      <c r="Q637" s="226"/>
      <c r="R637" s="226"/>
      <c r="S637" s="226"/>
      <c r="T637" s="226"/>
      <c r="U637" s="226"/>
      <c r="V637" s="226"/>
      <c r="W637" s="226"/>
      <c r="X637" s="226"/>
      <c r="Y637" s="226"/>
      <c r="Z637" s="226"/>
    </row>
    <row r="638" spans="6:26" ht="15.75" x14ac:dyDescent="0.25">
      <c r="F638" s="90"/>
      <c r="G638" s="90"/>
      <c r="H638" s="90"/>
      <c r="I638" s="90"/>
      <c r="J638" s="90"/>
      <c r="K638" s="90"/>
      <c r="L638" s="90"/>
      <c r="M638" s="226"/>
      <c r="N638" s="90"/>
      <c r="O638" s="226"/>
      <c r="P638" s="226"/>
      <c r="Q638" s="226"/>
      <c r="R638" s="226"/>
      <c r="S638" s="226"/>
      <c r="T638" s="226"/>
      <c r="U638" s="226"/>
      <c r="V638" s="226"/>
      <c r="W638" s="226"/>
      <c r="X638" s="226"/>
      <c r="Y638" s="226"/>
      <c r="Z638" s="226"/>
    </row>
    <row r="639" spans="6:26" ht="15.75" x14ac:dyDescent="0.25">
      <c r="F639" s="90"/>
      <c r="G639" s="90"/>
      <c r="H639" s="90"/>
      <c r="I639" s="90"/>
      <c r="J639" s="90"/>
      <c r="K639" s="90"/>
      <c r="L639" s="90"/>
      <c r="M639" s="226"/>
      <c r="N639" s="90"/>
      <c r="O639" s="226"/>
      <c r="P639" s="226"/>
      <c r="Q639" s="226"/>
      <c r="R639" s="226"/>
      <c r="S639" s="226"/>
      <c r="T639" s="226"/>
      <c r="U639" s="226"/>
      <c r="V639" s="226"/>
      <c r="W639" s="226"/>
      <c r="X639" s="226"/>
      <c r="Y639" s="226"/>
      <c r="Z639" s="226"/>
    </row>
    <row r="640" spans="6:26" ht="15.75" x14ac:dyDescent="0.25">
      <c r="F640" s="90"/>
      <c r="G640" s="90"/>
      <c r="H640" s="90"/>
      <c r="I640" s="90"/>
      <c r="J640" s="90"/>
      <c r="K640" s="90"/>
      <c r="L640" s="90"/>
      <c r="M640" s="226"/>
      <c r="N640" s="90"/>
      <c r="O640" s="226"/>
      <c r="P640" s="226"/>
      <c r="Q640" s="226"/>
      <c r="R640" s="226"/>
      <c r="S640" s="226"/>
      <c r="T640" s="226"/>
      <c r="U640" s="226"/>
      <c r="V640" s="226"/>
      <c r="W640" s="226"/>
      <c r="X640" s="226"/>
      <c r="Y640" s="226"/>
      <c r="Z640" s="226"/>
    </row>
    <row r="641" spans="6:26" ht="15.75" x14ac:dyDescent="0.25">
      <c r="F641" s="90"/>
      <c r="G641" s="90"/>
      <c r="H641" s="90"/>
      <c r="I641" s="90"/>
      <c r="J641" s="90"/>
      <c r="K641" s="90"/>
      <c r="L641" s="90"/>
      <c r="M641" s="226"/>
      <c r="N641" s="90"/>
      <c r="O641" s="226"/>
      <c r="P641" s="226"/>
      <c r="Q641" s="226"/>
      <c r="R641" s="226"/>
      <c r="S641" s="226"/>
      <c r="T641" s="226"/>
      <c r="U641" s="226"/>
      <c r="V641" s="226"/>
      <c r="W641" s="226"/>
      <c r="X641" s="226"/>
      <c r="Y641" s="226"/>
      <c r="Z641" s="226"/>
    </row>
    <row r="642" spans="6:26" ht="15.75" x14ac:dyDescent="0.25">
      <c r="F642" s="90"/>
      <c r="G642" s="90"/>
      <c r="H642" s="90"/>
      <c r="I642" s="90"/>
      <c r="J642" s="90"/>
      <c r="K642" s="90"/>
      <c r="L642" s="90"/>
      <c r="M642" s="226"/>
      <c r="N642" s="90"/>
      <c r="O642" s="226"/>
      <c r="P642" s="226"/>
      <c r="Q642" s="226"/>
      <c r="R642" s="226"/>
      <c r="S642" s="226"/>
      <c r="T642" s="226"/>
      <c r="U642" s="226"/>
      <c r="V642" s="226"/>
      <c r="W642" s="226"/>
      <c r="X642" s="226"/>
      <c r="Y642" s="226"/>
      <c r="Z642" s="226"/>
    </row>
    <row r="643" spans="6:26" ht="15.75" x14ac:dyDescent="0.25">
      <c r="F643" s="90"/>
      <c r="G643" s="90"/>
      <c r="H643" s="90"/>
      <c r="I643" s="90"/>
      <c r="J643" s="90"/>
      <c r="K643" s="90"/>
      <c r="L643" s="90"/>
      <c r="M643" s="226"/>
      <c r="N643" s="90"/>
      <c r="O643" s="226"/>
      <c r="P643" s="226"/>
      <c r="Q643" s="226"/>
      <c r="R643" s="226"/>
      <c r="S643" s="226"/>
      <c r="T643" s="226"/>
      <c r="U643" s="226"/>
      <c r="V643" s="226"/>
      <c r="W643" s="226"/>
      <c r="X643" s="226"/>
      <c r="Y643" s="226"/>
      <c r="Z643" s="226"/>
    </row>
    <row r="644" spans="6:26" ht="15.75" x14ac:dyDescent="0.25">
      <c r="F644" s="90"/>
      <c r="G644" s="90"/>
      <c r="H644" s="90"/>
      <c r="I644" s="90"/>
      <c r="J644" s="90"/>
      <c r="K644" s="90"/>
      <c r="L644" s="90"/>
      <c r="M644" s="226"/>
      <c r="N644" s="90"/>
      <c r="O644" s="226"/>
      <c r="P644" s="226"/>
      <c r="Q644" s="226"/>
      <c r="R644" s="226"/>
      <c r="S644" s="226"/>
      <c r="T644" s="226"/>
      <c r="U644" s="226"/>
      <c r="V644" s="226"/>
      <c r="W644" s="226"/>
      <c r="X644" s="226"/>
      <c r="Y644" s="226"/>
      <c r="Z644" s="226"/>
    </row>
    <row r="645" spans="6:26" ht="15.75" x14ac:dyDescent="0.25">
      <c r="F645" s="90"/>
      <c r="G645" s="90"/>
      <c r="H645" s="90"/>
      <c r="I645" s="90"/>
      <c r="J645" s="90"/>
      <c r="K645" s="90"/>
      <c r="L645" s="90"/>
      <c r="M645" s="226"/>
      <c r="N645" s="90"/>
      <c r="O645" s="226"/>
      <c r="P645" s="226"/>
      <c r="Q645" s="226"/>
      <c r="R645" s="226"/>
      <c r="S645" s="226"/>
      <c r="T645" s="226"/>
      <c r="U645" s="226"/>
      <c r="V645" s="226"/>
      <c r="W645" s="226"/>
      <c r="X645" s="226"/>
      <c r="Y645" s="226"/>
      <c r="Z645" s="226"/>
    </row>
    <row r="646" spans="6:26" ht="15.75" x14ac:dyDescent="0.25">
      <c r="F646" s="90"/>
      <c r="G646" s="90"/>
      <c r="H646" s="90"/>
      <c r="I646" s="90"/>
      <c r="J646" s="90"/>
      <c r="K646" s="90"/>
      <c r="L646" s="90"/>
      <c r="M646" s="226"/>
      <c r="N646" s="90"/>
      <c r="O646" s="226"/>
      <c r="P646" s="226"/>
      <c r="Q646" s="226"/>
      <c r="R646" s="226"/>
      <c r="S646" s="226"/>
      <c r="T646" s="226"/>
      <c r="U646" s="226"/>
      <c r="V646" s="226"/>
      <c r="W646" s="226"/>
      <c r="X646" s="226"/>
      <c r="Y646" s="226"/>
      <c r="Z646" s="226"/>
    </row>
    <row r="647" spans="6:26" ht="15.75" x14ac:dyDescent="0.25">
      <c r="F647" s="90"/>
      <c r="G647" s="90"/>
      <c r="H647" s="90"/>
      <c r="I647" s="90"/>
      <c r="J647" s="90"/>
      <c r="K647" s="90"/>
      <c r="L647" s="90"/>
      <c r="M647" s="226"/>
      <c r="N647" s="90"/>
      <c r="O647" s="226"/>
      <c r="P647" s="226"/>
      <c r="Q647" s="226"/>
      <c r="R647" s="226"/>
      <c r="S647" s="226"/>
      <c r="T647" s="226"/>
      <c r="U647" s="226"/>
      <c r="V647" s="226"/>
      <c r="W647" s="226"/>
      <c r="X647" s="226"/>
      <c r="Y647" s="226"/>
      <c r="Z647" s="226"/>
    </row>
    <row r="648" spans="6:26" ht="15.75" x14ac:dyDescent="0.25">
      <c r="F648" s="90"/>
      <c r="G648" s="90"/>
      <c r="H648" s="90"/>
      <c r="I648" s="90"/>
      <c r="J648" s="90"/>
      <c r="K648" s="90"/>
      <c r="L648" s="90"/>
      <c r="M648" s="226"/>
      <c r="N648" s="90"/>
      <c r="O648" s="226"/>
      <c r="P648" s="226"/>
      <c r="Q648" s="226"/>
      <c r="R648" s="226"/>
      <c r="S648" s="226"/>
      <c r="T648" s="226"/>
      <c r="U648" s="226"/>
      <c r="V648" s="226"/>
      <c r="W648" s="226"/>
      <c r="X648" s="226"/>
      <c r="Y648" s="226"/>
      <c r="Z648" s="226"/>
    </row>
    <row r="649" spans="6:26" ht="15.75" x14ac:dyDescent="0.25">
      <c r="F649" s="90"/>
      <c r="G649" s="90"/>
      <c r="H649" s="90"/>
      <c r="I649" s="90"/>
      <c r="J649" s="90"/>
      <c r="K649" s="90"/>
      <c r="L649" s="90"/>
      <c r="M649" s="226"/>
      <c r="N649" s="90"/>
      <c r="O649" s="226"/>
      <c r="P649" s="226"/>
      <c r="Q649" s="226"/>
      <c r="R649" s="226"/>
      <c r="S649" s="226"/>
      <c r="T649" s="226"/>
      <c r="U649" s="226"/>
      <c r="V649" s="226"/>
      <c r="W649" s="226"/>
      <c r="X649" s="226"/>
      <c r="Y649" s="226"/>
      <c r="Z649" s="226"/>
    </row>
    <row r="650" spans="6:26" ht="15.75" x14ac:dyDescent="0.25">
      <c r="F650" s="90"/>
      <c r="G650" s="90"/>
      <c r="H650" s="90"/>
      <c r="I650" s="90"/>
      <c r="J650" s="90"/>
      <c r="K650" s="90"/>
      <c r="L650" s="90"/>
      <c r="M650" s="226"/>
      <c r="N650" s="90"/>
      <c r="O650" s="226"/>
      <c r="P650" s="226"/>
      <c r="Q650" s="226"/>
      <c r="R650" s="226"/>
      <c r="S650" s="226"/>
      <c r="T650" s="226"/>
      <c r="U650" s="226"/>
      <c r="V650" s="226"/>
      <c r="W650" s="226"/>
      <c r="X650" s="226"/>
      <c r="Y650" s="226"/>
      <c r="Z650" s="226"/>
    </row>
    <row r="651" spans="6:26" ht="15.75" x14ac:dyDescent="0.25">
      <c r="F651" s="90"/>
      <c r="G651" s="90"/>
      <c r="H651" s="90"/>
      <c r="I651" s="90"/>
      <c r="J651" s="90"/>
      <c r="K651" s="90"/>
      <c r="L651" s="90"/>
      <c r="M651" s="226"/>
      <c r="N651" s="90"/>
      <c r="O651" s="226"/>
      <c r="P651" s="226"/>
      <c r="Q651" s="226"/>
      <c r="R651" s="226"/>
      <c r="S651" s="226"/>
      <c r="T651" s="226"/>
      <c r="U651" s="226"/>
      <c r="V651" s="226"/>
      <c r="W651" s="226"/>
      <c r="X651" s="226"/>
      <c r="Y651" s="226"/>
      <c r="Z651" s="226"/>
    </row>
    <row r="652" spans="6:26" ht="15.75" x14ac:dyDescent="0.25">
      <c r="F652" s="90"/>
      <c r="G652" s="90"/>
      <c r="H652" s="90"/>
      <c r="I652" s="90"/>
      <c r="J652" s="90"/>
      <c r="K652" s="90"/>
      <c r="L652" s="90"/>
      <c r="M652" s="226"/>
      <c r="N652" s="90"/>
      <c r="O652" s="226"/>
      <c r="P652" s="226"/>
      <c r="Q652" s="226"/>
      <c r="R652" s="226"/>
      <c r="S652" s="226"/>
      <c r="T652" s="226"/>
      <c r="U652" s="226"/>
      <c r="V652" s="226"/>
      <c r="W652" s="226"/>
      <c r="X652" s="226"/>
      <c r="Y652" s="226"/>
      <c r="Z652" s="226"/>
    </row>
    <row r="653" spans="6:26" ht="15.75" x14ac:dyDescent="0.25">
      <c r="F653" s="90"/>
      <c r="G653" s="90"/>
      <c r="H653" s="90"/>
      <c r="I653" s="90"/>
      <c r="J653" s="90"/>
      <c r="K653" s="90"/>
      <c r="L653" s="90"/>
      <c r="M653" s="226"/>
      <c r="N653" s="90"/>
      <c r="O653" s="226"/>
      <c r="P653" s="226"/>
      <c r="Q653" s="226"/>
      <c r="R653" s="226"/>
      <c r="S653" s="226"/>
      <c r="T653" s="226"/>
      <c r="U653" s="226"/>
      <c r="V653" s="226"/>
      <c r="W653" s="226"/>
      <c r="X653" s="226"/>
      <c r="Y653" s="226"/>
      <c r="Z653" s="226"/>
    </row>
    <row r="654" spans="6:26" ht="15.75" x14ac:dyDescent="0.25">
      <c r="F654" s="90"/>
      <c r="G654" s="90"/>
      <c r="H654" s="90"/>
      <c r="I654" s="90"/>
      <c r="J654" s="90"/>
      <c r="K654" s="90"/>
      <c r="L654" s="90"/>
      <c r="M654" s="226"/>
      <c r="N654" s="90"/>
      <c r="O654" s="226"/>
      <c r="P654" s="226"/>
      <c r="Q654" s="226"/>
      <c r="R654" s="226"/>
      <c r="S654" s="226"/>
      <c r="T654" s="226"/>
      <c r="U654" s="226"/>
      <c r="V654" s="226"/>
      <c r="W654" s="226"/>
      <c r="X654" s="226"/>
      <c r="Y654" s="226"/>
      <c r="Z654" s="226"/>
    </row>
    <row r="655" spans="6:26" ht="15.75" x14ac:dyDescent="0.25">
      <c r="F655" s="90"/>
      <c r="G655" s="90"/>
      <c r="H655" s="90"/>
      <c r="I655" s="90"/>
      <c r="J655" s="90"/>
      <c r="K655" s="90"/>
      <c r="L655" s="90"/>
      <c r="M655" s="226"/>
      <c r="N655" s="90"/>
      <c r="O655" s="226"/>
      <c r="P655" s="226"/>
      <c r="Q655" s="226"/>
      <c r="R655" s="226"/>
      <c r="S655" s="226"/>
      <c r="T655" s="226"/>
      <c r="U655" s="226"/>
      <c r="V655" s="226"/>
      <c r="W655" s="226"/>
      <c r="X655" s="226"/>
      <c r="Y655" s="226"/>
      <c r="Z655" s="226"/>
    </row>
    <row r="656" spans="6:26" ht="15.75" x14ac:dyDescent="0.25">
      <c r="F656" s="90"/>
      <c r="G656" s="90"/>
      <c r="H656" s="90"/>
      <c r="I656" s="90"/>
      <c r="J656" s="90"/>
      <c r="K656" s="90"/>
      <c r="L656" s="90"/>
      <c r="M656" s="226"/>
      <c r="N656" s="90"/>
      <c r="O656" s="226"/>
      <c r="P656" s="226"/>
      <c r="Q656" s="226"/>
      <c r="R656" s="226"/>
      <c r="S656" s="226"/>
      <c r="T656" s="226"/>
      <c r="U656" s="226"/>
      <c r="V656" s="226"/>
      <c r="W656" s="226"/>
      <c r="X656" s="226"/>
      <c r="Y656" s="226"/>
      <c r="Z656" s="226"/>
    </row>
    <row r="657" spans="6:26" ht="15.75" x14ac:dyDescent="0.25">
      <c r="F657" s="90"/>
      <c r="G657" s="90"/>
      <c r="H657" s="90"/>
      <c r="I657" s="90"/>
      <c r="J657" s="90"/>
      <c r="K657" s="90"/>
      <c r="L657" s="90"/>
      <c r="M657" s="226"/>
      <c r="N657" s="90"/>
      <c r="O657" s="226"/>
      <c r="P657" s="226"/>
      <c r="Q657" s="226"/>
      <c r="R657" s="226"/>
      <c r="S657" s="226"/>
      <c r="T657" s="226"/>
      <c r="U657" s="226"/>
      <c r="V657" s="226"/>
      <c r="W657" s="226"/>
      <c r="X657" s="226"/>
      <c r="Y657" s="226"/>
      <c r="Z657" s="226"/>
    </row>
    <row r="658" spans="6:26" ht="15.75" x14ac:dyDescent="0.25">
      <c r="F658" s="90"/>
      <c r="G658" s="90"/>
      <c r="H658" s="90"/>
      <c r="I658" s="90"/>
      <c r="J658" s="90"/>
      <c r="K658" s="90"/>
      <c r="L658" s="90"/>
      <c r="M658" s="226"/>
      <c r="N658" s="90"/>
      <c r="O658" s="226"/>
      <c r="P658" s="226"/>
      <c r="Q658" s="226"/>
      <c r="R658" s="226"/>
      <c r="S658" s="226"/>
      <c r="T658" s="226"/>
      <c r="U658" s="226"/>
      <c r="V658" s="226"/>
      <c r="W658" s="226"/>
      <c r="X658" s="226"/>
      <c r="Y658" s="226"/>
      <c r="Z658" s="226"/>
    </row>
    <row r="659" spans="6:26" ht="15.75" x14ac:dyDescent="0.25">
      <c r="F659" s="90"/>
      <c r="G659" s="90"/>
      <c r="H659" s="90"/>
      <c r="I659" s="90"/>
      <c r="J659" s="90"/>
      <c r="K659" s="90"/>
      <c r="L659" s="90"/>
      <c r="M659" s="226"/>
      <c r="N659" s="90"/>
      <c r="O659" s="226"/>
      <c r="P659" s="226"/>
      <c r="Q659" s="226"/>
      <c r="R659" s="226"/>
      <c r="S659" s="226"/>
      <c r="T659" s="226"/>
      <c r="U659" s="226"/>
      <c r="V659" s="226"/>
      <c r="W659" s="226"/>
      <c r="X659" s="226"/>
      <c r="Y659" s="226"/>
      <c r="Z659" s="226"/>
    </row>
    <row r="660" spans="6:26" ht="15.75" x14ac:dyDescent="0.25">
      <c r="F660" s="90"/>
      <c r="G660" s="90"/>
      <c r="H660" s="90"/>
      <c r="I660" s="90"/>
      <c r="J660" s="90"/>
      <c r="K660" s="90"/>
      <c r="L660" s="90"/>
      <c r="M660" s="226"/>
      <c r="N660" s="90"/>
      <c r="O660" s="226"/>
      <c r="P660" s="226"/>
      <c r="Q660" s="226"/>
      <c r="R660" s="226"/>
      <c r="S660" s="226"/>
      <c r="T660" s="226"/>
      <c r="U660" s="226"/>
      <c r="V660" s="226"/>
      <c r="W660" s="226"/>
      <c r="X660" s="226"/>
      <c r="Y660" s="226"/>
      <c r="Z660" s="226"/>
    </row>
    <row r="661" spans="6:26" ht="15.75" x14ac:dyDescent="0.25">
      <c r="F661" s="90"/>
      <c r="G661" s="90"/>
      <c r="H661" s="90"/>
      <c r="I661" s="90"/>
      <c r="J661" s="90"/>
      <c r="K661" s="90"/>
      <c r="L661" s="90"/>
      <c r="M661" s="226"/>
      <c r="N661" s="90"/>
      <c r="O661" s="226"/>
      <c r="P661" s="226"/>
      <c r="Q661" s="226"/>
      <c r="R661" s="226"/>
      <c r="S661" s="226"/>
      <c r="T661" s="226"/>
      <c r="U661" s="226"/>
      <c r="V661" s="226"/>
      <c r="W661" s="226"/>
      <c r="X661" s="226"/>
      <c r="Y661" s="226"/>
      <c r="Z661" s="226"/>
    </row>
    <row r="662" spans="6:26" ht="15.75" x14ac:dyDescent="0.25">
      <c r="F662" s="90"/>
      <c r="G662" s="90"/>
      <c r="H662" s="90"/>
      <c r="I662" s="90"/>
      <c r="J662" s="90"/>
      <c r="K662" s="90"/>
      <c r="L662" s="90"/>
      <c r="M662" s="226"/>
      <c r="N662" s="90"/>
      <c r="O662" s="226"/>
      <c r="P662" s="226"/>
      <c r="Q662" s="226"/>
      <c r="R662" s="226"/>
      <c r="S662" s="226"/>
      <c r="T662" s="226"/>
      <c r="U662" s="226"/>
      <c r="V662" s="226"/>
      <c r="W662" s="226"/>
      <c r="X662" s="226"/>
      <c r="Y662" s="226"/>
      <c r="Z662" s="226"/>
    </row>
    <row r="663" spans="6:26" ht="15.75" x14ac:dyDescent="0.25">
      <c r="F663" s="90"/>
      <c r="G663" s="90"/>
      <c r="H663" s="90"/>
      <c r="I663" s="90"/>
      <c r="J663" s="90"/>
      <c r="K663" s="90"/>
      <c r="L663" s="90"/>
      <c r="M663" s="226"/>
      <c r="N663" s="90"/>
      <c r="O663" s="226"/>
      <c r="P663" s="226"/>
      <c r="Q663" s="226"/>
      <c r="R663" s="226"/>
      <c r="S663" s="226"/>
      <c r="T663" s="226"/>
      <c r="U663" s="226"/>
      <c r="V663" s="226"/>
      <c r="W663" s="226"/>
      <c r="X663" s="226"/>
      <c r="Y663" s="226"/>
      <c r="Z663" s="226"/>
    </row>
    <row r="664" spans="6:26" ht="15.75" x14ac:dyDescent="0.25">
      <c r="F664" s="90"/>
      <c r="G664" s="90"/>
      <c r="H664" s="90"/>
      <c r="I664" s="90"/>
      <c r="J664" s="90"/>
      <c r="K664" s="90"/>
      <c r="L664" s="90"/>
      <c r="M664" s="226"/>
      <c r="N664" s="90"/>
      <c r="O664" s="226"/>
      <c r="P664" s="226"/>
      <c r="Q664" s="226"/>
      <c r="R664" s="226"/>
      <c r="S664" s="226"/>
      <c r="T664" s="226"/>
      <c r="U664" s="226"/>
      <c r="V664" s="226"/>
      <c r="W664" s="226"/>
      <c r="X664" s="226"/>
      <c r="Y664" s="226"/>
      <c r="Z664" s="226"/>
    </row>
    <row r="665" spans="6:26" ht="15.75" x14ac:dyDescent="0.25">
      <c r="F665" s="90"/>
      <c r="G665" s="90"/>
      <c r="H665" s="90"/>
      <c r="I665" s="90"/>
      <c r="J665" s="90"/>
      <c r="K665" s="90"/>
      <c r="L665" s="90"/>
      <c r="M665" s="226"/>
      <c r="N665" s="90"/>
      <c r="O665" s="226"/>
      <c r="P665" s="226"/>
      <c r="Q665" s="226"/>
      <c r="R665" s="226"/>
      <c r="S665" s="226"/>
      <c r="T665" s="226"/>
      <c r="U665" s="226"/>
      <c r="V665" s="226"/>
      <c r="W665" s="226"/>
      <c r="X665" s="226"/>
      <c r="Y665" s="226"/>
      <c r="Z665" s="226"/>
    </row>
    <row r="666" spans="6:26" ht="15.75" x14ac:dyDescent="0.25">
      <c r="F666" s="90"/>
      <c r="G666" s="90"/>
      <c r="H666" s="90"/>
      <c r="I666" s="90"/>
      <c r="J666" s="90"/>
      <c r="K666" s="90"/>
      <c r="L666" s="90"/>
      <c r="M666" s="226"/>
      <c r="N666" s="90"/>
      <c r="O666" s="226"/>
      <c r="P666" s="226"/>
      <c r="Q666" s="226"/>
      <c r="R666" s="226"/>
      <c r="S666" s="226"/>
      <c r="T666" s="226"/>
      <c r="U666" s="226"/>
      <c r="V666" s="226"/>
      <c r="W666" s="226"/>
      <c r="X666" s="226"/>
      <c r="Y666" s="226"/>
      <c r="Z666" s="226"/>
    </row>
    <row r="667" spans="6:26" ht="15.75" x14ac:dyDescent="0.25">
      <c r="F667" s="90"/>
      <c r="G667" s="90"/>
      <c r="H667" s="90"/>
      <c r="I667" s="90"/>
      <c r="J667" s="90"/>
      <c r="K667" s="90"/>
      <c r="L667" s="90"/>
      <c r="M667" s="226"/>
      <c r="N667" s="90"/>
      <c r="O667" s="226"/>
      <c r="P667" s="226"/>
      <c r="Q667" s="226"/>
      <c r="R667" s="226"/>
      <c r="S667" s="226"/>
      <c r="T667" s="226"/>
      <c r="U667" s="226"/>
      <c r="V667" s="226"/>
      <c r="W667" s="226"/>
      <c r="X667" s="226"/>
      <c r="Y667" s="226"/>
      <c r="Z667" s="226"/>
    </row>
    <row r="668" spans="6:26" ht="15.75" x14ac:dyDescent="0.25">
      <c r="F668" s="90"/>
      <c r="G668" s="90"/>
      <c r="H668" s="90"/>
      <c r="I668" s="90"/>
      <c r="J668" s="90"/>
      <c r="K668" s="90"/>
      <c r="L668" s="90"/>
      <c r="M668" s="226"/>
      <c r="N668" s="90"/>
      <c r="O668" s="226"/>
      <c r="P668" s="226"/>
      <c r="Q668" s="226"/>
      <c r="R668" s="226"/>
      <c r="S668" s="226"/>
      <c r="T668" s="226"/>
      <c r="U668" s="226"/>
      <c r="V668" s="226"/>
      <c r="W668" s="226"/>
      <c r="X668" s="226"/>
      <c r="Y668" s="226"/>
      <c r="Z668" s="226"/>
    </row>
    <row r="669" spans="6:26" ht="15.75" x14ac:dyDescent="0.25">
      <c r="F669" s="90"/>
      <c r="G669" s="90"/>
      <c r="H669" s="90"/>
      <c r="I669" s="90"/>
      <c r="J669" s="90"/>
      <c r="K669" s="90"/>
      <c r="L669" s="90"/>
      <c r="M669" s="226"/>
      <c r="N669" s="90"/>
      <c r="O669" s="226"/>
      <c r="P669" s="226"/>
      <c r="Q669" s="226"/>
      <c r="R669" s="226"/>
      <c r="S669" s="226"/>
      <c r="T669" s="226"/>
      <c r="U669" s="226"/>
      <c r="V669" s="226"/>
      <c r="W669" s="226"/>
      <c r="X669" s="226"/>
      <c r="Y669" s="226"/>
      <c r="Z669" s="226"/>
    </row>
    <row r="670" spans="6:26" ht="15.75" x14ac:dyDescent="0.25">
      <c r="F670" s="90"/>
      <c r="G670" s="90"/>
      <c r="H670" s="90"/>
      <c r="I670" s="90"/>
      <c r="J670" s="90"/>
      <c r="K670" s="90"/>
      <c r="L670" s="90"/>
      <c r="M670" s="226"/>
      <c r="N670" s="90"/>
      <c r="O670" s="226"/>
      <c r="P670" s="226"/>
      <c r="Q670" s="226"/>
      <c r="R670" s="226"/>
      <c r="S670" s="226"/>
      <c r="T670" s="226"/>
      <c r="U670" s="226"/>
      <c r="V670" s="226"/>
      <c r="W670" s="226"/>
      <c r="X670" s="226"/>
      <c r="Y670" s="226"/>
      <c r="Z670" s="226"/>
    </row>
    <row r="671" spans="6:26" ht="15.75" x14ac:dyDescent="0.25">
      <c r="F671" s="90"/>
      <c r="G671" s="90"/>
      <c r="H671" s="90"/>
      <c r="I671" s="90"/>
      <c r="J671" s="90"/>
      <c r="K671" s="90"/>
      <c r="L671" s="90"/>
      <c r="M671" s="226"/>
      <c r="N671" s="90"/>
      <c r="O671" s="226"/>
      <c r="P671" s="226"/>
      <c r="Q671" s="226"/>
      <c r="R671" s="226"/>
      <c r="S671" s="226"/>
      <c r="T671" s="226"/>
      <c r="U671" s="226"/>
      <c r="V671" s="226"/>
      <c r="W671" s="226"/>
      <c r="X671" s="226"/>
      <c r="Y671" s="226"/>
      <c r="Z671" s="226"/>
    </row>
    <row r="672" spans="6:26" ht="15.75" x14ac:dyDescent="0.25">
      <c r="F672" s="90"/>
      <c r="G672" s="90"/>
      <c r="H672" s="90"/>
      <c r="I672" s="90"/>
      <c r="J672" s="90"/>
      <c r="K672" s="90"/>
      <c r="L672" s="90"/>
      <c r="M672" s="226"/>
      <c r="N672" s="90"/>
      <c r="O672" s="226"/>
      <c r="P672" s="226"/>
      <c r="Q672" s="226"/>
      <c r="R672" s="226"/>
      <c r="S672" s="226"/>
      <c r="T672" s="226"/>
      <c r="U672" s="226"/>
      <c r="V672" s="226"/>
      <c r="W672" s="226"/>
      <c r="X672" s="226"/>
      <c r="Y672" s="226"/>
      <c r="Z672" s="226"/>
    </row>
    <row r="673" spans="6:26" ht="15.75" x14ac:dyDescent="0.25">
      <c r="F673" s="90"/>
      <c r="G673" s="90"/>
      <c r="H673" s="90"/>
      <c r="I673" s="90"/>
      <c r="J673" s="90"/>
      <c r="K673" s="90"/>
      <c r="L673" s="90"/>
      <c r="M673" s="226"/>
      <c r="N673" s="90"/>
      <c r="O673" s="226"/>
      <c r="P673" s="226"/>
      <c r="Q673" s="226"/>
      <c r="R673" s="226"/>
      <c r="S673" s="226"/>
      <c r="T673" s="226"/>
      <c r="U673" s="226"/>
      <c r="V673" s="226"/>
      <c r="W673" s="226"/>
      <c r="X673" s="226"/>
      <c r="Y673" s="226"/>
      <c r="Z673" s="226"/>
    </row>
    <row r="674" spans="6:26" ht="15.75" x14ac:dyDescent="0.25">
      <c r="F674" s="90"/>
      <c r="G674" s="90"/>
      <c r="H674" s="90"/>
      <c r="I674" s="90"/>
      <c r="J674" s="90"/>
      <c r="K674" s="90"/>
      <c r="L674" s="90"/>
      <c r="M674" s="226"/>
      <c r="N674" s="90"/>
      <c r="O674" s="226"/>
      <c r="P674" s="226"/>
      <c r="Q674" s="226"/>
      <c r="R674" s="226"/>
      <c r="S674" s="226"/>
      <c r="T674" s="226"/>
      <c r="U674" s="226"/>
      <c r="V674" s="226"/>
      <c r="W674" s="226"/>
      <c r="X674" s="226"/>
      <c r="Y674" s="226"/>
      <c r="Z674" s="226"/>
    </row>
    <row r="675" spans="6:26" ht="15.75" x14ac:dyDescent="0.25">
      <c r="F675" s="90"/>
      <c r="G675" s="90"/>
      <c r="H675" s="90"/>
      <c r="I675" s="90"/>
      <c r="J675" s="90"/>
      <c r="K675" s="90"/>
      <c r="L675" s="90"/>
      <c r="M675" s="226"/>
      <c r="N675" s="90"/>
      <c r="O675" s="226"/>
      <c r="P675" s="226"/>
      <c r="Q675" s="226"/>
      <c r="R675" s="226"/>
      <c r="S675" s="226"/>
      <c r="T675" s="226"/>
      <c r="U675" s="226"/>
      <c r="V675" s="226"/>
      <c r="W675" s="226"/>
      <c r="X675" s="226"/>
      <c r="Y675" s="226"/>
      <c r="Z675" s="226"/>
    </row>
    <row r="676" spans="6:26" ht="15.75" x14ac:dyDescent="0.25">
      <c r="F676" s="90"/>
      <c r="G676" s="90"/>
      <c r="H676" s="90"/>
      <c r="I676" s="90"/>
      <c r="J676" s="90"/>
      <c r="K676" s="90"/>
      <c r="L676" s="90"/>
      <c r="M676" s="226"/>
      <c r="N676" s="90"/>
      <c r="O676" s="226"/>
      <c r="P676" s="226"/>
      <c r="Q676" s="226"/>
      <c r="R676" s="226"/>
      <c r="S676" s="226"/>
      <c r="T676" s="226"/>
      <c r="U676" s="226"/>
      <c r="V676" s="226"/>
      <c r="W676" s="226"/>
      <c r="X676" s="226"/>
      <c r="Y676" s="226"/>
      <c r="Z676" s="226"/>
    </row>
    <row r="677" spans="6:26" ht="15.75" x14ac:dyDescent="0.25">
      <c r="F677" s="90"/>
      <c r="G677" s="90"/>
      <c r="H677" s="90"/>
      <c r="I677" s="90"/>
      <c r="J677" s="90"/>
      <c r="K677" s="90"/>
      <c r="L677" s="90"/>
      <c r="M677" s="226"/>
      <c r="N677" s="90"/>
      <c r="O677" s="226"/>
      <c r="P677" s="226"/>
      <c r="Q677" s="226"/>
      <c r="R677" s="226"/>
      <c r="S677" s="226"/>
      <c r="T677" s="226"/>
      <c r="U677" s="226"/>
      <c r="V677" s="226"/>
      <c r="W677" s="226"/>
      <c r="X677" s="226"/>
      <c r="Y677" s="226"/>
      <c r="Z677" s="226"/>
    </row>
    <row r="678" spans="6:26" ht="15.75" x14ac:dyDescent="0.25">
      <c r="F678" s="90"/>
      <c r="G678" s="90"/>
      <c r="H678" s="90"/>
      <c r="I678" s="90"/>
      <c r="J678" s="90"/>
      <c r="K678" s="90"/>
      <c r="L678" s="90"/>
      <c r="M678" s="226"/>
      <c r="N678" s="90"/>
      <c r="O678" s="226"/>
      <c r="P678" s="226"/>
      <c r="Q678" s="226"/>
      <c r="R678" s="226"/>
      <c r="S678" s="226"/>
      <c r="T678" s="226"/>
      <c r="U678" s="226"/>
      <c r="V678" s="226"/>
      <c r="W678" s="226"/>
      <c r="X678" s="226"/>
      <c r="Y678" s="226"/>
      <c r="Z678" s="226"/>
    </row>
    <row r="679" spans="6:26" ht="15.75" x14ac:dyDescent="0.25">
      <c r="F679" s="90"/>
      <c r="G679" s="90"/>
      <c r="H679" s="90"/>
      <c r="I679" s="90"/>
      <c r="J679" s="90"/>
      <c r="K679" s="90"/>
      <c r="L679" s="90"/>
      <c r="M679" s="226"/>
      <c r="N679" s="90"/>
      <c r="O679" s="226"/>
      <c r="P679" s="226"/>
      <c r="Q679" s="226"/>
      <c r="R679" s="226"/>
      <c r="S679" s="226"/>
      <c r="T679" s="226"/>
      <c r="U679" s="226"/>
      <c r="V679" s="226"/>
      <c r="W679" s="226"/>
      <c r="X679" s="226"/>
      <c r="Y679" s="226"/>
      <c r="Z679" s="226"/>
    </row>
    <row r="680" spans="6:26" ht="15.75" x14ac:dyDescent="0.25">
      <c r="F680" s="90"/>
      <c r="G680" s="90"/>
      <c r="H680" s="90"/>
      <c r="I680" s="90"/>
      <c r="J680" s="90"/>
      <c r="K680" s="90"/>
      <c r="L680" s="90"/>
      <c r="M680" s="226"/>
      <c r="N680" s="90"/>
      <c r="O680" s="226"/>
      <c r="P680" s="226"/>
      <c r="Q680" s="226"/>
      <c r="R680" s="226"/>
      <c r="S680" s="226"/>
      <c r="T680" s="226"/>
      <c r="U680" s="226"/>
      <c r="V680" s="226"/>
      <c r="W680" s="226"/>
      <c r="X680" s="226"/>
      <c r="Y680" s="226"/>
      <c r="Z680" s="226"/>
    </row>
    <row r="681" spans="6:26" ht="15.75" x14ac:dyDescent="0.25">
      <c r="F681" s="90"/>
      <c r="G681" s="90"/>
      <c r="H681" s="90"/>
      <c r="I681" s="90"/>
      <c r="J681" s="90"/>
      <c r="K681" s="90"/>
      <c r="L681" s="90"/>
      <c r="M681" s="226"/>
      <c r="N681" s="90"/>
      <c r="O681" s="226"/>
      <c r="P681" s="226"/>
      <c r="Q681" s="226"/>
      <c r="R681" s="226"/>
      <c r="S681" s="226"/>
      <c r="T681" s="226"/>
      <c r="U681" s="226"/>
      <c r="V681" s="226"/>
      <c r="W681" s="226"/>
      <c r="X681" s="226"/>
      <c r="Y681" s="226"/>
      <c r="Z681" s="226"/>
    </row>
    <row r="682" spans="6:26" ht="15.75" x14ac:dyDescent="0.25">
      <c r="F682" s="90"/>
      <c r="G682" s="90"/>
      <c r="H682" s="90"/>
      <c r="I682" s="90"/>
      <c r="J682" s="90"/>
      <c r="K682" s="90"/>
      <c r="L682" s="90"/>
      <c r="M682" s="226"/>
      <c r="N682" s="90"/>
      <c r="O682" s="226"/>
      <c r="P682" s="226"/>
      <c r="Q682" s="226"/>
      <c r="R682" s="226"/>
      <c r="S682" s="226"/>
      <c r="T682" s="226"/>
      <c r="U682" s="226"/>
      <c r="V682" s="226"/>
      <c r="W682" s="226"/>
      <c r="X682" s="226"/>
      <c r="Y682" s="226"/>
      <c r="Z682" s="226"/>
    </row>
    <row r="683" spans="6:26" ht="15.75" x14ac:dyDescent="0.25">
      <c r="F683" s="90"/>
      <c r="G683" s="90"/>
      <c r="H683" s="90"/>
      <c r="I683" s="90"/>
      <c r="J683" s="90"/>
      <c r="K683" s="90"/>
      <c r="L683" s="90"/>
      <c r="M683" s="226"/>
      <c r="N683" s="90"/>
      <c r="O683" s="226"/>
      <c r="P683" s="226"/>
      <c r="Q683" s="226"/>
      <c r="R683" s="226"/>
      <c r="S683" s="226"/>
      <c r="T683" s="226"/>
      <c r="U683" s="226"/>
      <c r="V683" s="226"/>
      <c r="W683" s="226"/>
      <c r="X683" s="226"/>
      <c r="Y683" s="226"/>
      <c r="Z683" s="226"/>
    </row>
    <row r="684" spans="6:26" ht="15.75" x14ac:dyDescent="0.25">
      <c r="F684" s="90"/>
      <c r="G684" s="90"/>
      <c r="H684" s="90"/>
      <c r="I684" s="90"/>
      <c r="J684" s="90"/>
      <c r="K684" s="90"/>
      <c r="L684" s="90"/>
      <c r="M684" s="226"/>
      <c r="N684" s="90"/>
      <c r="O684" s="226"/>
      <c r="P684" s="226"/>
      <c r="Q684" s="226"/>
      <c r="R684" s="226"/>
      <c r="S684" s="226"/>
      <c r="T684" s="226"/>
      <c r="U684" s="226"/>
      <c r="V684" s="226"/>
      <c r="W684" s="226"/>
      <c r="X684" s="226"/>
      <c r="Y684" s="226"/>
      <c r="Z684" s="226"/>
    </row>
    <row r="685" spans="6:26" ht="15.75" x14ac:dyDescent="0.25">
      <c r="F685" s="90"/>
      <c r="G685" s="90"/>
      <c r="H685" s="90"/>
      <c r="I685" s="90"/>
      <c r="J685" s="90"/>
      <c r="K685" s="90"/>
      <c r="L685" s="90"/>
      <c r="M685" s="226"/>
      <c r="N685" s="90"/>
      <c r="O685" s="226"/>
      <c r="P685" s="226"/>
      <c r="Q685" s="226"/>
      <c r="R685" s="226"/>
      <c r="S685" s="226"/>
      <c r="T685" s="226"/>
      <c r="U685" s="226"/>
      <c r="V685" s="226"/>
      <c r="W685" s="226"/>
      <c r="X685" s="226"/>
      <c r="Y685" s="226"/>
      <c r="Z685" s="226"/>
    </row>
    <row r="686" spans="6:26" ht="15.75" x14ac:dyDescent="0.25">
      <c r="F686" s="90"/>
      <c r="G686" s="90"/>
      <c r="H686" s="90"/>
      <c r="I686" s="90"/>
      <c r="J686" s="90"/>
      <c r="K686" s="90"/>
      <c r="L686" s="90"/>
      <c r="M686" s="226"/>
      <c r="N686" s="90"/>
      <c r="O686" s="226"/>
      <c r="P686" s="226"/>
      <c r="Q686" s="226"/>
      <c r="R686" s="226"/>
      <c r="S686" s="226"/>
      <c r="T686" s="226"/>
      <c r="U686" s="226"/>
      <c r="V686" s="226"/>
      <c r="W686" s="226"/>
      <c r="X686" s="226"/>
      <c r="Y686" s="226"/>
      <c r="Z686" s="226"/>
    </row>
    <row r="687" spans="6:26" ht="15.75" x14ac:dyDescent="0.25">
      <c r="F687" s="90"/>
      <c r="G687" s="90"/>
      <c r="H687" s="90"/>
      <c r="I687" s="90"/>
      <c r="J687" s="90"/>
      <c r="K687" s="90"/>
      <c r="L687" s="90"/>
      <c r="M687" s="226"/>
      <c r="N687" s="90"/>
      <c r="O687" s="226"/>
      <c r="P687" s="226"/>
      <c r="Q687" s="226"/>
      <c r="R687" s="226"/>
      <c r="S687" s="226"/>
      <c r="T687" s="226"/>
      <c r="U687" s="226"/>
      <c r="V687" s="226"/>
      <c r="W687" s="226"/>
      <c r="X687" s="226"/>
      <c r="Y687" s="226"/>
      <c r="Z687" s="226"/>
    </row>
    <row r="688" spans="6:26" ht="15.75" x14ac:dyDescent="0.25">
      <c r="F688" s="90"/>
      <c r="G688" s="90"/>
      <c r="H688" s="90"/>
      <c r="I688" s="90"/>
      <c r="J688" s="90"/>
      <c r="K688" s="90"/>
      <c r="L688" s="90"/>
      <c r="M688" s="226"/>
      <c r="N688" s="90"/>
      <c r="O688" s="226"/>
      <c r="P688" s="226"/>
      <c r="Q688" s="226"/>
      <c r="R688" s="226"/>
      <c r="S688" s="226"/>
      <c r="T688" s="226"/>
      <c r="U688" s="226"/>
      <c r="V688" s="226"/>
      <c r="W688" s="226"/>
      <c r="X688" s="226"/>
      <c r="Y688" s="226"/>
      <c r="Z688" s="226"/>
    </row>
    <row r="689" spans="6:26" ht="15.75" x14ac:dyDescent="0.25">
      <c r="F689" s="90"/>
      <c r="G689" s="90"/>
      <c r="H689" s="90"/>
      <c r="I689" s="90"/>
      <c r="J689" s="90"/>
      <c r="K689" s="90"/>
      <c r="L689" s="90"/>
      <c r="M689" s="226"/>
      <c r="N689" s="90"/>
      <c r="O689" s="226"/>
      <c r="P689" s="226"/>
      <c r="Q689" s="226"/>
      <c r="R689" s="226"/>
      <c r="S689" s="226"/>
      <c r="T689" s="226"/>
      <c r="U689" s="226"/>
      <c r="V689" s="226"/>
      <c r="W689" s="226"/>
      <c r="X689" s="226"/>
      <c r="Y689" s="226"/>
      <c r="Z689" s="226"/>
    </row>
    <row r="690" spans="6:26" ht="15.75" x14ac:dyDescent="0.25">
      <c r="F690" s="90"/>
      <c r="G690" s="90"/>
      <c r="H690" s="90"/>
      <c r="I690" s="90"/>
      <c r="J690" s="90"/>
      <c r="K690" s="90"/>
      <c r="L690" s="90"/>
      <c r="M690" s="226"/>
      <c r="N690" s="90"/>
      <c r="O690" s="226"/>
      <c r="P690" s="226"/>
      <c r="Q690" s="226"/>
      <c r="R690" s="226"/>
      <c r="S690" s="226"/>
      <c r="T690" s="226"/>
      <c r="U690" s="226"/>
      <c r="V690" s="226"/>
      <c r="W690" s="226"/>
      <c r="X690" s="226"/>
      <c r="Y690" s="226"/>
      <c r="Z690" s="226"/>
    </row>
    <row r="691" spans="6:26" ht="15.75" x14ac:dyDescent="0.25">
      <c r="F691" s="90"/>
      <c r="G691" s="90"/>
      <c r="H691" s="90"/>
      <c r="I691" s="90"/>
      <c r="J691" s="90"/>
      <c r="K691" s="90"/>
      <c r="L691" s="90"/>
      <c r="M691" s="226"/>
      <c r="N691" s="90"/>
      <c r="O691" s="226"/>
      <c r="P691" s="226"/>
      <c r="Q691" s="226"/>
      <c r="R691" s="226"/>
      <c r="S691" s="226"/>
      <c r="T691" s="226"/>
      <c r="U691" s="226"/>
      <c r="V691" s="226"/>
      <c r="W691" s="226"/>
      <c r="X691" s="226"/>
      <c r="Y691" s="226"/>
      <c r="Z691" s="226"/>
    </row>
    <row r="692" spans="6:26" ht="15.75" x14ac:dyDescent="0.25">
      <c r="F692" s="90"/>
      <c r="G692" s="90"/>
      <c r="H692" s="90"/>
      <c r="I692" s="90"/>
      <c r="J692" s="90"/>
      <c r="K692" s="90"/>
      <c r="L692" s="90"/>
      <c r="M692" s="226"/>
      <c r="N692" s="90"/>
      <c r="O692" s="226"/>
      <c r="P692" s="226"/>
      <c r="Q692" s="226"/>
      <c r="R692" s="226"/>
      <c r="S692" s="226"/>
      <c r="T692" s="226"/>
      <c r="U692" s="226"/>
      <c r="V692" s="226"/>
      <c r="W692" s="226"/>
      <c r="X692" s="226"/>
      <c r="Y692" s="226"/>
      <c r="Z692" s="226"/>
    </row>
    <row r="693" spans="6:26" ht="15.75" x14ac:dyDescent="0.25">
      <c r="F693" s="90"/>
      <c r="G693" s="90"/>
      <c r="H693" s="90"/>
      <c r="I693" s="90"/>
      <c r="J693" s="90"/>
      <c r="K693" s="90"/>
      <c r="L693" s="90"/>
      <c r="M693" s="226"/>
      <c r="N693" s="90"/>
      <c r="O693" s="226"/>
      <c r="P693" s="226"/>
      <c r="Q693" s="226"/>
      <c r="R693" s="226"/>
      <c r="S693" s="226"/>
      <c r="T693" s="226"/>
      <c r="U693" s="226"/>
      <c r="V693" s="226"/>
      <c r="W693" s="226"/>
      <c r="X693" s="226"/>
      <c r="Y693" s="226"/>
      <c r="Z693" s="226"/>
    </row>
    <row r="694" spans="6:26" ht="15.75" x14ac:dyDescent="0.25">
      <c r="F694" s="90"/>
      <c r="G694" s="90"/>
      <c r="H694" s="90"/>
      <c r="I694" s="90"/>
      <c r="J694" s="90"/>
      <c r="K694" s="90"/>
      <c r="L694" s="90"/>
      <c r="M694" s="226"/>
      <c r="N694" s="90"/>
      <c r="O694" s="226"/>
      <c r="P694" s="226"/>
      <c r="Q694" s="226"/>
      <c r="R694" s="226"/>
      <c r="S694" s="226"/>
      <c r="T694" s="226"/>
      <c r="U694" s="226"/>
      <c r="V694" s="226"/>
      <c r="W694" s="226"/>
      <c r="X694" s="226"/>
      <c r="Y694" s="226"/>
      <c r="Z694" s="226"/>
    </row>
    <row r="695" spans="6:26" ht="15.75" x14ac:dyDescent="0.25">
      <c r="F695" s="90"/>
      <c r="G695" s="90"/>
      <c r="H695" s="90"/>
      <c r="I695" s="90"/>
      <c r="J695" s="90"/>
      <c r="K695" s="90"/>
      <c r="L695" s="90"/>
      <c r="M695" s="226"/>
      <c r="N695" s="90"/>
      <c r="O695" s="226"/>
      <c r="P695" s="226"/>
      <c r="Q695" s="226"/>
      <c r="R695" s="226"/>
      <c r="S695" s="226"/>
      <c r="T695" s="226"/>
      <c r="U695" s="226"/>
      <c r="V695" s="226"/>
      <c r="W695" s="226"/>
      <c r="X695" s="226"/>
      <c r="Y695" s="226"/>
      <c r="Z695" s="226"/>
    </row>
    <row r="696" spans="6:26" ht="15.75" x14ac:dyDescent="0.25">
      <c r="F696" s="90"/>
      <c r="G696" s="90"/>
      <c r="H696" s="90"/>
      <c r="I696" s="90"/>
      <c r="J696" s="90"/>
      <c r="K696" s="90"/>
      <c r="L696" s="90"/>
      <c r="M696" s="226"/>
      <c r="N696" s="90"/>
      <c r="O696" s="226"/>
      <c r="P696" s="226"/>
      <c r="Q696" s="226"/>
      <c r="R696" s="226"/>
      <c r="S696" s="226"/>
      <c r="T696" s="226"/>
      <c r="U696" s="226"/>
      <c r="V696" s="226"/>
      <c r="W696" s="226"/>
      <c r="X696" s="226"/>
      <c r="Y696" s="226"/>
      <c r="Z696" s="226"/>
    </row>
    <row r="697" spans="6:26" ht="15.75" x14ac:dyDescent="0.25">
      <c r="F697" s="90"/>
      <c r="G697" s="90"/>
      <c r="H697" s="90"/>
      <c r="I697" s="90"/>
      <c r="J697" s="90"/>
      <c r="K697" s="90"/>
      <c r="L697" s="90"/>
      <c r="M697" s="226"/>
      <c r="N697" s="90"/>
      <c r="O697" s="226"/>
      <c r="P697" s="226"/>
      <c r="Q697" s="226"/>
      <c r="R697" s="226"/>
      <c r="S697" s="226"/>
      <c r="T697" s="226"/>
      <c r="U697" s="226"/>
      <c r="V697" s="226"/>
      <c r="W697" s="226"/>
      <c r="X697" s="226"/>
      <c r="Y697" s="226"/>
      <c r="Z697" s="226"/>
    </row>
    <row r="698" spans="6:26" ht="15.75" x14ac:dyDescent="0.25">
      <c r="F698" s="90"/>
      <c r="G698" s="90"/>
      <c r="H698" s="90"/>
      <c r="I698" s="90"/>
      <c r="J698" s="90"/>
      <c r="K698" s="90"/>
      <c r="L698" s="90"/>
      <c r="M698" s="226"/>
      <c r="N698" s="90"/>
      <c r="O698" s="226"/>
      <c r="P698" s="226"/>
      <c r="Q698" s="226"/>
      <c r="R698" s="226"/>
      <c r="S698" s="226"/>
      <c r="T698" s="226"/>
      <c r="U698" s="226"/>
      <c r="V698" s="226"/>
      <c r="W698" s="226"/>
      <c r="X698" s="226"/>
      <c r="Y698" s="226"/>
      <c r="Z698" s="226"/>
    </row>
    <row r="699" spans="6:26" ht="15.75" x14ac:dyDescent="0.25">
      <c r="F699" s="90"/>
      <c r="G699" s="90"/>
      <c r="H699" s="90"/>
      <c r="I699" s="90"/>
      <c r="J699" s="90"/>
      <c r="K699" s="90"/>
      <c r="L699" s="90"/>
      <c r="M699" s="226"/>
      <c r="N699" s="90"/>
      <c r="O699" s="226"/>
      <c r="P699" s="226"/>
      <c r="Q699" s="226"/>
      <c r="R699" s="226"/>
      <c r="S699" s="226"/>
      <c r="T699" s="226"/>
      <c r="U699" s="226"/>
      <c r="V699" s="226"/>
      <c r="W699" s="226"/>
      <c r="X699" s="226"/>
      <c r="Y699" s="226"/>
      <c r="Z699" s="226"/>
    </row>
    <row r="700" spans="6:26" ht="15.75" x14ac:dyDescent="0.25">
      <c r="F700" s="90"/>
      <c r="G700" s="90"/>
      <c r="H700" s="90"/>
      <c r="I700" s="90"/>
      <c r="J700" s="90"/>
      <c r="K700" s="90"/>
      <c r="L700" s="90"/>
      <c r="M700" s="226"/>
      <c r="N700" s="90"/>
      <c r="O700" s="226"/>
      <c r="P700" s="226"/>
      <c r="Q700" s="226"/>
      <c r="R700" s="226"/>
      <c r="S700" s="226"/>
      <c r="T700" s="226"/>
      <c r="U700" s="226"/>
      <c r="V700" s="226"/>
      <c r="W700" s="226"/>
      <c r="X700" s="226"/>
      <c r="Y700" s="226"/>
      <c r="Z700" s="226"/>
    </row>
    <row r="701" spans="6:26" ht="15.75" x14ac:dyDescent="0.25">
      <c r="F701" s="90"/>
      <c r="G701" s="90"/>
      <c r="H701" s="90"/>
      <c r="I701" s="90"/>
      <c r="J701" s="90"/>
      <c r="K701" s="90"/>
      <c r="L701" s="90"/>
      <c r="M701" s="226"/>
      <c r="N701" s="90"/>
      <c r="O701" s="226"/>
      <c r="P701" s="226"/>
      <c r="Q701" s="226"/>
      <c r="R701" s="226"/>
      <c r="S701" s="226"/>
      <c r="T701" s="226"/>
      <c r="U701" s="226"/>
      <c r="V701" s="226"/>
      <c r="W701" s="226"/>
      <c r="X701" s="226"/>
      <c r="Y701" s="226"/>
      <c r="Z701" s="226"/>
    </row>
    <row r="702" spans="6:26" ht="15.75" x14ac:dyDescent="0.25">
      <c r="F702" s="90"/>
      <c r="G702" s="90"/>
      <c r="H702" s="90"/>
      <c r="I702" s="90"/>
      <c r="J702" s="90"/>
      <c r="K702" s="90"/>
      <c r="L702" s="90"/>
      <c r="M702" s="226"/>
      <c r="N702" s="90"/>
      <c r="O702" s="226"/>
      <c r="P702" s="226"/>
      <c r="Q702" s="226"/>
      <c r="R702" s="226"/>
      <c r="S702" s="226"/>
      <c r="T702" s="226"/>
      <c r="U702" s="226"/>
      <c r="V702" s="226"/>
      <c r="W702" s="226"/>
      <c r="X702" s="226"/>
      <c r="Y702" s="226"/>
      <c r="Z702" s="226"/>
    </row>
    <row r="703" spans="6:26" ht="15.75" x14ac:dyDescent="0.25">
      <c r="F703" s="90"/>
      <c r="G703" s="90"/>
      <c r="H703" s="90"/>
      <c r="I703" s="90"/>
      <c r="J703" s="90"/>
      <c r="K703" s="90"/>
      <c r="L703" s="90"/>
      <c r="M703" s="226"/>
      <c r="N703" s="90"/>
      <c r="O703" s="226"/>
      <c r="P703" s="226"/>
      <c r="Q703" s="226"/>
      <c r="R703" s="226"/>
      <c r="S703" s="226"/>
      <c r="T703" s="226"/>
      <c r="U703" s="226"/>
      <c r="V703" s="226"/>
      <c r="W703" s="226"/>
      <c r="X703" s="226"/>
      <c r="Y703" s="226"/>
      <c r="Z703" s="226"/>
    </row>
    <row r="704" spans="6:26" ht="15.75" x14ac:dyDescent="0.25">
      <c r="F704" s="90"/>
      <c r="G704" s="90"/>
      <c r="H704" s="90"/>
      <c r="I704" s="90"/>
      <c r="J704" s="90"/>
      <c r="K704" s="90"/>
      <c r="L704" s="90"/>
      <c r="M704" s="226"/>
      <c r="N704" s="90"/>
      <c r="O704" s="226"/>
      <c r="P704" s="226"/>
      <c r="Q704" s="226"/>
      <c r="R704" s="226"/>
      <c r="S704" s="226"/>
      <c r="T704" s="226"/>
      <c r="U704" s="226"/>
      <c r="V704" s="226"/>
      <c r="W704" s="226"/>
      <c r="X704" s="226"/>
      <c r="Y704" s="226"/>
      <c r="Z704" s="226"/>
    </row>
    <row r="705" spans="6:26" ht="15.75" x14ac:dyDescent="0.25">
      <c r="F705" s="90"/>
      <c r="G705" s="90"/>
      <c r="H705" s="90"/>
      <c r="I705" s="90"/>
      <c r="J705" s="90"/>
      <c r="K705" s="90"/>
      <c r="L705" s="90"/>
      <c r="M705" s="226"/>
      <c r="N705" s="90"/>
      <c r="O705" s="226"/>
      <c r="P705" s="226"/>
      <c r="Q705" s="226"/>
      <c r="R705" s="226"/>
      <c r="S705" s="226"/>
      <c r="T705" s="226"/>
      <c r="U705" s="226"/>
      <c r="V705" s="226"/>
      <c r="W705" s="226"/>
      <c r="X705" s="226"/>
      <c r="Y705" s="226"/>
      <c r="Z705" s="226"/>
    </row>
    <row r="706" spans="6:26" ht="15.75" x14ac:dyDescent="0.25">
      <c r="F706" s="90"/>
      <c r="G706" s="90"/>
      <c r="H706" s="90"/>
      <c r="I706" s="90"/>
      <c r="J706" s="90"/>
      <c r="K706" s="90"/>
      <c r="L706" s="90"/>
      <c r="M706" s="226"/>
      <c r="N706" s="90"/>
      <c r="O706" s="226"/>
      <c r="P706" s="226"/>
      <c r="Q706" s="226"/>
      <c r="R706" s="226"/>
      <c r="S706" s="226"/>
      <c r="T706" s="226"/>
      <c r="U706" s="226"/>
      <c r="V706" s="226"/>
      <c r="W706" s="226"/>
      <c r="X706" s="226"/>
      <c r="Y706" s="226"/>
      <c r="Z706" s="226"/>
    </row>
    <row r="707" spans="6:26" ht="15.75" x14ac:dyDescent="0.25">
      <c r="F707" s="90"/>
      <c r="G707" s="90"/>
      <c r="H707" s="90"/>
      <c r="I707" s="90"/>
      <c r="J707" s="90"/>
      <c r="K707" s="90"/>
      <c r="L707" s="90"/>
      <c r="M707" s="226"/>
      <c r="N707" s="90"/>
      <c r="O707" s="226"/>
      <c r="P707" s="226"/>
      <c r="Q707" s="226"/>
      <c r="R707" s="226"/>
      <c r="S707" s="226"/>
      <c r="T707" s="226"/>
      <c r="U707" s="226"/>
      <c r="V707" s="226"/>
      <c r="W707" s="226"/>
      <c r="X707" s="226"/>
      <c r="Y707" s="226"/>
      <c r="Z707" s="226"/>
    </row>
    <row r="708" spans="6:26" ht="15.75" x14ac:dyDescent="0.25">
      <c r="F708" s="90"/>
      <c r="G708" s="90"/>
      <c r="H708" s="90"/>
      <c r="I708" s="90"/>
      <c r="J708" s="90"/>
      <c r="K708" s="90"/>
      <c r="L708" s="90"/>
      <c r="M708" s="226"/>
      <c r="N708" s="90"/>
      <c r="O708" s="226"/>
      <c r="P708" s="226"/>
      <c r="Q708" s="226"/>
      <c r="R708" s="226"/>
      <c r="S708" s="226"/>
      <c r="T708" s="226"/>
      <c r="U708" s="226"/>
      <c r="V708" s="226"/>
      <c r="W708" s="226"/>
      <c r="X708" s="226"/>
      <c r="Y708" s="226"/>
      <c r="Z708" s="226"/>
    </row>
    <row r="709" spans="6:26" ht="15.75" x14ac:dyDescent="0.25">
      <c r="F709" s="90"/>
      <c r="G709" s="90"/>
      <c r="H709" s="90"/>
      <c r="I709" s="90"/>
      <c r="J709" s="90"/>
      <c r="K709" s="90"/>
      <c r="L709" s="90"/>
      <c r="M709" s="226"/>
      <c r="N709" s="90"/>
      <c r="O709" s="226"/>
      <c r="P709" s="226"/>
      <c r="Q709" s="226"/>
      <c r="R709" s="226"/>
      <c r="S709" s="226"/>
      <c r="T709" s="226"/>
      <c r="U709" s="226"/>
      <c r="V709" s="226"/>
      <c r="W709" s="226"/>
      <c r="X709" s="226"/>
      <c r="Y709" s="226"/>
      <c r="Z709" s="226"/>
    </row>
    <row r="710" spans="6:26" ht="15.75" x14ac:dyDescent="0.25">
      <c r="F710" s="90"/>
      <c r="G710" s="90"/>
      <c r="H710" s="90"/>
      <c r="I710" s="90"/>
      <c r="J710" s="90"/>
      <c r="K710" s="90"/>
      <c r="L710" s="90"/>
      <c r="M710" s="226"/>
      <c r="N710" s="90"/>
      <c r="O710" s="226"/>
      <c r="P710" s="226"/>
      <c r="Q710" s="226"/>
      <c r="R710" s="226"/>
      <c r="S710" s="226"/>
      <c r="T710" s="226"/>
      <c r="U710" s="226"/>
      <c r="V710" s="226"/>
      <c r="W710" s="226"/>
      <c r="X710" s="226"/>
      <c r="Y710" s="226"/>
      <c r="Z710" s="226"/>
    </row>
    <row r="711" spans="6:26" ht="15.75" x14ac:dyDescent="0.25">
      <c r="F711" s="90"/>
      <c r="G711" s="90"/>
      <c r="H711" s="90"/>
      <c r="I711" s="90"/>
      <c r="J711" s="90"/>
      <c r="K711" s="90"/>
      <c r="L711" s="90"/>
      <c r="M711" s="226"/>
      <c r="N711" s="90"/>
      <c r="O711" s="226"/>
      <c r="P711" s="226"/>
      <c r="Q711" s="226"/>
      <c r="R711" s="226"/>
      <c r="S711" s="226"/>
      <c r="T711" s="226"/>
      <c r="U711" s="226"/>
      <c r="V711" s="226"/>
      <c r="W711" s="226"/>
      <c r="X711" s="226"/>
      <c r="Y711" s="226"/>
      <c r="Z711" s="226"/>
    </row>
    <row r="712" spans="6:26" ht="15.75" x14ac:dyDescent="0.25">
      <c r="F712" s="90"/>
      <c r="G712" s="90"/>
      <c r="H712" s="90"/>
      <c r="I712" s="90"/>
      <c r="J712" s="90"/>
      <c r="K712" s="90"/>
      <c r="L712" s="90"/>
      <c r="M712" s="226"/>
      <c r="N712" s="90"/>
      <c r="O712" s="226"/>
      <c r="P712" s="226"/>
      <c r="Q712" s="226"/>
      <c r="R712" s="226"/>
      <c r="S712" s="226"/>
      <c r="T712" s="226"/>
      <c r="U712" s="226"/>
      <c r="V712" s="226"/>
      <c r="W712" s="226"/>
      <c r="X712" s="226"/>
      <c r="Y712" s="226"/>
      <c r="Z712" s="226"/>
    </row>
    <row r="713" spans="6:26" ht="15.75" x14ac:dyDescent="0.25">
      <c r="F713" s="90"/>
      <c r="G713" s="90"/>
      <c r="H713" s="90"/>
      <c r="I713" s="90"/>
      <c r="J713" s="90"/>
      <c r="K713" s="90"/>
      <c r="L713" s="90"/>
      <c r="M713" s="226"/>
      <c r="N713" s="90"/>
      <c r="O713" s="226"/>
      <c r="P713" s="226"/>
      <c r="Q713" s="226"/>
      <c r="R713" s="226"/>
      <c r="S713" s="226"/>
      <c r="T713" s="226"/>
      <c r="U713" s="226"/>
      <c r="V713" s="226"/>
      <c r="W713" s="226"/>
      <c r="X713" s="226"/>
      <c r="Y713" s="226"/>
      <c r="Z713" s="226"/>
    </row>
    <row r="714" spans="6:26" ht="15.75" x14ac:dyDescent="0.25">
      <c r="F714" s="90"/>
      <c r="G714" s="90"/>
      <c r="H714" s="90"/>
      <c r="I714" s="90"/>
      <c r="J714" s="90"/>
      <c r="K714" s="90"/>
      <c r="L714" s="90"/>
      <c r="M714" s="226"/>
      <c r="N714" s="90"/>
      <c r="O714" s="226"/>
      <c r="P714" s="226"/>
      <c r="Q714" s="226"/>
      <c r="R714" s="226"/>
      <c r="S714" s="226"/>
      <c r="T714" s="226"/>
      <c r="U714" s="226"/>
      <c r="V714" s="226"/>
      <c r="W714" s="226"/>
      <c r="X714" s="226"/>
      <c r="Y714" s="226"/>
      <c r="Z714" s="226"/>
    </row>
    <row r="715" spans="6:26" ht="15.75" x14ac:dyDescent="0.25">
      <c r="F715" s="90"/>
      <c r="G715" s="90"/>
      <c r="H715" s="90"/>
      <c r="I715" s="90"/>
      <c r="J715" s="90"/>
      <c r="K715" s="90"/>
      <c r="L715" s="90"/>
      <c r="M715" s="226"/>
      <c r="N715" s="90"/>
      <c r="O715" s="226"/>
      <c r="P715" s="226"/>
      <c r="Q715" s="226"/>
      <c r="R715" s="226"/>
      <c r="S715" s="226"/>
      <c r="T715" s="226"/>
      <c r="U715" s="226"/>
      <c r="V715" s="226"/>
      <c r="W715" s="226"/>
      <c r="X715" s="226"/>
      <c r="Y715" s="226"/>
      <c r="Z715" s="226"/>
    </row>
    <row r="716" spans="6:26" ht="15.75" x14ac:dyDescent="0.25">
      <c r="F716" s="90"/>
      <c r="G716" s="90"/>
      <c r="H716" s="90"/>
      <c r="I716" s="90"/>
      <c r="J716" s="90"/>
      <c r="K716" s="90"/>
      <c r="L716" s="90"/>
      <c r="M716" s="226"/>
      <c r="N716" s="90"/>
      <c r="O716" s="226"/>
      <c r="P716" s="226"/>
      <c r="Q716" s="226"/>
      <c r="R716" s="226"/>
      <c r="S716" s="226"/>
      <c r="T716" s="226"/>
      <c r="U716" s="226"/>
      <c r="V716" s="226"/>
      <c r="W716" s="226"/>
      <c r="X716" s="226"/>
      <c r="Y716" s="226"/>
      <c r="Z716" s="226"/>
    </row>
    <row r="717" spans="6:26" ht="15.75" x14ac:dyDescent="0.25">
      <c r="F717" s="90"/>
      <c r="G717" s="90"/>
      <c r="H717" s="90"/>
      <c r="I717" s="90"/>
      <c r="J717" s="90"/>
      <c r="K717" s="90"/>
      <c r="L717" s="90"/>
      <c r="M717" s="226"/>
      <c r="N717" s="90"/>
      <c r="O717" s="226"/>
      <c r="P717" s="226"/>
      <c r="Q717" s="226"/>
      <c r="R717" s="226"/>
      <c r="S717" s="226"/>
      <c r="T717" s="226"/>
      <c r="U717" s="226"/>
      <c r="V717" s="226"/>
      <c r="W717" s="226"/>
      <c r="X717" s="226"/>
      <c r="Y717" s="226"/>
      <c r="Z717" s="226"/>
    </row>
    <row r="718" spans="6:26" ht="15.75" x14ac:dyDescent="0.25">
      <c r="F718" s="90"/>
      <c r="G718" s="90"/>
      <c r="H718" s="90"/>
      <c r="I718" s="90"/>
      <c r="J718" s="90"/>
      <c r="K718" s="90"/>
      <c r="L718" s="90"/>
      <c r="M718" s="226"/>
      <c r="N718" s="90"/>
      <c r="O718" s="226"/>
      <c r="P718" s="226"/>
      <c r="Q718" s="226"/>
      <c r="R718" s="226"/>
      <c r="S718" s="226"/>
      <c r="T718" s="226"/>
      <c r="U718" s="226"/>
      <c r="V718" s="226"/>
      <c r="W718" s="226"/>
      <c r="X718" s="226"/>
      <c r="Y718" s="226"/>
      <c r="Z718" s="226"/>
    </row>
    <row r="719" spans="6:26" ht="15.75" x14ac:dyDescent="0.25">
      <c r="F719" s="90"/>
      <c r="G719" s="90"/>
      <c r="H719" s="90"/>
      <c r="I719" s="90"/>
      <c r="J719" s="90"/>
      <c r="K719" s="90"/>
      <c r="L719" s="90"/>
      <c r="M719" s="226"/>
      <c r="N719" s="90"/>
      <c r="O719" s="226"/>
      <c r="P719" s="226"/>
      <c r="Q719" s="226"/>
      <c r="R719" s="226"/>
      <c r="S719" s="226"/>
      <c r="T719" s="226"/>
      <c r="U719" s="226"/>
      <c r="V719" s="226"/>
      <c r="W719" s="226"/>
      <c r="X719" s="226"/>
      <c r="Y719" s="226"/>
      <c r="Z719" s="226"/>
    </row>
    <row r="720" spans="6:26" ht="15.75" x14ac:dyDescent="0.25">
      <c r="F720" s="90"/>
      <c r="G720" s="90"/>
      <c r="H720" s="90"/>
      <c r="I720" s="90"/>
      <c r="J720" s="90"/>
      <c r="K720" s="90"/>
      <c r="L720" s="90"/>
      <c r="M720" s="226"/>
      <c r="N720" s="90"/>
      <c r="O720" s="226"/>
      <c r="P720" s="226"/>
      <c r="Q720" s="226"/>
      <c r="R720" s="226"/>
      <c r="S720" s="226"/>
      <c r="T720" s="226"/>
      <c r="U720" s="226"/>
      <c r="V720" s="226"/>
      <c r="W720" s="226"/>
      <c r="X720" s="226"/>
      <c r="Y720" s="226"/>
      <c r="Z720" s="226"/>
    </row>
    <row r="721" spans="6:26" ht="15.75" x14ac:dyDescent="0.25">
      <c r="F721" s="90"/>
      <c r="G721" s="90"/>
      <c r="H721" s="90"/>
      <c r="I721" s="90"/>
      <c r="J721" s="90"/>
      <c r="K721" s="90"/>
      <c r="L721" s="90"/>
      <c r="M721" s="226"/>
      <c r="N721" s="90"/>
      <c r="O721" s="226"/>
      <c r="P721" s="226"/>
      <c r="Q721" s="226"/>
      <c r="R721" s="226"/>
      <c r="S721" s="226"/>
      <c r="T721" s="226"/>
      <c r="U721" s="226"/>
      <c r="V721" s="226"/>
      <c r="W721" s="226"/>
      <c r="X721" s="226"/>
      <c r="Y721" s="226"/>
      <c r="Z721" s="226"/>
    </row>
    <row r="722" spans="6:26" ht="15.75" x14ac:dyDescent="0.25">
      <c r="F722" s="90"/>
      <c r="G722" s="90"/>
      <c r="H722" s="90"/>
      <c r="I722" s="90"/>
      <c r="J722" s="90"/>
      <c r="K722" s="90"/>
      <c r="L722" s="90"/>
      <c r="M722" s="226"/>
      <c r="N722" s="90"/>
      <c r="O722" s="226"/>
      <c r="P722" s="226"/>
      <c r="Q722" s="226"/>
      <c r="R722" s="226"/>
      <c r="S722" s="226"/>
      <c r="T722" s="226"/>
      <c r="U722" s="226"/>
      <c r="V722" s="226"/>
      <c r="W722" s="226"/>
      <c r="X722" s="226"/>
      <c r="Y722" s="226"/>
      <c r="Z722" s="226"/>
    </row>
    <row r="723" spans="6:26" ht="15.75" x14ac:dyDescent="0.25">
      <c r="F723" s="90"/>
      <c r="G723" s="90"/>
      <c r="H723" s="90"/>
      <c r="I723" s="90"/>
      <c r="J723" s="90"/>
      <c r="K723" s="90"/>
      <c r="L723" s="90"/>
      <c r="M723" s="226"/>
      <c r="N723" s="90"/>
      <c r="O723" s="226"/>
      <c r="P723" s="226"/>
      <c r="Q723" s="226"/>
      <c r="R723" s="226"/>
      <c r="S723" s="226"/>
      <c r="T723" s="226"/>
      <c r="U723" s="226"/>
      <c r="V723" s="226"/>
      <c r="W723" s="226"/>
      <c r="X723" s="226"/>
      <c r="Y723" s="226"/>
      <c r="Z723" s="226"/>
    </row>
    <row r="724" spans="6:26" ht="15.75" x14ac:dyDescent="0.25">
      <c r="F724" s="90"/>
      <c r="G724" s="90"/>
      <c r="H724" s="90"/>
      <c r="I724" s="90"/>
      <c r="J724" s="90"/>
      <c r="K724" s="90"/>
      <c r="L724" s="90"/>
      <c r="M724" s="226"/>
      <c r="N724" s="90"/>
      <c r="O724" s="226"/>
      <c r="P724" s="226"/>
      <c r="Q724" s="226"/>
      <c r="R724" s="226"/>
      <c r="S724" s="226"/>
      <c r="T724" s="226"/>
      <c r="U724" s="226"/>
      <c r="V724" s="226"/>
      <c r="W724" s="226"/>
      <c r="X724" s="226"/>
      <c r="Y724" s="226"/>
      <c r="Z724" s="226"/>
    </row>
    <row r="725" spans="6:26" ht="15.75" x14ac:dyDescent="0.25">
      <c r="F725" s="90"/>
      <c r="G725" s="90"/>
      <c r="H725" s="90"/>
      <c r="I725" s="90"/>
      <c r="J725" s="90"/>
      <c r="K725" s="90"/>
      <c r="L725" s="90"/>
      <c r="M725" s="226"/>
      <c r="N725" s="90"/>
      <c r="O725" s="226"/>
      <c r="P725" s="226"/>
      <c r="Q725" s="226"/>
      <c r="R725" s="226"/>
      <c r="S725" s="226"/>
      <c r="T725" s="226"/>
      <c r="U725" s="226"/>
      <c r="V725" s="226"/>
      <c r="W725" s="226"/>
      <c r="X725" s="226"/>
      <c r="Y725" s="226"/>
      <c r="Z725" s="226"/>
    </row>
    <row r="726" spans="6:26" ht="15.75" x14ac:dyDescent="0.25">
      <c r="F726" s="90"/>
      <c r="G726" s="90"/>
      <c r="H726" s="90"/>
      <c r="I726" s="90"/>
      <c r="J726" s="90"/>
      <c r="K726" s="90"/>
      <c r="L726" s="90"/>
      <c r="M726" s="226"/>
      <c r="N726" s="90"/>
      <c r="O726" s="226"/>
      <c r="P726" s="226"/>
      <c r="Q726" s="226"/>
      <c r="R726" s="226"/>
      <c r="S726" s="226"/>
      <c r="T726" s="226"/>
      <c r="U726" s="226"/>
      <c r="V726" s="226"/>
      <c r="W726" s="226"/>
      <c r="X726" s="226"/>
      <c r="Y726" s="226"/>
      <c r="Z726" s="226"/>
    </row>
    <row r="727" spans="6:26" ht="15.75" x14ac:dyDescent="0.25">
      <c r="F727" s="90"/>
      <c r="G727" s="90"/>
      <c r="H727" s="90"/>
      <c r="I727" s="90"/>
      <c r="J727" s="90"/>
      <c r="K727" s="90"/>
      <c r="L727" s="90"/>
      <c r="M727" s="226"/>
      <c r="N727" s="90"/>
      <c r="O727" s="226"/>
      <c r="P727" s="226"/>
      <c r="Q727" s="226"/>
      <c r="R727" s="226"/>
      <c r="S727" s="226"/>
      <c r="T727" s="226"/>
      <c r="U727" s="226"/>
      <c r="V727" s="226"/>
      <c r="W727" s="226"/>
      <c r="X727" s="226"/>
      <c r="Y727" s="226"/>
      <c r="Z727" s="226"/>
    </row>
    <row r="728" spans="6:26" ht="15.75" x14ac:dyDescent="0.25">
      <c r="F728" s="90"/>
      <c r="G728" s="90"/>
      <c r="H728" s="90"/>
      <c r="I728" s="90"/>
      <c r="J728" s="90"/>
      <c r="K728" s="90"/>
      <c r="L728" s="90"/>
      <c r="M728" s="226"/>
      <c r="N728" s="90"/>
      <c r="O728" s="226"/>
      <c r="P728" s="226"/>
      <c r="Q728" s="226"/>
      <c r="R728" s="226"/>
      <c r="S728" s="226"/>
      <c r="T728" s="226"/>
      <c r="U728" s="226"/>
      <c r="V728" s="226"/>
      <c r="W728" s="226"/>
      <c r="X728" s="226"/>
      <c r="Y728" s="226"/>
      <c r="Z728" s="226"/>
    </row>
    <row r="729" spans="6:26" ht="15.75" x14ac:dyDescent="0.25">
      <c r="F729" s="90"/>
      <c r="G729" s="90"/>
      <c r="H729" s="90"/>
      <c r="I729" s="90"/>
      <c r="J729" s="90"/>
      <c r="K729" s="90"/>
      <c r="L729" s="90"/>
      <c r="M729" s="226"/>
      <c r="N729" s="90"/>
      <c r="O729" s="226"/>
      <c r="P729" s="226"/>
      <c r="Q729" s="226"/>
      <c r="R729" s="226"/>
      <c r="S729" s="226"/>
      <c r="T729" s="226"/>
      <c r="U729" s="226"/>
      <c r="V729" s="226"/>
      <c r="W729" s="226"/>
      <c r="X729" s="226"/>
      <c r="Y729" s="226"/>
      <c r="Z729" s="226"/>
    </row>
    <row r="730" spans="6:26" ht="15.75" x14ac:dyDescent="0.25">
      <c r="F730" s="90"/>
      <c r="G730" s="90"/>
      <c r="H730" s="90"/>
      <c r="I730" s="90"/>
      <c r="J730" s="90"/>
      <c r="K730" s="90"/>
      <c r="L730" s="90"/>
      <c r="M730" s="226"/>
      <c r="N730" s="90"/>
      <c r="O730" s="226"/>
      <c r="P730" s="226"/>
      <c r="Q730" s="226"/>
      <c r="R730" s="226"/>
      <c r="S730" s="226"/>
      <c r="T730" s="226"/>
      <c r="U730" s="226"/>
      <c r="V730" s="226"/>
      <c r="W730" s="226"/>
      <c r="X730" s="226"/>
      <c r="Y730" s="226"/>
      <c r="Z730" s="226"/>
    </row>
    <row r="731" spans="6:26" ht="15.75" x14ac:dyDescent="0.25">
      <c r="F731" s="90"/>
      <c r="G731" s="90"/>
      <c r="H731" s="90"/>
      <c r="I731" s="90"/>
      <c r="J731" s="90"/>
      <c r="K731" s="90"/>
      <c r="L731" s="90"/>
      <c r="M731" s="226"/>
      <c r="N731" s="90"/>
      <c r="O731" s="226"/>
      <c r="P731" s="226"/>
      <c r="Q731" s="226"/>
      <c r="R731" s="226"/>
      <c r="S731" s="226"/>
      <c r="T731" s="226"/>
      <c r="U731" s="226"/>
      <c r="V731" s="226"/>
      <c r="W731" s="226"/>
      <c r="X731" s="226"/>
      <c r="Y731" s="226"/>
      <c r="Z731" s="226"/>
    </row>
    <row r="732" spans="6:26" ht="15.75" x14ac:dyDescent="0.25">
      <c r="F732" s="90"/>
      <c r="G732" s="90"/>
      <c r="H732" s="90"/>
      <c r="I732" s="90"/>
      <c r="J732" s="90"/>
      <c r="K732" s="90"/>
      <c r="L732" s="90"/>
      <c r="M732" s="226"/>
      <c r="N732" s="90"/>
      <c r="O732" s="226"/>
      <c r="P732" s="226"/>
      <c r="Q732" s="226"/>
      <c r="R732" s="226"/>
      <c r="S732" s="226"/>
      <c r="T732" s="226"/>
      <c r="U732" s="226"/>
      <c r="V732" s="226"/>
      <c r="W732" s="226"/>
      <c r="X732" s="226"/>
      <c r="Y732" s="226"/>
      <c r="Z732" s="226"/>
    </row>
    <row r="733" spans="6:26" ht="15.75" x14ac:dyDescent="0.25">
      <c r="F733" s="90"/>
      <c r="G733" s="90"/>
      <c r="H733" s="90"/>
      <c r="I733" s="90"/>
      <c r="J733" s="90"/>
      <c r="K733" s="90"/>
      <c r="L733" s="90"/>
      <c r="M733" s="226"/>
      <c r="N733" s="90"/>
      <c r="O733" s="226"/>
      <c r="P733" s="226"/>
      <c r="Q733" s="226"/>
      <c r="R733" s="226"/>
      <c r="S733" s="226"/>
      <c r="T733" s="226"/>
      <c r="U733" s="226"/>
      <c r="V733" s="226"/>
      <c r="W733" s="226"/>
      <c r="X733" s="226"/>
      <c r="Y733" s="226"/>
      <c r="Z733" s="226"/>
    </row>
    <row r="734" spans="6:26" ht="15.75" x14ac:dyDescent="0.25">
      <c r="F734" s="90"/>
      <c r="G734" s="90"/>
      <c r="H734" s="90"/>
      <c r="I734" s="90"/>
      <c r="J734" s="90"/>
      <c r="K734" s="90"/>
      <c r="L734" s="90"/>
      <c r="M734" s="226"/>
      <c r="N734" s="90"/>
      <c r="O734" s="226"/>
      <c r="P734" s="226"/>
      <c r="Q734" s="226"/>
      <c r="R734" s="226"/>
      <c r="S734" s="226"/>
      <c r="T734" s="226"/>
      <c r="U734" s="226"/>
      <c r="V734" s="226"/>
      <c r="W734" s="226"/>
      <c r="X734" s="226"/>
      <c r="Y734" s="226"/>
      <c r="Z734" s="226"/>
    </row>
    <row r="735" spans="6:26" ht="15.75" x14ac:dyDescent="0.25">
      <c r="F735" s="90"/>
      <c r="G735" s="90"/>
      <c r="H735" s="90"/>
      <c r="I735" s="90"/>
      <c r="J735" s="90"/>
      <c r="K735" s="90"/>
      <c r="L735" s="90"/>
      <c r="M735" s="226"/>
      <c r="N735" s="90"/>
      <c r="O735" s="226"/>
      <c r="P735" s="226"/>
      <c r="Q735" s="226"/>
      <c r="R735" s="226"/>
      <c r="S735" s="226"/>
      <c r="T735" s="226"/>
      <c r="U735" s="226"/>
      <c r="V735" s="226"/>
      <c r="W735" s="226"/>
      <c r="X735" s="226"/>
      <c r="Y735" s="226"/>
      <c r="Z735" s="226"/>
    </row>
    <row r="736" spans="6:26" ht="15.75" x14ac:dyDescent="0.25">
      <c r="F736" s="90"/>
      <c r="G736" s="90"/>
      <c r="H736" s="90"/>
      <c r="I736" s="90"/>
      <c r="J736" s="90"/>
      <c r="K736" s="90"/>
      <c r="L736" s="90"/>
      <c r="M736" s="226"/>
      <c r="N736" s="90"/>
      <c r="O736" s="226"/>
      <c r="P736" s="226"/>
      <c r="Q736" s="226"/>
      <c r="R736" s="226"/>
      <c r="S736" s="226"/>
      <c r="T736" s="226"/>
      <c r="U736" s="226"/>
      <c r="V736" s="226"/>
      <c r="W736" s="226"/>
      <c r="X736" s="226"/>
      <c r="Y736" s="226"/>
      <c r="Z736" s="226"/>
    </row>
    <row r="737" spans="6:26" ht="15.75" x14ac:dyDescent="0.25">
      <c r="F737" s="90"/>
      <c r="G737" s="90"/>
      <c r="H737" s="90"/>
      <c r="I737" s="90"/>
      <c r="J737" s="90"/>
      <c r="K737" s="90"/>
      <c r="L737" s="90"/>
      <c r="M737" s="226"/>
      <c r="N737" s="90"/>
      <c r="O737" s="226"/>
      <c r="P737" s="226"/>
      <c r="Q737" s="226"/>
      <c r="R737" s="226"/>
      <c r="S737" s="226"/>
      <c r="T737" s="226"/>
      <c r="U737" s="226"/>
      <c r="V737" s="226"/>
      <c r="W737" s="226"/>
      <c r="X737" s="226"/>
      <c r="Y737" s="226"/>
      <c r="Z737" s="226"/>
    </row>
    <row r="738" spans="6:26" ht="15.75" x14ac:dyDescent="0.25">
      <c r="F738" s="90"/>
      <c r="G738" s="90"/>
      <c r="H738" s="90"/>
      <c r="I738" s="90"/>
      <c r="J738" s="90"/>
      <c r="K738" s="90"/>
      <c r="L738" s="90"/>
      <c r="M738" s="226"/>
      <c r="N738" s="90"/>
      <c r="O738" s="226"/>
      <c r="P738" s="226"/>
      <c r="Q738" s="226"/>
      <c r="R738" s="226"/>
      <c r="S738" s="226"/>
      <c r="T738" s="226"/>
      <c r="U738" s="226"/>
      <c r="V738" s="226"/>
      <c r="W738" s="226"/>
      <c r="X738" s="226"/>
      <c r="Y738" s="226"/>
      <c r="Z738" s="226"/>
    </row>
    <row r="739" spans="6:26" ht="15.75" x14ac:dyDescent="0.25">
      <c r="F739" s="90"/>
      <c r="G739" s="90"/>
      <c r="H739" s="90"/>
      <c r="I739" s="90"/>
      <c r="J739" s="90"/>
      <c r="K739" s="90"/>
      <c r="L739" s="90"/>
      <c r="M739" s="226"/>
      <c r="N739" s="90"/>
      <c r="O739" s="226"/>
      <c r="P739" s="226"/>
      <c r="Q739" s="226"/>
      <c r="R739" s="226"/>
      <c r="S739" s="226"/>
      <c r="T739" s="226"/>
      <c r="U739" s="226"/>
      <c r="V739" s="226"/>
      <c r="W739" s="226"/>
      <c r="X739" s="226"/>
      <c r="Y739" s="226"/>
      <c r="Z739" s="226"/>
    </row>
    <row r="740" spans="6:26" ht="15.75" x14ac:dyDescent="0.25">
      <c r="F740" s="90"/>
      <c r="G740" s="90"/>
      <c r="H740" s="90"/>
      <c r="I740" s="90"/>
      <c r="J740" s="90"/>
      <c r="K740" s="90"/>
      <c r="L740" s="90"/>
      <c r="M740" s="226"/>
      <c r="N740" s="90"/>
      <c r="O740" s="226"/>
      <c r="P740" s="226"/>
      <c r="Q740" s="226"/>
      <c r="R740" s="226"/>
      <c r="S740" s="226"/>
      <c r="T740" s="226"/>
      <c r="U740" s="226"/>
      <c r="V740" s="226"/>
      <c r="W740" s="226"/>
      <c r="X740" s="226"/>
      <c r="Y740" s="226"/>
      <c r="Z740" s="226"/>
    </row>
    <row r="741" spans="6:26" ht="15.75" x14ac:dyDescent="0.25">
      <c r="F741" s="90"/>
      <c r="G741" s="90"/>
      <c r="H741" s="90"/>
      <c r="I741" s="90"/>
      <c r="J741" s="90"/>
      <c r="K741" s="90"/>
      <c r="L741" s="90"/>
      <c r="M741" s="226"/>
      <c r="N741" s="90"/>
      <c r="O741" s="226"/>
      <c r="P741" s="226"/>
      <c r="Q741" s="226"/>
      <c r="R741" s="226"/>
      <c r="S741" s="226"/>
      <c r="T741" s="226"/>
      <c r="U741" s="226"/>
      <c r="V741" s="226"/>
      <c r="W741" s="226"/>
      <c r="X741" s="226"/>
      <c r="Y741" s="226"/>
      <c r="Z741" s="226"/>
    </row>
    <row r="742" spans="6:26" ht="15.75" x14ac:dyDescent="0.25">
      <c r="F742" s="90"/>
      <c r="G742" s="90"/>
      <c r="H742" s="90"/>
      <c r="I742" s="90"/>
      <c r="J742" s="90"/>
      <c r="K742" s="90"/>
      <c r="L742" s="90"/>
      <c r="M742" s="226"/>
      <c r="N742" s="90"/>
      <c r="O742" s="226"/>
      <c r="P742" s="226"/>
      <c r="Q742" s="226"/>
      <c r="R742" s="226"/>
      <c r="S742" s="226"/>
      <c r="T742" s="226"/>
      <c r="U742" s="226"/>
      <c r="V742" s="226"/>
      <c r="W742" s="226"/>
      <c r="X742" s="226"/>
      <c r="Y742" s="226"/>
      <c r="Z742" s="226"/>
    </row>
    <row r="743" spans="6:26" ht="15.75" x14ac:dyDescent="0.25">
      <c r="F743" s="90"/>
      <c r="G743" s="90"/>
      <c r="H743" s="90"/>
      <c r="I743" s="90"/>
      <c r="J743" s="90"/>
      <c r="K743" s="90"/>
      <c r="L743" s="90"/>
      <c r="M743" s="226"/>
      <c r="N743" s="90"/>
      <c r="O743" s="226"/>
      <c r="P743" s="226"/>
      <c r="Q743" s="226"/>
      <c r="R743" s="226"/>
      <c r="S743" s="226"/>
      <c r="T743" s="226"/>
      <c r="U743" s="226"/>
      <c r="V743" s="226"/>
      <c r="W743" s="226"/>
      <c r="X743" s="226"/>
      <c r="Y743" s="226"/>
      <c r="Z743" s="226"/>
    </row>
    <row r="744" spans="6:26" ht="15.75" x14ac:dyDescent="0.25">
      <c r="F744" s="90"/>
      <c r="G744" s="90"/>
      <c r="H744" s="90"/>
      <c r="I744" s="90"/>
      <c r="J744" s="90"/>
      <c r="K744" s="90"/>
      <c r="L744" s="90"/>
      <c r="M744" s="226"/>
      <c r="N744" s="90"/>
      <c r="O744" s="226"/>
      <c r="P744" s="226"/>
      <c r="Q744" s="226"/>
      <c r="R744" s="226"/>
      <c r="S744" s="226"/>
      <c r="T744" s="226"/>
      <c r="U744" s="226"/>
      <c r="V744" s="226"/>
      <c r="W744" s="226"/>
      <c r="X744" s="226"/>
      <c r="Y744" s="226"/>
      <c r="Z744" s="226"/>
    </row>
    <row r="745" spans="6:26" ht="15.75" x14ac:dyDescent="0.25">
      <c r="F745" s="90"/>
      <c r="G745" s="90"/>
      <c r="H745" s="90"/>
      <c r="I745" s="90"/>
      <c r="J745" s="90"/>
      <c r="K745" s="90"/>
      <c r="L745" s="90"/>
      <c r="M745" s="226"/>
      <c r="N745" s="90"/>
      <c r="O745" s="226"/>
      <c r="P745" s="226"/>
      <c r="Q745" s="226"/>
      <c r="R745" s="226"/>
      <c r="S745" s="226"/>
      <c r="T745" s="226"/>
      <c r="U745" s="226"/>
      <c r="V745" s="226"/>
      <c r="W745" s="226"/>
      <c r="X745" s="226"/>
      <c r="Y745" s="226"/>
      <c r="Z745" s="226"/>
    </row>
    <row r="746" spans="6:26" ht="15.75" x14ac:dyDescent="0.25">
      <c r="F746" s="90"/>
      <c r="G746" s="90"/>
      <c r="H746" s="90"/>
      <c r="I746" s="90"/>
      <c r="J746" s="90"/>
      <c r="K746" s="90"/>
      <c r="L746" s="90"/>
      <c r="M746" s="226"/>
      <c r="N746" s="90"/>
      <c r="O746" s="226"/>
      <c r="P746" s="226"/>
      <c r="Q746" s="226"/>
      <c r="R746" s="226"/>
      <c r="S746" s="226"/>
      <c r="T746" s="226"/>
      <c r="U746" s="226"/>
      <c r="V746" s="226"/>
      <c r="W746" s="226"/>
      <c r="X746" s="226"/>
      <c r="Y746" s="226"/>
      <c r="Z746" s="226"/>
    </row>
    <row r="747" spans="6:26" ht="15.75" x14ac:dyDescent="0.25">
      <c r="F747" s="90"/>
      <c r="G747" s="90"/>
      <c r="H747" s="90"/>
      <c r="I747" s="90"/>
      <c r="J747" s="90"/>
      <c r="K747" s="90"/>
      <c r="L747" s="90"/>
      <c r="M747" s="226"/>
      <c r="N747" s="90"/>
      <c r="O747" s="226"/>
      <c r="P747" s="226"/>
      <c r="Q747" s="226"/>
      <c r="R747" s="226"/>
      <c r="S747" s="226"/>
      <c r="T747" s="226"/>
      <c r="U747" s="226"/>
      <c r="V747" s="226"/>
      <c r="W747" s="226"/>
      <c r="X747" s="226"/>
      <c r="Y747" s="226"/>
      <c r="Z747" s="226"/>
    </row>
    <row r="748" spans="6:26" ht="15.75" x14ac:dyDescent="0.25">
      <c r="F748" s="90"/>
      <c r="G748" s="90"/>
      <c r="H748" s="90"/>
      <c r="I748" s="90"/>
      <c r="J748" s="90"/>
      <c r="K748" s="90"/>
      <c r="L748" s="90"/>
      <c r="M748" s="226"/>
      <c r="N748" s="90"/>
      <c r="O748" s="226"/>
      <c r="P748" s="226"/>
      <c r="Q748" s="226"/>
      <c r="R748" s="226"/>
      <c r="S748" s="226"/>
      <c r="T748" s="226"/>
      <c r="U748" s="226"/>
      <c r="V748" s="226"/>
      <c r="W748" s="226"/>
      <c r="X748" s="226"/>
      <c r="Y748" s="226"/>
      <c r="Z748" s="226"/>
    </row>
    <row r="749" spans="6:26" ht="15.75" x14ac:dyDescent="0.25">
      <c r="F749" s="90"/>
      <c r="G749" s="90"/>
      <c r="H749" s="90"/>
      <c r="I749" s="90"/>
      <c r="J749" s="90"/>
      <c r="K749" s="90"/>
      <c r="L749" s="90"/>
      <c r="M749" s="226"/>
      <c r="N749" s="90"/>
      <c r="O749" s="226"/>
      <c r="P749" s="226"/>
      <c r="Q749" s="226"/>
      <c r="R749" s="226"/>
      <c r="S749" s="226"/>
      <c r="T749" s="226"/>
      <c r="U749" s="226"/>
      <c r="V749" s="226"/>
      <c r="W749" s="226"/>
      <c r="X749" s="226"/>
      <c r="Y749" s="226"/>
      <c r="Z749" s="226"/>
    </row>
    <row r="750" spans="6:26" ht="15.75" x14ac:dyDescent="0.25">
      <c r="F750" s="90"/>
      <c r="G750" s="90"/>
      <c r="H750" s="90"/>
      <c r="I750" s="90"/>
      <c r="J750" s="90"/>
      <c r="K750" s="90"/>
      <c r="L750" s="90"/>
      <c r="M750" s="226"/>
      <c r="N750" s="90"/>
      <c r="O750" s="226"/>
      <c r="P750" s="226"/>
      <c r="Q750" s="226"/>
      <c r="R750" s="226"/>
      <c r="S750" s="226"/>
      <c r="T750" s="226"/>
      <c r="U750" s="226"/>
      <c r="V750" s="226"/>
      <c r="W750" s="226"/>
      <c r="X750" s="226"/>
      <c r="Y750" s="226"/>
      <c r="Z750" s="226"/>
    </row>
    <row r="751" spans="6:26" ht="15.75" x14ac:dyDescent="0.25">
      <c r="F751" s="90"/>
      <c r="G751" s="90"/>
      <c r="H751" s="90"/>
      <c r="I751" s="90"/>
      <c r="J751" s="90"/>
      <c r="K751" s="90"/>
      <c r="L751" s="90"/>
      <c r="M751" s="226"/>
      <c r="N751" s="90"/>
      <c r="O751" s="226"/>
      <c r="P751" s="226"/>
      <c r="Q751" s="226"/>
      <c r="R751" s="226"/>
      <c r="S751" s="226"/>
      <c r="T751" s="226"/>
      <c r="U751" s="226"/>
      <c r="V751" s="226"/>
      <c r="W751" s="226"/>
      <c r="X751" s="226"/>
      <c r="Y751" s="226"/>
      <c r="Z751" s="226"/>
    </row>
    <row r="752" spans="6:26" ht="15.75" x14ac:dyDescent="0.25">
      <c r="F752" s="90"/>
      <c r="G752" s="90"/>
      <c r="H752" s="90"/>
      <c r="I752" s="90"/>
      <c r="J752" s="90"/>
      <c r="K752" s="90"/>
      <c r="L752" s="90"/>
      <c r="M752" s="226"/>
      <c r="N752" s="90"/>
      <c r="O752" s="226"/>
      <c r="P752" s="226"/>
      <c r="Q752" s="226"/>
      <c r="R752" s="226"/>
      <c r="S752" s="226"/>
      <c r="T752" s="226"/>
      <c r="U752" s="226"/>
      <c r="V752" s="226"/>
      <c r="W752" s="226"/>
      <c r="X752" s="226"/>
      <c r="Y752" s="226"/>
      <c r="Z752" s="226"/>
    </row>
    <row r="753" spans="6:26" ht="15.75" x14ac:dyDescent="0.25">
      <c r="F753" s="90"/>
      <c r="G753" s="90"/>
      <c r="H753" s="90"/>
      <c r="I753" s="90"/>
      <c r="J753" s="90"/>
      <c r="K753" s="90"/>
      <c r="L753" s="90"/>
      <c r="M753" s="226"/>
      <c r="N753" s="90"/>
      <c r="O753" s="226"/>
      <c r="P753" s="226"/>
      <c r="Q753" s="226"/>
      <c r="R753" s="226"/>
      <c r="S753" s="226"/>
      <c r="T753" s="226"/>
      <c r="U753" s="226"/>
      <c r="V753" s="226"/>
      <c r="W753" s="226"/>
      <c r="X753" s="226"/>
      <c r="Y753" s="226"/>
      <c r="Z753" s="226"/>
    </row>
    <row r="754" spans="6:26" ht="15.75" x14ac:dyDescent="0.25">
      <c r="F754" s="90"/>
      <c r="G754" s="90"/>
      <c r="H754" s="90"/>
      <c r="I754" s="90"/>
      <c r="J754" s="90"/>
      <c r="K754" s="90"/>
      <c r="L754" s="90"/>
      <c r="M754" s="226"/>
      <c r="N754" s="90"/>
      <c r="O754" s="226"/>
      <c r="P754" s="226"/>
      <c r="Q754" s="226"/>
      <c r="R754" s="226"/>
      <c r="S754" s="226"/>
      <c r="T754" s="226"/>
      <c r="U754" s="226"/>
      <c r="V754" s="226"/>
      <c r="W754" s="226"/>
      <c r="X754" s="226"/>
      <c r="Y754" s="226"/>
      <c r="Z754" s="226"/>
    </row>
    <row r="755" spans="6:26" ht="15.75" x14ac:dyDescent="0.25">
      <c r="F755" s="90"/>
      <c r="G755" s="90"/>
      <c r="H755" s="90"/>
      <c r="I755" s="90"/>
      <c r="J755" s="90"/>
      <c r="K755" s="90"/>
      <c r="L755" s="90"/>
      <c r="M755" s="226"/>
      <c r="N755" s="90"/>
      <c r="O755" s="226"/>
      <c r="P755" s="226"/>
      <c r="Q755" s="226"/>
      <c r="R755" s="226"/>
      <c r="S755" s="226"/>
      <c r="T755" s="226"/>
      <c r="U755" s="226"/>
      <c r="V755" s="226"/>
      <c r="W755" s="226"/>
      <c r="X755" s="226"/>
      <c r="Y755" s="226"/>
      <c r="Z755" s="226"/>
    </row>
    <row r="756" spans="6:26" ht="15.75" x14ac:dyDescent="0.25">
      <c r="F756" s="90"/>
      <c r="G756" s="90"/>
      <c r="H756" s="90"/>
      <c r="I756" s="90"/>
      <c r="J756" s="90"/>
      <c r="K756" s="90"/>
      <c r="L756" s="90"/>
      <c r="M756" s="226"/>
      <c r="N756" s="90"/>
      <c r="O756" s="226"/>
      <c r="P756" s="226"/>
      <c r="Q756" s="226"/>
      <c r="R756" s="226"/>
      <c r="S756" s="226"/>
      <c r="T756" s="226"/>
      <c r="U756" s="226"/>
      <c r="V756" s="226"/>
      <c r="W756" s="226"/>
      <c r="X756" s="226"/>
      <c r="Y756" s="226"/>
      <c r="Z756" s="226"/>
    </row>
    <row r="757" spans="6:26" ht="15.75" x14ac:dyDescent="0.25">
      <c r="F757" s="90"/>
      <c r="G757" s="90"/>
      <c r="H757" s="90"/>
      <c r="I757" s="90"/>
      <c r="J757" s="90"/>
      <c r="K757" s="90"/>
      <c r="L757" s="90"/>
      <c r="M757" s="226"/>
      <c r="N757" s="90"/>
      <c r="O757" s="226"/>
      <c r="P757" s="226"/>
      <c r="Q757" s="226"/>
      <c r="R757" s="226"/>
      <c r="S757" s="226"/>
      <c r="T757" s="226"/>
      <c r="U757" s="226"/>
      <c r="V757" s="226"/>
      <c r="W757" s="226"/>
      <c r="X757" s="226"/>
      <c r="Y757" s="226"/>
      <c r="Z757" s="226"/>
    </row>
    <row r="758" spans="6:26" ht="15.75" x14ac:dyDescent="0.25">
      <c r="F758" s="90"/>
      <c r="G758" s="90"/>
      <c r="H758" s="90"/>
      <c r="I758" s="90"/>
      <c r="J758" s="90"/>
      <c r="K758" s="90"/>
      <c r="L758" s="90"/>
      <c r="M758" s="226"/>
      <c r="N758" s="90"/>
      <c r="O758" s="226"/>
      <c r="P758" s="226"/>
      <c r="Q758" s="226"/>
      <c r="R758" s="226"/>
      <c r="S758" s="226"/>
      <c r="T758" s="226"/>
      <c r="U758" s="226"/>
      <c r="V758" s="226"/>
      <c r="W758" s="226"/>
      <c r="X758" s="226"/>
      <c r="Y758" s="226"/>
      <c r="Z758" s="226"/>
    </row>
    <row r="759" spans="6:26" ht="15.75" x14ac:dyDescent="0.25">
      <c r="F759" s="90"/>
      <c r="G759" s="90"/>
      <c r="H759" s="90"/>
      <c r="I759" s="90"/>
      <c r="J759" s="90"/>
      <c r="K759" s="90"/>
      <c r="L759" s="90"/>
      <c r="M759" s="226"/>
      <c r="N759" s="90"/>
      <c r="O759" s="226"/>
      <c r="P759" s="226"/>
      <c r="Q759" s="226"/>
      <c r="R759" s="226"/>
      <c r="S759" s="226"/>
      <c r="T759" s="226"/>
      <c r="U759" s="226"/>
      <c r="V759" s="226"/>
      <c r="W759" s="226"/>
      <c r="X759" s="226"/>
      <c r="Y759" s="226"/>
      <c r="Z759" s="226"/>
    </row>
    <row r="760" spans="6:26" ht="15.75" x14ac:dyDescent="0.25">
      <c r="F760" s="90"/>
      <c r="G760" s="90"/>
      <c r="H760" s="90"/>
      <c r="I760" s="90"/>
      <c r="J760" s="90"/>
      <c r="K760" s="90"/>
      <c r="L760" s="90"/>
      <c r="M760" s="226"/>
      <c r="N760" s="90"/>
      <c r="O760" s="226"/>
      <c r="P760" s="226"/>
      <c r="Q760" s="226"/>
      <c r="R760" s="226"/>
      <c r="S760" s="226"/>
      <c r="T760" s="226"/>
      <c r="U760" s="226"/>
      <c r="V760" s="226"/>
      <c r="W760" s="226"/>
      <c r="X760" s="226"/>
      <c r="Y760" s="226"/>
      <c r="Z760" s="226"/>
    </row>
    <row r="761" spans="6:26" ht="15.75" x14ac:dyDescent="0.25">
      <c r="F761" s="90"/>
      <c r="G761" s="90"/>
      <c r="H761" s="90"/>
      <c r="I761" s="90"/>
      <c r="J761" s="90"/>
      <c r="K761" s="90"/>
      <c r="L761" s="90"/>
      <c r="M761" s="226"/>
      <c r="N761" s="90"/>
      <c r="O761" s="226"/>
      <c r="P761" s="226"/>
      <c r="Q761" s="226"/>
      <c r="R761" s="226"/>
      <c r="S761" s="226"/>
      <c r="T761" s="226"/>
      <c r="U761" s="226"/>
      <c r="V761" s="226"/>
      <c r="W761" s="226"/>
      <c r="X761" s="226"/>
      <c r="Y761" s="226"/>
      <c r="Z761" s="226"/>
    </row>
    <row r="762" spans="6:26" ht="15.75" x14ac:dyDescent="0.25">
      <c r="F762" s="90"/>
      <c r="G762" s="90"/>
      <c r="H762" s="90"/>
      <c r="I762" s="90"/>
      <c r="J762" s="90"/>
      <c r="K762" s="90"/>
      <c r="L762" s="90"/>
      <c r="M762" s="226"/>
      <c r="N762" s="90"/>
      <c r="O762" s="226"/>
      <c r="P762" s="226"/>
      <c r="Q762" s="226"/>
      <c r="R762" s="226"/>
      <c r="S762" s="226"/>
      <c r="T762" s="226"/>
      <c r="U762" s="226"/>
      <c r="V762" s="226"/>
      <c r="W762" s="226"/>
      <c r="X762" s="226"/>
      <c r="Y762" s="226"/>
      <c r="Z762" s="226"/>
    </row>
    <row r="763" spans="6:26" ht="15.75" x14ac:dyDescent="0.25">
      <c r="F763" s="90"/>
      <c r="G763" s="90"/>
      <c r="H763" s="90"/>
      <c r="I763" s="90"/>
      <c r="J763" s="90"/>
      <c r="K763" s="90"/>
      <c r="L763" s="90"/>
      <c r="M763" s="226"/>
      <c r="N763" s="90"/>
      <c r="O763" s="226"/>
      <c r="P763" s="226"/>
      <c r="Q763" s="226"/>
      <c r="R763" s="226"/>
      <c r="S763" s="226"/>
      <c r="T763" s="226"/>
      <c r="U763" s="226"/>
      <c r="V763" s="226"/>
      <c r="W763" s="226"/>
      <c r="X763" s="226"/>
      <c r="Y763" s="226"/>
      <c r="Z763" s="226"/>
    </row>
    <row r="764" spans="6:26" ht="15.75" x14ac:dyDescent="0.25">
      <c r="F764" s="90"/>
      <c r="G764" s="90"/>
      <c r="H764" s="90"/>
      <c r="I764" s="90"/>
      <c r="J764" s="90"/>
      <c r="K764" s="90"/>
      <c r="L764" s="90"/>
      <c r="M764" s="226"/>
      <c r="N764" s="90"/>
      <c r="O764" s="226"/>
      <c r="P764" s="226"/>
      <c r="Q764" s="226"/>
      <c r="R764" s="226"/>
      <c r="S764" s="226"/>
      <c r="T764" s="226"/>
      <c r="U764" s="226"/>
      <c r="V764" s="226"/>
      <c r="W764" s="226"/>
      <c r="X764" s="226"/>
      <c r="Y764" s="226"/>
      <c r="Z764" s="226"/>
    </row>
    <row r="765" spans="6:26" ht="15.75" x14ac:dyDescent="0.25">
      <c r="F765" s="90"/>
      <c r="G765" s="90"/>
      <c r="H765" s="90"/>
      <c r="I765" s="90"/>
      <c r="J765" s="90"/>
      <c r="K765" s="90"/>
      <c r="L765" s="90"/>
      <c r="M765" s="226"/>
      <c r="N765" s="90"/>
      <c r="O765" s="226"/>
      <c r="P765" s="226"/>
      <c r="Q765" s="226"/>
      <c r="R765" s="226"/>
      <c r="S765" s="226"/>
      <c r="T765" s="226"/>
      <c r="U765" s="226"/>
      <c r="V765" s="226"/>
      <c r="W765" s="226"/>
      <c r="X765" s="226"/>
      <c r="Y765" s="226"/>
      <c r="Z765" s="226"/>
    </row>
    <row r="766" spans="6:26" ht="15.75" x14ac:dyDescent="0.25">
      <c r="F766" s="90"/>
      <c r="G766" s="90"/>
      <c r="H766" s="90"/>
      <c r="I766" s="90"/>
      <c r="J766" s="90"/>
      <c r="K766" s="90"/>
      <c r="L766" s="90"/>
      <c r="M766" s="226"/>
      <c r="N766" s="90"/>
      <c r="O766" s="226"/>
      <c r="P766" s="226"/>
      <c r="Q766" s="226"/>
      <c r="R766" s="226"/>
      <c r="S766" s="226"/>
      <c r="T766" s="226"/>
      <c r="U766" s="226"/>
      <c r="V766" s="226"/>
      <c r="W766" s="226"/>
      <c r="X766" s="226"/>
      <c r="Y766" s="226"/>
      <c r="Z766" s="226"/>
    </row>
    <row r="767" spans="6:26" ht="15.75" x14ac:dyDescent="0.25">
      <c r="F767" s="90"/>
      <c r="G767" s="90"/>
      <c r="H767" s="90"/>
      <c r="I767" s="90"/>
      <c r="J767" s="90"/>
      <c r="K767" s="90"/>
      <c r="L767" s="90"/>
      <c r="M767" s="226"/>
      <c r="N767" s="90"/>
      <c r="O767" s="226"/>
      <c r="P767" s="226"/>
      <c r="Q767" s="226"/>
      <c r="R767" s="226"/>
      <c r="S767" s="226"/>
      <c r="T767" s="226"/>
      <c r="U767" s="226"/>
      <c r="V767" s="226"/>
      <c r="W767" s="226"/>
      <c r="X767" s="226"/>
      <c r="Y767" s="226"/>
      <c r="Z767" s="226"/>
    </row>
    <row r="768" spans="6:26" ht="15.75" x14ac:dyDescent="0.25">
      <c r="F768" s="90"/>
      <c r="G768" s="90"/>
      <c r="H768" s="90"/>
      <c r="I768" s="90"/>
      <c r="J768" s="90"/>
      <c r="K768" s="90"/>
      <c r="L768" s="90"/>
      <c r="M768" s="226"/>
      <c r="N768" s="90"/>
      <c r="O768" s="226"/>
      <c r="P768" s="226"/>
      <c r="Q768" s="226"/>
      <c r="R768" s="226"/>
      <c r="S768" s="226"/>
      <c r="T768" s="226"/>
      <c r="U768" s="226"/>
      <c r="V768" s="226"/>
      <c r="W768" s="226"/>
      <c r="X768" s="226"/>
      <c r="Y768" s="226"/>
      <c r="Z768" s="226"/>
    </row>
    <row r="769" spans="6:26" ht="15.75" x14ac:dyDescent="0.25">
      <c r="F769" s="90"/>
      <c r="G769" s="90"/>
      <c r="H769" s="90"/>
      <c r="I769" s="90"/>
      <c r="J769" s="90"/>
      <c r="K769" s="90"/>
      <c r="L769" s="90"/>
      <c r="M769" s="226"/>
      <c r="N769" s="90"/>
      <c r="O769" s="226"/>
      <c r="P769" s="226"/>
      <c r="Q769" s="226"/>
      <c r="R769" s="226"/>
      <c r="S769" s="226"/>
      <c r="T769" s="226"/>
      <c r="U769" s="226"/>
      <c r="V769" s="226"/>
      <c r="W769" s="226"/>
      <c r="X769" s="226"/>
      <c r="Y769" s="226"/>
      <c r="Z769" s="226"/>
    </row>
    <row r="770" spans="6:26" ht="15.75" x14ac:dyDescent="0.25">
      <c r="F770" s="90"/>
      <c r="G770" s="90"/>
      <c r="H770" s="90"/>
      <c r="I770" s="90"/>
      <c r="J770" s="90"/>
      <c r="K770" s="90"/>
      <c r="L770" s="90"/>
      <c r="M770" s="226"/>
      <c r="N770" s="90"/>
      <c r="O770" s="226"/>
      <c r="P770" s="226"/>
      <c r="Q770" s="226"/>
      <c r="R770" s="226"/>
      <c r="S770" s="226"/>
      <c r="T770" s="226"/>
      <c r="U770" s="226"/>
      <c r="V770" s="226"/>
      <c r="W770" s="226"/>
      <c r="X770" s="226"/>
      <c r="Y770" s="226"/>
      <c r="Z770" s="226"/>
    </row>
    <row r="771" spans="6:26" ht="15.75" x14ac:dyDescent="0.25">
      <c r="F771" s="90"/>
      <c r="G771" s="90"/>
      <c r="H771" s="90"/>
      <c r="I771" s="90"/>
      <c r="J771" s="90"/>
      <c r="K771" s="90"/>
      <c r="L771" s="90"/>
      <c r="M771" s="226"/>
      <c r="N771" s="90"/>
      <c r="O771" s="226"/>
      <c r="P771" s="226"/>
      <c r="Q771" s="226"/>
      <c r="R771" s="226"/>
      <c r="S771" s="226"/>
      <c r="T771" s="226"/>
      <c r="U771" s="226"/>
      <c r="V771" s="226"/>
      <c r="W771" s="226"/>
      <c r="X771" s="226"/>
      <c r="Y771" s="226"/>
      <c r="Z771" s="226"/>
    </row>
    <row r="772" spans="6:26" ht="15.75" x14ac:dyDescent="0.25">
      <c r="F772" s="90"/>
      <c r="G772" s="90"/>
      <c r="H772" s="90"/>
      <c r="I772" s="90"/>
      <c r="J772" s="90"/>
      <c r="K772" s="90"/>
      <c r="L772" s="90"/>
      <c r="M772" s="226"/>
      <c r="N772" s="90"/>
      <c r="O772" s="226"/>
      <c r="P772" s="226"/>
      <c r="Q772" s="226"/>
      <c r="R772" s="226"/>
      <c r="S772" s="226"/>
      <c r="T772" s="226"/>
      <c r="U772" s="226"/>
      <c r="V772" s="226"/>
      <c r="W772" s="226"/>
      <c r="X772" s="226"/>
      <c r="Y772" s="226"/>
      <c r="Z772" s="226"/>
    </row>
    <row r="773" spans="6:26" ht="15.75" x14ac:dyDescent="0.25">
      <c r="F773" s="90"/>
      <c r="G773" s="90"/>
      <c r="H773" s="90"/>
      <c r="I773" s="90"/>
      <c r="J773" s="90"/>
      <c r="K773" s="90"/>
      <c r="L773" s="90"/>
      <c r="M773" s="226"/>
      <c r="N773" s="90"/>
      <c r="O773" s="226"/>
      <c r="P773" s="226"/>
      <c r="Q773" s="226"/>
      <c r="R773" s="226"/>
      <c r="S773" s="226"/>
      <c r="T773" s="226"/>
      <c r="U773" s="226"/>
      <c r="V773" s="226"/>
      <c r="W773" s="226"/>
      <c r="X773" s="226"/>
      <c r="Y773" s="226"/>
      <c r="Z773" s="226"/>
    </row>
    <row r="774" spans="6:26" ht="15.75" x14ac:dyDescent="0.25">
      <c r="F774" s="90"/>
      <c r="G774" s="90"/>
      <c r="H774" s="90"/>
      <c r="I774" s="90"/>
      <c r="J774" s="90"/>
      <c r="K774" s="90"/>
      <c r="L774" s="90"/>
      <c r="M774" s="226"/>
      <c r="N774" s="90"/>
      <c r="O774" s="226"/>
      <c r="P774" s="226"/>
      <c r="Q774" s="226"/>
      <c r="R774" s="226"/>
      <c r="S774" s="226"/>
      <c r="T774" s="226"/>
      <c r="U774" s="226"/>
      <c r="V774" s="226"/>
      <c r="W774" s="226"/>
      <c r="X774" s="226"/>
      <c r="Y774" s="226"/>
      <c r="Z774" s="226"/>
    </row>
    <row r="775" spans="6:26" ht="15.75" x14ac:dyDescent="0.25">
      <c r="F775" s="90"/>
      <c r="G775" s="90"/>
      <c r="H775" s="90"/>
      <c r="I775" s="90"/>
      <c r="J775" s="90"/>
      <c r="K775" s="90"/>
      <c r="L775" s="90"/>
      <c r="M775" s="226"/>
      <c r="N775" s="90"/>
      <c r="O775" s="226"/>
      <c r="P775" s="226"/>
      <c r="Q775" s="226"/>
      <c r="R775" s="226"/>
      <c r="S775" s="226"/>
      <c r="T775" s="226"/>
      <c r="U775" s="226"/>
      <c r="V775" s="226"/>
      <c r="W775" s="226"/>
      <c r="X775" s="226"/>
      <c r="Y775" s="226"/>
      <c r="Z775" s="226"/>
    </row>
    <row r="776" spans="6:26" ht="15.75" x14ac:dyDescent="0.25">
      <c r="F776" s="90"/>
      <c r="G776" s="90"/>
      <c r="H776" s="90"/>
      <c r="I776" s="90"/>
      <c r="J776" s="90"/>
      <c r="K776" s="90"/>
      <c r="L776" s="90"/>
      <c r="M776" s="226"/>
      <c r="N776" s="90"/>
      <c r="O776" s="226"/>
      <c r="P776" s="226"/>
      <c r="Q776" s="226"/>
      <c r="R776" s="226"/>
      <c r="S776" s="226"/>
      <c r="T776" s="226"/>
      <c r="U776" s="226"/>
      <c r="V776" s="226"/>
      <c r="W776" s="226"/>
      <c r="X776" s="226"/>
      <c r="Y776" s="226"/>
      <c r="Z776" s="226"/>
    </row>
    <row r="777" spans="6:26" ht="15.75" x14ac:dyDescent="0.25">
      <c r="F777" s="90"/>
      <c r="G777" s="90"/>
      <c r="H777" s="90"/>
      <c r="I777" s="90"/>
      <c r="J777" s="90"/>
      <c r="K777" s="90"/>
      <c r="L777" s="90"/>
      <c r="M777" s="226"/>
      <c r="N777" s="90"/>
      <c r="O777" s="226"/>
      <c r="P777" s="226"/>
      <c r="Q777" s="226"/>
      <c r="R777" s="226"/>
      <c r="S777" s="226"/>
      <c r="T777" s="226"/>
      <c r="U777" s="226"/>
      <c r="V777" s="226"/>
      <c r="W777" s="226"/>
      <c r="X777" s="226"/>
      <c r="Y777" s="226"/>
      <c r="Z777" s="226"/>
    </row>
    <row r="778" spans="6:26" ht="15.75" x14ac:dyDescent="0.25">
      <c r="F778" s="90"/>
      <c r="G778" s="90"/>
      <c r="H778" s="90"/>
      <c r="I778" s="90"/>
      <c r="J778" s="90"/>
      <c r="K778" s="90"/>
      <c r="L778" s="90"/>
      <c r="M778" s="226"/>
      <c r="N778" s="90"/>
      <c r="O778" s="226"/>
      <c r="P778" s="226"/>
      <c r="Q778" s="226"/>
      <c r="R778" s="226"/>
      <c r="S778" s="226"/>
      <c r="T778" s="226"/>
      <c r="U778" s="226"/>
      <c r="V778" s="226"/>
      <c r="W778" s="226"/>
      <c r="X778" s="226"/>
      <c r="Y778" s="226"/>
      <c r="Z778" s="226"/>
    </row>
    <row r="779" spans="6:26" ht="15.75" x14ac:dyDescent="0.25">
      <c r="F779" s="90"/>
      <c r="G779" s="90"/>
      <c r="H779" s="90"/>
      <c r="I779" s="90"/>
      <c r="J779" s="90"/>
      <c r="K779" s="90"/>
      <c r="L779" s="90"/>
      <c r="M779" s="226"/>
      <c r="N779" s="90"/>
      <c r="O779" s="226"/>
      <c r="P779" s="226"/>
      <c r="Q779" s="226"/>
      <c r="R779" s="226"/>
      <c r="S779" s="226"/>
      <c r="T779" s="226"/>
      <c r="U779" s="226"/>
      <c r="V779" s="226"/>
      <c r="W779" s="226"/>
      <c r="X779" s="226"/>
      <c r="Y779" s="226"/>
      <c r="Z779" s="226"/>
    </row>
    <row r="780" spans="6:26" ht="15.75" x14ac:dyDescent="0.25">
      <c r="F780" s="90"/>
      <c r="G780" s="90"/>
      <c r="H780" s="90"/>
      <c r="I780" s="90"/>
      <c r="J780" s="90"/>
      <c r="K780" s="90"/>
      <c r="L780" s="90"/>
      <c r="M780" s="226"/>
      <c r="N780" s="90"/>
      <c r="O780" s="226"/>
      <c r="P780" s="226"/>
      <c r="Q780" s="226"/>
      <c r="R780" s="226"/>
      <c r="S780" s="226"/>
      <c r="T780" s="226"/>
      <c r="U780" s="226"/>
      <c r="V780" s="226"/>
      <c r="W780" s="226"/>
      <c r="X780" s="226"/>
      <c r="Y780" s="226"/>
      <c r="Z780" s="226"/>
    </row>
    <row r="781" spans="6:26" ht="15.75" x14ac:dyDescent="0.25">
      <c r="F781" s="90"/>
      <c r="G781" s="90"/>
      <c r="H781" s="90"/>
      <c r="I781" s="90"/>
      <c r="J781" s="90"/>
      <c r="K781" s="90"/>
      <c r="L781" s="90"/>
      <c r="M781" s="226"/>
      <c r="N781" s="90"/>
      <c r="O781" s="226"/>
      <c r="P781" s="226"/>
      <c r="Q781" s="226"/>
      <c r="R781" s="226"/>
      <c r="S781" s="226"/>
      <c r="T781" s="226"/>
      <c r="U781" s="226"/>
      <c r="V781" s="226"/>
      <c r="W781" s="226"/>
      <c r="X781" s="226"/>
      <c r="Y781" s="226"/>
      <c r="Z781" s="226"/>
    </row>
    <row r="782" spans="6:26" ht="15.75" x14ac:dyDescent="0.25">
      <c r="F782" s="90"/>
      <c r="G782" s="90"/>
      <c r="H782" s="90"/>
      <c r="I782" s="90"/>
      <c r="J782" s="90"/>
      <c r="K782" s="90"/>
      <c r="L782" s="90"/>
      <c r="M782" s="226"/>
      <c r="N782" s="90"/>
      <c r="O782" s="226"/>
      <c r="P782" s="226"/>
      <c r="Q782" s="226"/>
      <c r="R782" s="226"/>
      <c r="S782" s="226"/>
      <c r="T782" s="226"/>
      <c r="U782" s="226"/>
      <c r="V782" s="226"/>
      <c r="W782" s="226"/>
      <c r="X782" s="226"/>
      <c r="Y782" s="226"/>
      <c r="Z782" s="226"/>
    </row>
    <row r="783" spans="6:26" ht="15.75" x14ac:dyDescent="0.25">
      <c r="F783" s="90"/>
      <c r="G783" s="90"/>
      <c r="H783" s="90"/>
      <c r="I783" s="90"/>
      <c r="J783" s="90"/>
      <c r="K783" s="90"/>
      <c r="L783" s="90"/>
      <c r="M783" s="226"/>
      <c r="N783" s="90"/>
      <c r="O783" s="226"/>
      <c r="P783" s="226"/>
      <c r="Q783" s="226"/>
      <c r="R783" s="226"/>
      <c r="S783" s="226"/>
      <c r="T783" s="226"/>
      <c r="U783" s="226"/>
      <c r="V783" s="226"/>
      <c r="W783" s="226"/>
      <c r="X783" s="226"/>
      <c r="Y783" s="226"/>
      <c r="Z783" s="226"/>
    </row>
    <row r="784" spans="6:26" ht="15.75" x14ac:dyDescent="0.25">
      <c r="F784" s="90"/>
      <c r="G784" s="90"/>
      <c r="H784" s="90"/>
      <c r="I784" s="90"/>
      <c r="J784" s="90"/>
      <c r="K784" s="90"/>
      <c r="L784" s="90"/>
      <c r="M784" s="226"/>
      <c r="N784" s="90"/>
      <c r="O784" s="226"/>
      <c r="P784" s="226"/>
      <c r="Q784" s="226"/>
      <c r="R784" s="226"/>
      <c r="S784" s="226"/>
      <c r="T784" s="226"/>
      <c r="U784" s="226"/>
      <c r="V784" s="226"/>
      <c r="W784" s="226"/>
      <c r="X784" s="226"/>
      <c r="Y784" s="226"/>
      <c r="Z784" s="226"/>
    </row>
    <row r="785" spans="6:26" ht="15.75" x14ac:dyDescent="0.25">
      <c r="F785" s="90"/>
      <c r="G785" s="90"/>
      <c r="H785" s="90"/>
      <c r="I785" s="90"/>
      <c r="J785" s="90"/>
      <c r="K785" s="90"/>
      <c r="L785" s="90"/>
      <c r="M785" s="226"/>
      <c r="N785" s="90"/>
      <c r="O785" s="226"/>
      <c r="P785" s="226"/>
      <c r="Q785" s="226"/>
      <c r="R785" s="226"/>
      <c r="S785" s="226"/>
      <c r="T785" s="226"/>
      <c r="U785" s="226"/>
      <c r="V785" s="226"/>
      <c r="W785" s="226"/>
      <c r="X785" s="226"/>
      <c r="Y785" s="226"/>
      <c r="Z785" s="226"/>
    </row>
    <row r="786" spans="6:26" ht="15.75" x14ac:dyDescent="0.25">
      <c r="F786" s="90"/>
      <c r="G786" s="90"/>
      <c r="H786" s="90"/>
      <c r="I786" s="90"/>
      <c r="J786" s="90"/>
      <c r="K786" s="90"/>
      <c r="L786" s="90"/>
      <c r="M786" s="226"/>
      <c r="N786" s="90"/>
      <c r="O786" s="226"/>
      <c r="P786" s="226"/>
      <c r="Q786" s="226"/>
      <c r="R786" s="226"/>
      <c r="S786" s="226"/>
      <c r="T786" s="226"/>
      <c r="U786" s="226"/>
      <c r="V786" s="226"/>
      <c r="W786" s="226"/>
      <c r="X786" s="226"/>
      <c r="Y786" s="226"/>
      <c r="Z786" s="226"/>
    </row>
    <row r="787" spans="6:26" ht="15.75" x14ac:dyDescent="0.25">
      <c r="F787" s="90"/>
      <c r="G787" s="90"/>
      <c r="H787" s="90"/>
      <c r="I787" s="90"/>
      <c r="J787" s="90"/>
      <c r="K787" s="90"/>
      <c r="L787" s="90"/>
      <c r="M787" s="226"/>
      <c r="N787" s="90"/>
      <c r="O787" s="226"/>
      <c r="P787" s="226"/>
      <c r="Q787" s="226"/>
      <c r="R787" s="226"/>
      <c r="S787" s="226"/>
      <c r="T787" s="226"/>
      <c r="U787" s="226"/>
      <c r="V787" s="226"/>
      <c r="W787" s="226"/>
      <c r="X787" s="226"/>
      <c r="Y787" s="226"/>
      <c r="Z787" s="226"/>
    </row>
    <row r="788" spans="6:26" ht="15.75" x14ac:dyDescent="0.25">
      <c r="F788" s="90"/>
      <c r="G788" s="90"/>
      <c r="H788" s="90"/>
      <c r="I788" s="90"/>
      <c r="J788" s="90"/>
      <c r="K788" s="90"/>
      <c r="L788" s="90"/>
      <c r="M788" s="226"/>
      <c r="N788" s="90"/>
      <c r="O788" s="226"/>
      <c r="P788" s="226"/>
      <c r="Q788" s="226"/>
      <c r="R788" s="226"/>
      <c r="S788" s="226"/>
      <c r="T788" s="226"/>
      <c r="U788" s="226"/>
      <c r="V788" s="226"/>
      <c r="W788" s="226"/>
      <c r="X788" s="226"/>
      <c r="Y788" s="226"/>
      <c r="Z788" s="226"/>
    </row>
    <row r="789" spans="6:26" ht="15.75" x14ac:dyDescent="0.25">
      <c r="F789" s="90"/>
      <c r="G789" s="90"/>
      <c r="H789" s="90"/>
      <c r="I789" s="90"/>
      <c r="J789" s="90"/>
      <c r="K789" s="90"/>
      <c r="L789" s="90"/>
      <c r="M789" s="226"/>
      <c r="N789" s="90"/>
      <c r="O789" s="226"/>
      <c r="P789" s="226"/>
      <c r="Q789" s="226"/>
      <c r="R789" s="226"/>
      <c r="S789" s="226"/>
      <c r="T789" s="226"/>
      <c r="U789" s="226"/>
      <c r="V789" s="226"/>
      <c r="W789" s="226"/>
      <c r="X789" s="226"/>
      <c r="Y789" s="226"/>
      <c r="Z789" s="226"/>
    </row>
    <row r="790" spans="6:26" ht="15.75" x14ac:dyDescent="0.25">
      <c r="F790" s="90"/>
      <c r="G790" s="90"/>
      <c r="H790" s="90"/>
      <c r="I790" s="90"/>
      <c r="J790" s="90"/>
      <c r="K790" s="90"/>
      <c r="L790" s="90"/>
      <c r="M790" s="226"/>
      <c r="N790" s="90"/>
      <c r="O790" s="226"/>
      <c r="P790" s="226"/>
      <c r="Q790" s="226"/>
      <c r="R790" s="226"/>
      <c r="S790" s="226"/>
      <c r="T790" s="226"/>
      <c r="U790" s="226"/>
      <c r="V790" s="226"/>
      <c r="W790" s="226"/>
      <c r="X790" s="226"/>
      <c r="Y790" s="226"/>
      <c r="Z790" s="226"/>
    </row>
    <row r="791" spans="6:26" ht="15.75" x14ac:dyDescent="0.25">
      <c r="F791" s="90"/>
      <c r="G791" s="90"/>
      <c r="H791" s="90"/>
      <c r="I791" s="90"/>
      <c r="J791" s="90"/>
      <c r="K791" s="90"/>
      <c r="L791" s="90"/>
      <c r="M791" s="226"/>
      <c r="N791" s="90"/>
      <c r="O791" s="226"/>
      <c r="P791" s="226"/>
      <c r="Q791" s="226"/>
      <c r="R791" s="226"/>
      <c r="S791" s="226"/>
      <c r="T791" s="226"/>
      <c r="U791" s="226"/>
      <c r="V791" s="226"/>
      <c r="W791" s="226"/>
      <c r="X791" s="226"/>
      <c r="Y791" s="226"/>
      <c r="Z791" s="226"/>
    </row>
    <row r="792" spans="6:26" ht="15.75" x14ac:dyDescent="0.25">
      <c r="F792" s="90"/>
      <c r="G792" s="90"/>
      <c r="H792" s="90"/>
      <c r="I792" s="90"/>
      <c r="J792" s="90"/>
      <c r="K792" s="90"/>
      <c r="L792" s="90"/>
      <c r="M792" s="226"/>
      <c r="N792" s="90"/>
      <c r="O792" s="226"/>
      <c r="P792" s="226"/>
      <c r="Q792" s="226"/>
      <c r="R792" s="226"/>
      <c r="S792" s="226"/>
      <c r="T792" s="226"/>
      <c r="U792" s="226"/>
      <c r="V792" s="226"/>
      <c r="W792" s="226"/>
      <c r="X792" s="226"/>
      <c r="Y792" s="226"/>
      <c r="Z792" s="226"/>
    </row>
    <row r="793" spans="6:26" ht="15.75" x14ac:dyDescent="0.25">
      <c r="F793" s="90"/>
      <c r="G793" s="90"/>
      <c r="H793" s="90"/>
      <c r="I793" s="90"/>
      <c r="J793" s="90"/>
      <c r="K793" s="90"/>
      <c r="L793" s="90"/>
      <c r="M793" s="226"/>
      <c r="N793" s="90"/>
      <c r="O793" s="226"/>
      <c r="P793" s="226"/>
      <c r="Q793" s="226"/>
      <c r="R793" s="226"/>
      <c r="S793" s="226"/>
      <c r="T793" s="226"/>
      <c r="U793" s="226"/>
      <c r="V793" s="226"/>
      <c r="W793" s="226"/>
      <c r="X793" s="226"/>
      <c r="Y793" s="226"/>
      <c r="Z793" s="226"/>
    </row>
    <row r="794" spans="6:26" ht="15.75" x14ac:dyDescent="0.25">
      <c r="F794" s="90"/>
      <c r="G794" s="90"/>
      <c r="H794" s="90"/>
      <c r="I794" s="90"/>
      <c r="J794" s="90"/>
      <c r="K794" s="90"/>
      <c r="L794" s="90"/>
      <c r="M794" s="226"/>
      <c r="N794" s="90"/>
      <c r="O794" s="226"/>
      <c r="P794" s="226"/>
      <c r="Q794" s="226"/>
      <c r="R794" s="226"/>
      <c r="S794" s="226"/>
      <c r="T794" s="226"/>
      <c r="U794" s="226"/>
      <c r="V794" s="226"/>
      <c r="W794" s="226"/>
      <c r="X794" s="226"/>
      <c r="Y794" s="226"/>
      <c r="Z794" s="226"/>
    </row>
    <row r="795" spans="6:26" ht="15.75" x14ac:dyDescent="0.25">
      <c r="F795" s="90"/>
      <c r="G795" s="90"/>
      <c r="H795" s="90"/>
      <c r="I795" s="90"/>
      <c r="J795" s="90"/>
      <c r="K795" s="90"/>
      <c r="L795" s="90"/>
      <c r="M795" s="226"/>
      <c r="N795" s="90"/>
      <c r="O795" s="226"/>
      <c r="P795" s="226"/>
      <c r="Q795" s="226"/>
      <c r="R795" s="226"/>
      <c r="S795" s="226"/>
      <c r="T795" s="226"/>
      <c r="U795" s="226"/>
      <c r="V795" s="226"/>
      <c r="W795" s="226"/>
      <c r="X795" s="226"/>
      <c r="Y795" s="226"/>
      <c r="Z795" s="226"/>
    </row>
    <row r="796" spans="6:26" ht="15.75" x14ac:dyDescent="0.25">
      <c r="F796" s="90"/>
      <c r="G796" s="90"/>
      <c r="H796" s="90"/>
      <c r="I796" s="90"/>
      <c r="J796" s="90"/>
      <c r="K796" s="90"/>
      <c r="L796" s="90"/>
      <c r="M796" s="226"/>
      <c r="N796" s="90"/>
      <c r="O796" s="226"/>
      <c r="P796" s="226"/>
      <c r="Q796" s="226"/>
      <c r="R796" s="226"/>
      <c r="S796" s="226"/>
      <c r="T796" s="226"/>
      <c r="U796" s="226"/>
      <c r="V796" s="226"/>
      <c r="W796" s="226"/>
      <c r="X796" s="226"/>
      <c r="Y796" s="226"/>
      <c r="Z796" s="226"/>
    </row>
    <row r="797" spans="6:26" ht="15.75" x14ac:dyDescent="0.25">
      <c r="F797" s="90"/>
      <c r="G797" s="90"/>
      <c r="H797" s="90"/>
      <c r="I797" s="90"/>
      <c r="J797" s="90"/>
      <c r="K797" s="90"/>
      <c r="L797" s="90"/>
      <c r="M797" s="226"/>
      <c r="N797" s="90"/>
      <c r="O797" s="226"/>
      <c r="P797" s="226"/>
      <c r="Q797" s="226"/>
      <c r="R797" s="226"/>
      <c r="S797" s="226"/>
      <c r="T797" s="226"/>
      <c r="U797" s="226"/>
      <c r="V797" s="226"/>
      <c r="W797" s="226"/>
      <c r="X797" s="226"/>
      <c r="Y797" s="226"/>
      <c r="Z797" s="226"/>
    </row>
    <row r="798" spans="6:26" ht="15.75" x14ac:dyDescent="0.25">
      <c r="F798" s="90"/>
      <c r="G798" s="90"/>
      <c r="H798" s="90"/>
      <c r="I798" s="90"/>
      <c r="J798" s="90"/>
      <c r="K798" s="90"/>
      <c r="L798" s="90"/>
      <c r="M798" s="226"/>
      <c r="N798" s="90"/>
      <c r="O798" s="226"/>
      <c r="P798" s="226"/>
      <c r="Q798" s="226"/>
      <c r="R798" s="226"/>
      <c r="S798" s="226"/>
      <c r="T798" s="226"/>
      <c r="U798" s="226"/>
      <c r="V798" s="226"/>
      <c r="W798" s="226"/>
      <c r="X798" s="226"/>
      <c r="Y798" s="226"/>
      <c r="Z798" s="226"/>
    </row>
    <row r="799" spans="6:26" ht="15.75" x14ac:dyDescent="0.25">
      <c r="F799" s="90"/>
      <c r="G799" s="90"/>
      <c r="H799" s="90"/>
      <c r="I799" s="90"/>
      <c r="J799" s="90"/>
      <c r="K799" s="90"/>
      <c r="L799" s="90"/>
      <c r="M799" s="226"/>
      <c r="N799" s="90"/>
      <c r="O799" s="226"/>
      <c r="P799" s="226"/>
      <c r="Q799" s="226"/>
      <c r="R799" s="226"/>
      <c r="S799" s="226"/>
      <c r="T799" s="226"/>
      <c r="U799" s="226"/>
      <c r="V799" s="226"/>
      <c r="W799" s="226"/>
      <c r="X799" s="226"/>
      <c r="Y799" s="226"/>
      <c r="Z799" s="226"/>
    </row>
    <row r="800" spans="6:26" ht="15.75" x14ac:dyDescent="0.25">
      <c r="F800" s="90"/>
      <c r="G800" s="90"/>
      <c r="H800" s="90"/>
      <c r="I800" s="90"/>
      <c r="J800" s="90"/>
      <c r="K800" s="90"/>
      <c r="L800" s="90"/>
      <c r="M800" s="226"/>
      <c r="N800" s="90"/>
      <c r="O800" s="226"/>
      <c r="P800" s="226"/>
      <c r="Q800" s="226"/>
      <c r="R800" s="226"/>
      <c r="S800" s="226"/>
      <c r="T800" s="226"/>
      <c r="U800" s="226"/>
      <c r="V800" s="226"/>
      <c r="W800" s="226"/>
      <c r="X800" s="226"/>
      <c r="Y800" s="226"/>
      <c r="Z800" s="226"/>
    </row>
    <row r="801" spans="6:26" ht="15.75" x14ac:dyDescent="0.25">
      <c r="F801" s="90"/>
      <c r="G801" s="90"/>
      <c r="H801" s="90"/>
      <c r="I801" s="90"/>
      <c r="J801" s="90"/>
      <c r="K801" s="90"/>
      <c r="L801" s="90"/>
      <c r="M801" s="226"/>
      <c r="N801" s="90"/>
      <c r="O801" s="226"/>
      <c r="P801" s="226"/>
      <c r="Q801" s="226"/>
      <c r="R801" s="226"/>
      <c r="S801" s="226"/>
      <c r="T801" s="226"/>
      <c r="U801" s="226"/>
      <c r="V801" s="226"/>
      <c r="W801" s="226"/>
      <c r="X801" s="226"/>
      <c r="Y801" s="226"/>
      <c r="Z801" s="226"/>
    </row>
    <row r="802" spans="6:26" ht="15.75" x14ac:dyDescent="0.25">
      <c r="F802" s="90"/>
      <c r="G802" s="90"/>
      <c r="H802" s="90"/>
      <c r="I802" s="90"/>
      <c r="J802" s="90"/>
      <c r="K802" s="90"/>
      <c r="L802" s="90"/>
      <c r="M802" s="226"/>
      <c r="N802" s="90"/>
      <c r="O802" s="226"/>
      <c r="P802" s="226"/>
      <c r="Q802" s="226"/>
      <c r="R802" s="226"/>
      <c r="S802" s="226"/>
      <c r="T802" s="226"/>
      <c r="U802" s="226"/>
      <c r="V802" s="226"/>
      <c r="W802" s="226"/>
      <c r="X802" s="226"/>
      <c r="Y802" s="226"/>
      <c r="Z802" s="226"/>
    </row>
    <row r="803" spans="6:26" ht="15.75" x14ac:dyDescent="0.25">
      <c r="F803" s="90"/>
      <c r="G803" s="90"/>
      <c r="H803" s="90"/>
      <c r="I803" s="90"/>
      <c r="J803" s="90"/>
      <c r="K803" s="90"/>
      <c r="L803" s="90"/>
      <c r="M803" s="226"/>
      <c r="N803" s="90"/>
      <c r="O803" s="226"/>
      <c r="P803" s="226"/>
      <c r="Q803" s="226"/>
      <c r="R803" s="226"/>
      <c r="S803" s="226"/>
      <c r="T803" s="226"/>
      <c r="U803" s="226"/>
      <c r="V803" s="226"/>
      <c r="W803" s="226"/>
      <c r="X803" s="226"/>
      <c r="Y803" s="226"/>
      <c r="Z803" s="226"/>
    </row>
    <row r="804" spans="6:26" ht="15.75" x14ac:dyDescent="0.25">
      <c r="F804" s="90"/>
      <c r="G804" s="90"/>
      <c r="H804" s="90"/>
      <c r="I804" s="90"/>
      <c r="J804" s="90"/>
      <c r="K804" s="90"/>
      <c r="L804" s="90"/>
      <c r="M804" s="226"/>
      <c r="N804" s="90"/>
      <c r="O804" s="226"/>
      <c r="P804" s="226"/>
      <c r="Q804" s="226"/>
      <c r="R804" s="226"/>
      <c r="S804" s="226"/>
      <c r="T804" s="226"/>
      <c r="U804" s="226"/>
      <c r="V804" s="226"/>
      <c r="W804" s="226"/>
      <c r="X804" s="226"/>
      <c r="Y804" s="226"/>
      <c r="Z804" s="226"/>
    </row>
    <row r="805" spans="6:26" ht="15.75" x14ac:dyDescent="0.25">
      <c r="F805" s="90"/>
      <c r="G805" s="90"/>
      <c r="H805" s="90"/>
      <c r="I805" s="90"/>
      <c r="J805" s="90"/>
      <c r="K805" s="90"/>
      <c r="L805" s="90"/>
      <c r="M805" s="226"/>
      <c r="N805" s="90"/>
      <c r="O805" s="226"/>
      <c r="P805" s="226"/>
      <c r="Q805" s="226"/>
      <c r="R805" s="226"/>
      <c r="S805" s="226"/>
      <c r="T805" s="226"/>
      <c r="U805" s="226"/>
      <c r="V805" s="226"/>
      <c r="W805" s="226"/>
      <c r="X805" s="226"/>
      <c r="Y805" s="226"/>
      <c r="Z805" s="226"/>
    </row>
    <row r="806" spans="6:26" ht="15.75" x14ac:dyDescent="0.25">
      <c r="F806" s="90"/>
      <c r="G806" s="90"/>
      <c r="H806" s="90"/>
      <c r="I806" s="90"/>
      <c r="J806" s="90"/>
      <c r="K806" s="90"/>
      <c r="L806" s="90"/>
      <c r="M806" s="226"/>
      <c r="N806" s="90"/>
      <c r="O806" s="226"/>
      <c r="P806" s="226"/>
      <c r="Q806" s="226"/>
      <c r="R806" s="226"/>
      <c r="S806" s="226"/>
      <c r="T806" s="226"/>
      <c r="U806" s="226"/>
      <c r="V806" s="226"/>
      <c r="W806" s="226"/>
      <c r="X806" s="226"/>
      <c r="Y806" s="226"/>
      <c r="Z806" s="226"/>
    </row>
    <row r="807" spans="6:26" ht="15.75" x14ac:dyDescent="0.25">
      <c r="F807" s="90"/>
      <c r="G807" s="90"/>
      <c r="H807" s="90"/>
      <c r="I807" s="90"/>
      <c r="J807" s="90"/>
      <c r="K807" s="90"/>
      <c r="L807" s="90"/>
      <c r="M807" s="226"/>
      <c r="N807" s="90"/>
      <c r="O807" s="226"/>
      <c r="P807" s="226"/>
      <c r="Q807" s="226"/>
      <c r="R807" s="226"/>
      <c r="S807" s="226"/>
      <c r="T807" s="226"/>
      <c r="U807" s="226"/>
      <c r="V807" s="226"/>
      <c r="W807" s="226"/>
      <c r="X807" s="226"/>
      <c r="Y807" s="226"/>
      <c r="Z807" s="226"/>
    </row>
    <row r="808" spans="6:26" ht="15.75" x14ac:dyDescent="0.25">
      <c r="F808" s="90"/>
      <c r="G808" s="90"/>
      <c r="H808" s="90"/>
      <c r="I808" s="90"/>
      <c r="J808" s="90"/>
      <c r="K808" s="90"/>
      <c r="L808" s="90"/>
      <c r="M808" s="226"/>
      <c r="N808" s="90"/>
      <c r="O808" s="226"/>
      <c r="P808" s="226"/>
      <c r="Q808" s="226"/>
      <c r="R808" s="226"/>
      <c r="S808" s="226"/>
      <c r="T808" s="226"/>
      <c r="U808" s="226"/>
      <c r="V808" s="226"/>
      <c r="W808" s="226"/>
      <c r="X808" s="226"/>
      <c r="Y808" s="226"/>
      <c r="Z808" s="226"/>
    </row>
    <row r="809" spans="6:26" ht="15.75" x14ac:dyDescent="0.25">
      <c r="F809" s="90"/>
      <c r="G809" s="90"/>
      <c r="H809" s="90"/>
      <c r="I809" s="90"/>
      <c r="J809" s="90"/>
      <c r="K809" s="90"/>
      <c r="L809" s="90"/>
      <c r="M809" s="226"/>
      <c r="N809" s="90"/>
      <c r="O809" s="226"/>
      <c r="P809" s="226"/>
      <c r="Q809" s="226"/>
      <c r="R809" s="226"/>
      <c r="S809" s="226"/>
      <c r="T809" s="226"/>
      <c r="U809" s="226"/>
      <c r="V809" s="226"/>
      <c r="W809" s="226"/>
      <c r="X809" s="226"/>
      <c r="Y809" s="226"/>
      <c r="Z809" s="226"/>
    </row>
    <row r="810" spans="6:26" ht="15.75" x14ac:dyDescent="0.25">
      <c r="F810" s="90"/>
      <c r="G810" s="90"/>
      <c r="H810" s="90"/>
      <c r="I810" s="90"/>
      <c r="J810" s="90"/>
      <c r="K810" s="90"/>
      <c r="L810" s="90"/>
      <c r="M810" s="226"/>
      <c r="N810" s="90"/>
      <c r="O810" s="226"/>
      <c r="P810" s="226"/>
      <c r="Q810" s="226"/>
      <c r="R810" s="226"/>
      <c r="S810" s="226"/>
      <c r="T810" s="226"/>
      <c r="U810" s="226"/>
      <c r="V810" s="226"/>
      <c r="W810" s="226"/>
      <c r="X810" s="226"/>
      <c r="Y810" s="226"/>
      <c r="Z810" s="226"/>
    </row>
    <row r="811" spans="6:26" ht="15.75" x14ac:dyDescent="0.25">
      <c r="F811" s="90"/>
      <c r="G811" s="90"/>
      <c r="H811" s="90"/>
      <c r="I811" s="90"/>
      <c r="J811" s="90"/>
      <c r="K811" s="90"/>
      <c r="L811" s="90"/>
      <c r="M811" s="226"/>
      <c r="N811" s="90"/>
      <c r="O811" s="226"/>
      <c r="P811" s="226"/>
      <c r="Q811" s="226"/>
      <c r="R811" s="226"/>
      <c r="S811" s="226"/>
      <c r="T811" s="226"/>
      <c r="U811" s="226"/>
      <c r="V811" s="226"/>
      <c r="W811" s="226"/>
      <c r="X811" s="226"/>
      <c r="Y811" s="226"/>
      <c r="Z811" s="226"/>
    </row>
    <row r="812" spans="6:26" ht="15.75" x14ac:dyDescent="0.25">
      <c r="F812" s="90"/>
      <c r="G812" s="90"/>
      <c r="H812" s="90"/>
      <c r="I812" s="90"/>
      <c r="J812" s="90"/>
      <c r="K812" s="90"/>
      <c r="L812" s="90"/>
      <c r="M812" s="226"/>
      <c r="N812" s="90"/>
      <c r="O812" s="226"/>
      <c r="P812" s="226"/>
      <c r="Q812" s="226"/>
      <c r="R812" s="226"/>
      <c r="S812" s="226"/>
      <c r="T812" s="226"/>
      <c r="U812" s="226"/>
      <c r="V812" s="226"/>
      <c r="W812" s="226"/>
      <c r="X812" s="226"/>
      <c r="Y812" s="226"/>
      <c r="Z812" s="226"/>
    </row>
    <row r="813" spans="6:26" ht="15.75" x14ac:dyDescent="0.25">
      <c r="F813" s="90"/>
      <c r="G813" s="90"/>
      <c r="H813" s="90"/>
      <c r="I813" s="90"/>
      <c r="J813" s="90"/>
      <c r="K813" s="90"/>
      <c r="L813" s="90"/>
      <c r="M813" s="226"/>
      <c r="N813" s="90"/>
      <c r="O813" s="226"/>
      <c r="P813" s="226"/>
      <c r="Q813" s="226"/>
      <c r="R813" s="226"/>
      <c r="S813" s="226"/>
      <c r="T813" s="226"/>
      <c r="U813" s="226"/>
      <c r="V813" s="226"/>
      <c r="W813" s="226"/>
      <c r="X813" s="226"/>
      <c r="Y813" s="226"/>
      <c r="Z813" s="226"/>
    </row>
    <row r="814" spans="6:26" ht="15.75" x14ac:dyDescent="0.25">
      <c r="F814" s="90"/>
      <c r="G814" s="90"/>
      <c r="H814" s="90"/>
      <c r="I814" s="90"/>
      <c r="J814" s="90"/>
      <c r="K814" s="90"/>
      <c r="L814" s="90"/>
      <c r="M814" s="226"/>
      <c r="N814" s="90"/>
      <c r="O814" s="226"/>
      <c r="P814" s="226"/>
      <c r="Q814" s="226"/>
      <c r="R814" s="226"/>
      <c r="S814" s="226"/>
      <c r="T814" s="226"/>
      <c r="U814" s="226"/>
      <c r="V814" s="226"/>
      <c r="W814" s="226"/>
      <c r="X814" s="226"/>
      <c r="Y814" s="226"/>
      <c r="Z814" s="226"/>
    </row>
    <row r="815" spans="6:26" ht="15.75" x14ac:dyDescent="0.25">
      <c r="F815" s="90"/>
      <c r="G815" s="90"/>
      <c r="H815" s="90"/>
      <c r="I815" s="90"/>
      <c r="J815" s="90"/>
      <c r="K815" s="90"/>
      <c r="L815" s="90"/>
      <c r="M815" s="226"/>
      <c r="N815" s="90"/>
      <c r="O815" s="226"/>
      <c r="P815" s="226"/>
      <c r="Q815" s="226"/>
      <c r="R815" s="226"/>
      <c r="S815" s="226"/>
      <c r="T815" s="226"/>
      <c r="U815" s="226"/>
      <c r="V815" s="226"/>
      <c r="W815" s="226"/>
      <c r="X815" s="226"/>
      <c r="Y815" s="226"/>
      <c r="Z815" s="226"/>
    </row>
    <row r="816" spans="6:26" ht="15.75" x14ac:dyDescent="0.25">
      <c r="F816" s="90"/>
      <c r="G816" s="90"/>
      <c r="H816" s="90"/>
      <c r="I816" s="90"/>
      <c r="J816" s="90"/>
      <c r="K816" s="90"/>
      <c r="L816" s="90"/>
      <c r="M816" s="226"/>
      <c r="N816" s="90"/>
      <c r="O816" s="226"/>
      <c r="P816" s="226"/>
      <c r="Q816" s="226"/>
      <c r="R816" s="226"/>
      <c r="S816" s="226"/>
      <c r="T816" s="226"/>
      <c r="U816" s="226"/>
      <c r="V816" s="226"/>
      <c r="W816" s="226"/>
      <c r="X816" s="226"/>
      <c r="Y816" s="226"/>
      <c r="Z816" s="226"/>
    </row>
    <row r="817" spans="6:26" ht="15.75" x14ac:dyDescent="0.25">
      <c r="F817" s="90"/>
      <c r="G817" s="90"/>
      <c r="H817" s="90"/>
      <c r="I817" s="90"/>
      <c r="J817" s="90"/>
      <c r="K817" s="90"/>
      <c r="L817" s="90"/>
      <c r="M817" s="226"/>
      <c r="N817" s="90"/>
      <c r="O817" s="226"/>
      <c r="P817" s="226"/>
      <c r="Q817" s="226"/>
      <c r="R817" s="226"/>
      <c r="S817" s="226"/>
      <c r="T817" s="226"/>
      <c r="U817" s="226"/>
      <c r="V817" s="226"/>
      <c r="W817" s="226"/>
      <c r="X817" s="226"/>
      <c r="Y817" s="226"/>
      <c r="Z817" s="226"/>
    </row>
    <row r="818" spans="6:26" ht="15.75" x14ac:dyDescent="0.25">
      <c r="F818" s="90"/>
      <c r="G818" s="90"/>
      <c r="H818" s="90"/>
      <c r="I818" s="90"/>
      <c r="J818" s="90"/>
      <c r="K818" s="90"/>
      <c r="L818" s="90"/>
      <c r="M818" s="226"/>
      <c r="N818" s="90"/>
      <c r="O818" s="226"/>
      <c r="P818" s="226"/>
      <c r="Q818" s="226"/>
      <c r="R818" s="226"/>
      <c r="S818" s="226"/>
      <c r="T818" s="226"/>
      <c r="U818" s="226"/>
      <c r="V818" s="226"/>
      <c r="W818" s="226"/>
      <c r="X818" s="226"/>
      <c r="Y818" s="226"/>
      <c r="Z818" s="226"/>
    </row>
    <row r="819" spans="6:26" ht="15.75" x14ac:dyDescent="0.25">
      <c r="F819" s="90"/>
      <c r="G819" s="90"/>
      <c r="H819" s="90"/>
      <c r="I819" s="90"/>
      <c r="J819" s="90"/>
      <c r="K819" s="90"/>
      <c r="L819" s="90"/>
      <c r="M819" s="226"/>
      <c r="N819" s="90"/>
      <c r="O819" s="226"/>
      <c r="P819" s="226"/>
      <c r="Q819" s="226"/>
      <c r="R819" s="226"/>
      <c r="S819" s="226"/>
      <c r="T819" s="226"/>
      <c r="U819" s="226"/>
      <c r="V819" s="226"/>
      <c r="W819" s="226"/>
      <c r="X819" s="226"/>
      <c r="Y819" s="226"/>
      <c r="Z819" s="226"/>
    </row>
    <row r="820" spans="6:26" ht="15.75" x14ac:dyDescent="0.25">
      <c r="F820" s="90"/>
      <c r="G820" s="90"/>
      <c r="H820" s="90"/>
      <c r="I820" s="90"/>
      <c r="J820" s="90"/>
      <c r="K820" s="90"/>
      <c r="L820" s="90"/>
      <c r="M820" s="226"/>
      <c r="N820" s="90"/>
      <c r="O820" s="226"/>
      <c r="P820" s="226"/>
      <c r="Q820" s="226"/>
      <c r="R820" s="226"/>
      <c r="S820" s="226"/>
      <c r="T820" s="226"/>
      <c r="U820" s="226"/>
      <c r="V820" s="226"/>
      <c r="W820" s="226"/>
      <c r="X820" s="226"/>
      <c r="Y820" s="226"/>
      <c r="Z820" s="226"/>
    </row>
    <row r="821" spans="6:26" ht="15.75" x14ac:dyDescent="0.25">
      <c r="F821" s="90"/>
      <c r="G821" s="90"/>
      <c r="H821" s="90"/>
      <c r="I821" s="90"/>
      <c r="J821" s="90"/>
      <c r="K821" s="90"/>
      <c r="L821" s="90"/>
      <c r="M821" s="226"/>
      <c r="N821" s="90"/>
      <c r="O821" s="226"/>
      <c r="P821" s="226"/>
      <c r="Q821" s="226"/>
      <c r="R821" s="226"/>
      <c r="S821" s="226"/>
      <c r="T821" s="226"/>
      <c r="U821" s="226"/>
      <c r="V821" s="226"/>
      <c r="W821" s="226"/>
      <c r="X821" s="226"/>
      <c r="Y821" s="226"/>
      <c r="Z821" s="226"/>
    </row>
    <row r="822" spans="6:26" ht="15.75" x14ac:dyDescent="0.25">
      <c r="F822" s="90"/>
      <c r="G822" s="90"/>
      <c r="H822" s="90"/>
      <c r="I822" s="90"/>
      <c r="J822" s="90"/>
      <c r="K822" s="90"/>
      <c r="L822" s="90"/>
      <c r="M822" s="226"/>
      <c r="N822" s="90"/>
      <c r="O822" s="226"/>
      <c r="P822" s="226"/>
      <c r="Q822" s="226"/>
      <c r="R822" s="226"/>
      <c r="S822" s="226"/>
      <c r="T822" s="226"/>
      <c r="U822" s="226"/>
      <c r="V822" s="226"/>
      <c r="W822" s="226"/>
      <c r="X822" s="226"/>
      <c r="Y822" s="226"/>
      <c r="Z822" s="226"/>
    </row>
    <row r="823" spans="6:26" ht="15.75" x14ac:dyDescent="0.25">
      <c r="F823" s="90"/>
      <c r="G823" s="90"/>
      <c r="H823" s="90"/>
      <c r="I823" s="90"/>
      <c r="J823" s="90"/>
      <c r="K823" s="90"/>
      <c r="L823" s="90"/>
      <c r="M823" s="226"/>
      <c r="N823" s="90"/>
      <c r="O823" s="226"/>
      <c r="P823" s="226"/>
      <c r="Q823" s="226"/>
      <c r="R823" s="226"/>
      <c r="S823" s="226"/>
      <c r="T823" s="226"/>
      <c r="U823" s="226"/>
      <c r="V823" s="226"/>
      <c r="W823" s="226"/>
      <c r="X823" s="226"/>
      <c r="Y823" s="226"/>
      <c r="Z823" s="226"/>
    </row>
    <row r="824" spans="6:26" ht="15.75" x14ac:dyDescent="0.25">
      <c r="F824" s="90"/>
      <c r="G824" s="90"/>
      <c r="H824" s="90"/>
      <c r="I824" s="90"/>
      <c r="J824" s="90"/>
      <c r="K824" s="90"/>
      <c r="L824" s="90"/>
      <c r="M824" s="226"/>
      <c r="N824" s="90"/>
      <c r="O824" s="226"/>
      <c r="P824" s="226"/>
      <c r="Q824" s="226"/>
      <c r="R824" s="226"/>
      <c r="S824" s="226"/>
      <c r="T824" s="226"/>
      <c r="U824" s="226"/>
      <c r="V824" s="226"/>
      <c r="W824" s="226"/>
      <c r="X824" s="226"/>
      <c r="Y824" s="226"/>
      <c r="Z824" s="226"/>
    </row>
    <row r="825" spans="6:26" ht="15.75" x14ac:dyDescent="0.25">
      <c r="F825" s="90"/>
      <c r="G825" s="90"/>
      <c r="H825" s="90"/>
      <c r="I825" s="90"/>
      <c r="J825" s="90"/>
      <c r="K825" s="90"/>
      <c r="L825" s="90"/>
      <c r="M825" s="226"/>
      <c r="N825" s="90"/>
      <c r="O825" s="226"/>
      <c r="P825" s="226"/>
      <c r="Q825" s="226"/>
      <c r="R825" s="226"/>
      <c r="S825" s="226"/>
      <c r="T825" s="226"/>
      <c r="U825" s="226"/>
      <c r="V825" s="226"/>
      <c r="W825" s="226"/>
      <c r="X825" s="226"/>
      <c r="Y825" s="226"/>
      <c r="Z825" s="226"/>
    </row>
    <row r="826" spans="6:26" ht="15.75" x14ac:dyDescent="0.25">
      <c r="F826" s="90"/>
      <c r="G826" s="90"/>
      <c r="H826" s="90"/>
      <c r="I826" s="90"/>
      <c r="J826" s="90"/>
      <c r="K826" s="90"/>
      <c r="L826" s="90"/>
      <c r="M826" s="226"/>
      <c r="N826" s="90"/>
      <c r="O826" s="226"/>
      <c r="P826" s="226"/>
      <c r="Q826" s="226"/>
      <c r="R826" s="226"/>
      <c r="S826" s="226"/>
      <c r="T826" s="226"/>
      <c r="U826" s="226"/>
      <c r="V826" s="226"/>
      <c r="W826" s="226"/>
      <c r="X826" s="226"/>
      <c r="Y826" s="226"/>
      <c r="Z826" s="226"/>
    </row>
    <row r="827" spans="6:26" ht="15.75" x14ac:dyDescent="0.25">
      <c r="F827" s="90"/>
      <c r="G827" s="90"/>
      <c r="H827" s="90"/>
      <c r="I827" s="90"/>
      <c r="J827" s="90"/>
      <c r="K827" s="90"/>
      <c r="L827" s="90"/>
      <c r="M827" s="226"/>
      <c r="N827" s="90"/>
      <c r="O827" s="226"/>
      <c r="P827" s="226"/>
      <c r="Q827" s="226"/>
      <c r="R827" s="226"/>
      <c r="S827" s="226"/>
      <c r="T827" s="226"/>
      <c r="U827" s="226"/>
      <c r="V827" s="226"/>
      <c r="W827" s="226"/>
      <c r="X827" s="226"/>
      <c r="Y827" s="226"/>
      <c r="Z827" s="226"/>
    </row>
    <row r="828" spans="6:26" ht="15.75" x14ac:dyDescent="0.25">
      <c r="F828" s="90"/>
      <c r="G828" s="90"/>
      <c r="H828" s="90"/>
      <c r="I828" s="90"/>
      <c r="J828" s="90"/>
      <c r="K828" s="90"/>
      <c r="L828" s="90"/>
      <c r="M828" s="226"/>
      <c r="N828" s="90"/>
      <c r="O828" s="226"/>
      <c r="P828" s="226"/>
      <c r="Q828" s="226"/>
      <c r="R828" s="226"/>
      <c r="S828" s="226"/>
      <c r="T828" s="226"/>
      <c r="U828" s="226"/>
      <c r="V828" s="226"/>
      <c r="W828" s="226"/>
      <c r="X828" s="226"/>
      <c r="Y828" s="226"/>
      <c r="Z828" s="226"/>
    </row>
    <row r="829" spans="6:26" ht="15.75" x14ac:dyDescent="0.25">
      <c r="F829" s="90"/>
      <c r="G829" s="90"/>
      <c r="H829" s="90"/>
      <c r="I829" s="90"/>
      <c r="J829" s="90"/>
      <c r="K829" s="90"/>
      <c r="L829" s="90"/>
      <c r="M829" s="226"/>
      <c r="N829" s="90"/>
      <c r="O829" s="226"/>
      <c r="P829" s="226"/>
      <c r="Q829" s="226"/>
      <c r="R829" s="226"/>
      <c r="S829" s="226"/>
      <c r="T829" s="226"/>
      <c r="U829" s="226"/>
      <c r="V829" s="226"/>
      <c r="W829" s="226"/>
      <c r="X829" s="226"/>
      <c r="Y829" s="226"/>
      <c r="Z829" s="226"/>
    </row>
    <row r="830" spans="6:26" ht="15.75" x14ac:dyDescent="0.25">
      <c r="F830" s="90"/>
      <c r="G830" s="90"/>
      <c r="H830" s="90"/>
      <c r="I830" s="90"/>
      <c r="J830" s="90"/>
      <c r="K830" s="90"/>
      <c r="L830" s="90"/>
      <c r="M830" s="226"/>
      <c r="N830" s="90"/>
      <c r="O830" s="226"/>
      <c r="P830" s="226"/>
      <c r="Q830" s="226"/>
      <c r="R830" s="226"/>
      <c r="S830" s="226"/>
      <c r="T830" s="226"/>
      <c r="U830" s="226"/>
      <c r="V830" s="226"/>
      <c r="W830" s="226"/>
      <c r="X830" s="226"/>
      <c r="Y830" s="226"/>
      <c r="Z830" s="226"/>
    </row>
    <row r="831" spans="6:26" ht="15.75" x14ac:dyDescent="0.25">
      <c r="F831" s="90"/>
      <c r="G831" s="90"/>
      <c r="H831" s="90"/>
      <c r="I831" s="90"/>
      <c r="J831" s="90"/>
      <c r="K831" s="90"/>
      <c r="L831" s="90"/>
      <c r="M831" s="226"/>
      <c r="N831" s="90"/>
      <c r="O831" s="226"/>
      <c r="P831" s="226"/>
      <c r="Q831" s="226"/>
      <c r="R831" s="226"/>
      <c r="S831" s="226"/>
      <c r="T831" s="226"/>
      <c r="U831" s="226"/>
      <c r="V831" s="226"/>
      <c r="W831" s="226"/>
      <c r="X831" s="226"/>
      <c r="Y831" s="226"/>
      <c r="Z831" s="226"/>
    </row>
    <row r="832" spans="6:26" ht="15.75" x14ac:dyDescent="0.25">
      <c r="F832" s="90"/>
      <c r="G832" s="90"/>
      <c r="H832" s="90"/>
      <c r="I832" s="90"/>
      <c r="J832" s="90"/>
      <c r="K832" s="90"/>
      <c r="L832" s="90"/>
      <c r="M832" s="226"/>
      <c r="N832" s="90"/>
      <c r="O832" s="226"/>
      <c r="P832" s="226"/>
      <c r="Q832" s="226"/>
      <c r="R832" s="226"/>
      <c r="S832" s="226"/>
      <c r="T832" s="226"/>
      <c r="U832" s="226"/>
      <c r="V832" s="226"/>
      <c r="W832" s="226"/>
      <c r="X832" s="226"/>
      <c r="Y832" s="226"/>
      <c r="Z832" s="226"/>
    </row>
    <row r="833" spans="6:26" ht="15.75" x14ac:dyDescent="0.25">
      <c r="F833" s="90"/>
      <c r="G833" s="90"/>
      <c r="H833" s="90"/>
      <c r="I833" s="90"/>
      <c r="J833" s="90"/>
      <c r="K833" s="90"/>
      <c r="L833" s="90"/>
      <c r="M833" s="226"/>
      <c r="N833" s="90"/>
      <c r="O833" s="226"/>
      <c r="P833" s="226"/>
      <c r="Q833" s="226"/>
      <c r="R833" s="226"/>
      <c r="S833" s="226"/>
      <c r="T833" s="226"/>
      <c r="U833" s="226"/>
      <c r="V833" s="226"/>
      <c r="W833" s="226"/>
      <c r="X833" s="226"/>
      <c r="Y833" s="226"/>
      <c r="Z833" s="226"/>
    </row>
    <row r="834" spans="6:26" ht="15.75" x14ac:dyDescent="0.25">
      <c r="F834" s="90"/>
      <c r="G834" s="90"/>
      <c r="H834" s="90"/>
      <c r="I834" s="90"/>
      <c r="J834" s="90"/>
      <c r="K834" s="90"/>
      <c r="L834" s="90"/>
      <c r="M834" s="226"/>
      <c r="N834" s="90"/>
      <c r="O834" s="226"/>
      <c r="P834" s="226"/>
      <c r="Q834" s="226"/>
      <c r="R834" s="226"/>
      <c r="S834" s="226"/>
      <c r="T834" s="226"/>
      <c r="U834" s="226"/>
      <c r="V834" s="226"/>
      <c r="W834" s="226"/>
      <c r="X834" s="226"/>
      <c r="Y834" s="226"/>
      <c r="Z834" s="226"/>
    </row>
    <row r="835" spans="6:26" ht="15.75" x14ac:dyDescent="0.25">
      <c r="F835" s="90"/>
      <c r="G835" s="90"/>
      <c r="H835" s="90"/>
      <c r="I835" s="90"/>
      <c r="J835" s="90"/>
      <c r="K835" s="90"/>
      <c r="L835" s="90"/>
      <c r="M835" s="226"/>
      <c r="N835" s="90"/>
      <c r="O835" s="226"/>
      <c r="P835" s="226"/>
      <c r="Q835" s="226"/>
      <c r="R835" s="226"/>
      <c r="S835" s="226"/>
      <c r="T835" s="226"/>
      <c r="U835" s="226"/>
      <c r="V835" s="226"/>
      <c r="W835" s="226"/>
      <c r="X835" s="226"/>
      <c r="Y835" s="226"/>
      <c r="Z835" s="226"/>
    </row>
    <row r="836" spans="6:26" ht="15.75" x14ac:dyDescent="0.25">
      <c r="F836" s="90"/>
      <c r="G836" s="90"/>
      <c r="H836" s="90"/>
      <c r="I836" s="90"/>
      <c r="J836" s="90"/>
      <c r="K836" s="90"/>
      <c r="L836" s="90"/>
      <c r="M836" s="226"/>
      <c r="N836" s="90"/>
      <c r="O836" s="226"/>
      <c r="P836" s="226"/>
      <c r="Q836" s="226"/>
      <c r="R836" s="226"/>
      <c r="S836" s="226"/>
      <c r="T836" s="226"/>
      <c r="U836" s="226"/>
      <c r="V836" s="226"/>
      <c r="W836" s="226"/>
      <c r="X836" s="226"/>
      <c r="Y836" s="226"/>
      <c r="Z836" s="226"/>
    </row>
    <row r="837" spans="6:26" ht="15.75" x14ac:dyDescent="0.25">
      <c r="F837" s="90"/>
      <c r="G837" s="90"/>
      <c r="H837" s="90"/>
      <c r="I837" s="90"/>
      <c r="J837" s="90"/>
      <c r="K837" s="90"/>
      <c r="L837" s="90"/>
      <c r="M837" s="226"/>
      <c r="N837" s="90"/>
      <c r="O837" s="226"/>
      <c r="P837" s="226"/>
      <c r="Q837" s="226"/>
      <c r="R837" s="226"/>
      <c r="S837" s="226"/>
      <c r="T837" s="226"/>
      <c r="U837" s="226"/>
      <c r="V837" s="226"/>
      <c r="W837" s="226"/>
      <c r="X837" s="226"/>
      <c r="Y837" s="226"/>
      <c r="Z837" s="226"/>
    </row>
    <row r="838" spans="6:26" ht="15.75" x14ac:dyDescent="0.25">
      <c r="F838" s="90"/>
      <c r="G838" s="90"/>
      <c r="H838" s="90"/>
      <c r="I838" s="90"/>
      <c r="J838" s="90"/>
      <c r="K838" s="90"/>
      <c r="L838" s="90"/>
      <c r="M838" s="226"/>
      <c r="N838" s="90"/>
      <c r="O838" s="226"/>
      <c r="P838" s="226"/>
      <c r="Q838" s="226"/>
      <c r="R838" s="226"/>
      <c r="S838" s="226"/>
      <c r="T838" s="226"/>
      <c r="U838" s="226"/>
      <c r="V838" s="226"/>
      <c r="W838" s="226"/>
      <c r="X838" s="226"/>
      <c r="Y838" s="226"/>
      <c r="Z838" s="226"/>
    </row>
    <row r="839" spans="6:26" ht="15.75" x14ac:dyDescent="0.25">
      <c r="F839" s="90"/>
      <c r="G839" s="90"/>
      <c r="H839" s="90"/>
      <c r="I839" s="90"/>
      <c r="J839" s="90"/>
      <c r="K839" s="90"/>
      <c r="L839" s="90"/>
      <c r="M839" s="226"/>
      <c r="N839" s="90"/>
      <c r="O839" s="226"/>
      <c r="P839" s="226"/>
      <c r="Q839" s="226"/>
      <c r="R839" s="226"/>
      <c r="S839" s="226"/>
      <c r="T839" s="226"/>
      <c r="U839" s="226"/>
      <c r="V839" s="226"/>
      <c r="W839" s="226"/>
      <c r="X839" s="226"/>
      <c r="Y839" s="226"/>
      <c r="Z839" s="226"/>
    </row>
    <row r="840" spans="6:26" ht="15.75" x14ac:dyDescent="0.25">
      <c r="F840" s="90"/>
      <c r="G840" s="90"/>
      <c r="H840" s="90"/>
      <c r="I840" s="90"/>
      <c r="J840" s="90"/>
      <c r="K840" s="90"/>
      <c r="L840" s="90"/>
      <c r="M840" s="226"/>
      <c r="N840" s="90"/>
      <c r="O840" s="226"/>
      <c r="P840" s="226"/>
      <c r="Q840" s="226"/>
      <c r="R840" s="226"/>
      <c r="S840" s="226"/>
      <c r="T840" s="226"/>
      <c r="U840" s="226"/>
      <c r="V840" s="226"/>
      <c r="W840" s="226"/>
      <c r="X840" s="226"/>
      <c r="Y840" s="226"/>
      <c r="Z840" s="226"/>
    </row>
    <row r="841" spans="6:26" ht="15.75" x14ac:dyDescent="0.25">
      <c r="F841" s="90"/>
      <c r="G841" s="90"/>
      <c r="H841" s="90"/>
      <c r="I841" s="90"/>
      <c r="J841" s="90"/>
      <c r="K841" s="90"/>
      <c r="L841" s="90"/>
      <c r="M841" s="226"/>
      <c r="N841" s="90"/>
      <c r="O841" s="226"/>
      <c r="P841" s="226"/>
      <c r="Q841" s="226"/>
      <c r="R841" s="226"/>
      <c r="S841" s="226"/>
      <c r="T841" s="226"/>
      <c r="U841" s="226"/>
      <c r="V841" s="226"/>
      <c r="W841" s="226"/>
      <c r="X841" s="226"/>
      <c r="Y841" s="226"/>
      <c r="Z841" s="226"/>
    </row>
    <row r="842" spans="6:26" ht="15.75" x14ac:dyDescent="0.25">
      <c r="F842" s="90"/>
      <c r="G842" s="90"/>
      <c r="H842" s="90"/>
      <c r="I842" s="90"/>
      <c r="J842" s="90"/>
      <c r="K842" s="90"/>
      <c r="L842" s="90"/>
      <c r="M842" s="226"/>
      <c r="N842" s="90"/>
      <c r="O842" s="226"/>
      <c r="P842" s="226"/>
      <c r="Q842" s="226"/>
      <c r="R842" s="226"/>
      <c r="S842" s="226"/>
      <c r="T842" s="226"/>
      <c r="U842" s="226"/>
      <c r="V842" s="226"/>
      <c r="W842" s="226"/>
      <c r="X842" s="226"/>
      <c r="Y842" s="226"/>
      <c r="Z842" s="226"/>
    </row>
    <row r="843" spans="6:26" ht="15.75" x14ac:dyDescent="0.25">
      <c r="F843" s="90"/>
      <c r="G843" s="90"/>
      <c r="H843" s="90"/>
      <c r="I843" s="90"/>
      <c r="J843" s="90"/>
      <c r="K843" s="90"/>
      <c r="L843" s="90"/>
      <c r="M843" s="226"/>
      <c r="N843" s="90"/>
      <c r="O843" s="226"/>
      <c r="P843" s="226"/>
      <c r="Q843" s="226"/>
      <c r="R843" s="226"/>
      <c r="S843" s="226"/>
      <c r="T843" s="226"/>
      <c r="U843" s="226"/>
      <c r="V843" s="226"/>
      <c r="W843" s="226"/>
      <c r="X843" s="226"/>
      <c r="Y843" s="226"/>
      <c r="Z843" s="226"/>
    </row>
    <row r="844" spans="6:26" ht="15.75" x14ac:dyDescent="0.25">
      <c r="F844" s="90"/>
      <c r="G844" s="90"/>
      <c r="H844" s="90"/>
      <c r="I844" s="90"/>
      <c r="J844" s="90"/>
      <c r="K844" s="90"/>
      <c r="L844" s="90"/>
      <c r="M844" s="226"/>
      <c r="N844" s="90"/>
      <c r="O844" s="226"/>
      <c r="P844" s="226"/>
      <c r="Q844" s="226"/>
      <c r="R844" s="226"/>
      <c r="S844" s="226"/>
      <c r="T844" s="226"/>
      <c r="U844" s="226"/>
      <c r="V844" s="226"/>
      <c r="W844" s="226"/>
      <c r="X844" s="226"/>
      <c r="Y844" s="226"/>
      <c r="Z844" s="226"/>
    </row>
    <row r="845" spans="6:26" ht="15.75" x14ac:dyDescent="0.25">
      <c r="F845" s="90"/>
      <c r="G845" s="90"/>
      <c r="H845" s="90"/>
      <c r="I845" s="90"/>
      <c r="J845" s="90"/>
      <c r="K845" s="90"/>
      <c r="L845" s="90"/>
      <c r="M845" s="226"/>
      <c r="N845" s="90"/>
      <c r="O845" s="226"/>
      <c r="P845" s="226"/>
      <c r="Q845" s="226"/>
      <c r="R845" s="226"/>
      <c r="S845" s="226"/>
      <c r="T845" s="226"/>
      <c r="U845" s="226"/>
      <c r="V845" s="226"/>
      <c r="W845" s="226"/>
      <c r="X845" s="226"/>
      <c r="Y845" s="226"/>
      <c r="Z845" s="226"/>
    </row>
    <row r="846" spans="6:26" ht="15.75" x14ac:dyDescent="0.25">
      <c r="F846" s="90"/>
      <c r="G846" s="90"/>
      <c r="H846" s="90"/>
      <c r="I846" s="90"/>
      <c r="J846" s="90"/>
      <c r="K846" s="90"/>
      <c r="L846" s="90"/>
      <c r="M846" s="226"/>
      <c r="N846" s="90"/>
      <c r="O846" s="226"/>
      <c r="P846" s="226"/>
      <c r="Q846" s="226"/>
      <c r="R846" s="226"/>
      <c r="S846" s="226"/>
      <c r="T846" s="226"/>
      <c r="U846" s="226"/>
      <c r="V846" s="226"/>
      <c r="W846" s="226"/>
      <c r="X846" s="226"/>
      <c r="Y846" s="226"/>
      <c r="Z846" s="226"/>
    </row>
    <row r="847" spans="6:26" ht="15.75" x14ac:dyDescent="0.25">
      <c r="F847" s="90"/>
      <c r="G847" s="90"/>
      <c r="H847" s="90"/>
      <c r="I847" s="90"/>
      <c r="J847" s="90"/>
      <c r="K847" s="90"/>
      <c r="L847" s="90"/>
      <c r="M847" s="226"/>
      <c r="N847" s="90"/>
      <c r="O847" s="226"/>
      <c r="P847" s="226"/>
      <c r="Q847" s="226"/>
      <c r="R847" s="226"/>
      <c r="S847" s="226"/>
      <c r="T847" s="226"/>
      <c r="U847" s="226"/>
      <c r="V847" s="226"/>
      <c r="W847" s="226"/>
      <c r="X847" s="226"/>
      <c r="Y847" s="226"/>
      <c r="Z847" s="226"/>
    </row>
    <row r="848" spans="6:26" ht="15.75" x14ac:dyDescent="0.25">
      <c r="F848" s="90"/>
      <c r="G848" s="90"/>
      <c r="H848" s="90"/>
      <c r="I848" s="90"/>
      <c r="J848" s="90"/>
      <c r="K848" s="90"/>
      <c r="L848" s="90"/>
      <c r="M848" s="226"/>
      <c r="N848" s="90"/>
      <c r="O848" s="226"/>
      <c r="P848" s="226"/>
      <c r="Q848" s="226"/>
      <c r="R848" s="226"/>
      <c r="S848" s="226"/>
      <c r="T848" s="226"/>
      <c r="U848" s="226"/>
      <c r="V848" s="226"/>
      <c r="W848" s="226"/>
      <c r="X848" s="226"/>
      <c r="Y848" s="226"/>
      <c r="Z848" s="226"/>
    </row>
    <row r="849" spans="6:26" ht="15.75" x14ac:dyDescent="0.25">
      <c r="F849" s="90"/>
      <c r="G849" s="90"/>
      <c r="H849" s="90"/>
      <c r="I849" s="90"/>
      <c r="J849" s="90"/>
      <c r="K849" s="90"/>
      <c r="L849" s="90"/>
      <c r="M849" s="226"/>
      <c r="N849" s="90"/>
      <c r="O849" s="226"/>
      <c r="P849" s="226"/>
      <c r="Q849" s="226"/>
      <c r="R849" s="226"/>
      <c r="S849" s="226"/>
      <c r="T849" s="226"/>
      <c r="U849" s="226"/>
      <c r="V849" s="226"/>
      <c r="W849" s="226"/>
      <c r="X849" s="226"/>
      <c r="Y849" s="226"/>
      <c r="Z849" s="226"/>
    </row>
    <row r="850" spans="6:26" ht="15.75" x14ac:dyDescent="0.25">
      <c r="F850" s="90"/>
      <c r="G850" s="90"/>
      <c r="H850" s="90"/>
      <c r="I850" s="90"/>
      <c r="J850" s="90"/>
      <c r="K850" s="90"/>
      <c r="L850" s="90"/>
      <c r="M850" s="226"/>
      <c r="N850" s="90"/>
      <c r="O850" s="226"/>
      <c r="P850" s="226"/>
      <c r="Q850" s="226"/>
      <c r="R850" s="226"/>
      <c r="S850" s="226"/>
      <c r="T850" s="226"/>
      <c r="U850" s="226"/>
      <c r="V850" s="226"/>
      <c r="W850" s="226"/>
      <c r="X850" s="226"/>
      <c r="Y850" s="226"/>
      <c r="Z850" s="226"/>
    </row>
    <row r="851" spans="6:26" ht="15.75" x14ac:dyDescent="0.25">
      <c r="F851" s="90"/>
      <c r="G851" s="90"/>
      <c r="H851" s="90"/>
      <c r="I851" s="90"/>
      <c r="J851" s="90"/>
      <c r="K851" s="90"/>
      <c r="L851" s="90"/>
      <c r="M851" s="226"/>
      <c r="N851" s="90"/>
      <c r="O851" s="226"/>
      <c r="P851" s="226"/>
      <c r="Q851" s="226"/>
      <c r="R851" s="226"/>
      <c r="S851" s="226"/>
      <c r="T851" s="226"/>
      <c r="U851" s="226"/>
      <c r="V851" s="226"/>
      <c r="W851" s="226"/>
      <c r="X851" s="226"/>
      <c r="Y851" s="226"/>
      <c r="Z851" s="226"/>
    </row>
    <row r="852" spans="6:26" ht="15.75" x14ac:dyDescent="0.25">
      <c r="F852" s="90"/>
      <c r="G852" s="90"/>
      <c r="H852" s="90"/>
      <c r="I852" s="90"/>
      <c r="J852" s="90"/>
      <c r="K852" s="90"/>
      <c r="L852" s="90"/>
      <c r="M852" s="226"/>
      <c r="N852" s="90"/>
      <c r="O852" s="226"/>
      <c r="P852" s="226"/>
      <c r="Q852" s="226"/>
      <c r="R852" s="226"/>
      <c r="S852" s="226"/>
      <c r="T852" s="226"/>
      <c r="U852" s="226"/>
      <c r="V852" s="226"/>
      <c r="W852" s="226"/>
      <c r="X852" s="226"/>
      <c r="Y852" s="226"/>
      <c r="Z852" s="226"/>
    </row>
    <row r="853" spans="6:26" ht="15.75" x14ac:dyDescent="0.25">
      <c r="F853" s="90"/>
      <c r="G853" s="90"/>
      <c r="H853" s="90"/>
      <c r="I853" s="90"/>
      <c r="J853" s="90"/>
      <c r="K853" s="90"/>
      <c r="L853" s="90"/>
      <c r="M853" s="226"/>
      <c r="N853" s="90"/>
      <c r="O853" s="226"/>
      <c r="P853" s="226"/>
      <c r="Q853" s="226"/>
      <c r="R853" s="226"/>
      <c r="S853" s="226"/>
      <c r="T853" s="226"/>
      <c r="U853" s="226"/>
      <c r="V853" s="226"/>
      <c r="W853" s="226"/>
      <c r="X853" s="226"/>
      <c r="Y853" s="226"/>
      <c r="Z853" s="226"/>
    </row>
    <row r="854" spans="6:26" ht="15.75" x14ac:dyDescent="0.25">
      <c r="F854" s="90"/>
      <c r="G854" s="90"/>
      <c r="H854" s="90"/>
      <c r="I854" s="90"/>
      <c r="J854" s="90"/>
      <c r="K854" s="90"/>
      <c r="L854" s="90"/>
      <c r="M854" s="226"/>
      <c r="N854" s="90"/>
      <c r="O854" s="226"/>
      <c r="P854" s="226"/>
      <c r="Q854" s="226"/>
      <c r="R854" s="226"/>
      <c r="S854" s="226"/>
      <c r="T854" s="226"/>
      <c r="U854" s="226"/>
      <c r="V854" s="226"/>
      <c r="W854" s="226"/>
      <c r="X854" s="226"/>
      <c r="Y854" s="226"/>
      <c r="Z854" s="226"/>
    </row>
    <row r="855" spans="6:26" ht="15.75" x14ac:dyDescent="0.25">
      <c r="F855" s="90"/>
      <c r="G855" s="90"/>
      <c r="H855" s="90"/>
      <c r="I855" s="90"/>
      <c r="J855" s="90"/>
      <c r="K855" s="90"/>
      <c r="L855" s="90"/>
      <c r="M855" s="226"/>
      <c r="N855" s="90"/>
      <c r="O855" s="226"/>
      <c r="P855" s="226"/>
      <c r="Q855" s="226"/>
      <c r="R855" s="226"/>
      <c r="S855" s="226"/>
      <c r="T855" s="226"/>
      <c r="U855" s="226"/>
      <c r="V855" s="226"/>
      <c r="W855" s="226"/>
      <c r="X855" s="226"/>
      <c r="Y855" s="226"/>
      <c r="Z855" s="226"/>
    </row>
    <row r="856" spans="6:26" ht="15.75" x14ac:dyDescent="0.25">
      <c r="F856" s="90"/>
      <c r="G856" s="90"/>
      <c r="H856" s="90"/>
      <c r="I856" s="90"/>
      <c r="J856" s="90"/>
      <c r="K856" s="90"/>
      <c r="L856" s="90"/>
      <c r="M856" s="226"/>
      <c r="N856" s="90"/>
      <c r="O856" s="226"/>
      <c r="P856" s="226"/>
      <c r="Q856" s="226"/>
      <c r="R856" s="226"/>
      <c r="S856" s="226"/>
      <c r="T856" s="226"/>
      <c r="U856" s="226"/>
      <c r="V856" s="226"/>
      <c r="W856" s="226"/>
      <c r="X856" s="226"/>
      <c r="Y856" s="226"/>
      <c r="Z856" s="226"/>
    </row>
    <row r="857" spans="6:26" ht="15.75" x14ac:dyDescent="0.25">
      <c r="F857" s="90"/>
      <c r="G857" s="90"/>
      <c r="H857" s="90"/>
      <c r="I857" s="90"/>
      <c r="J857" s="90"/>
      <c r="K857" s="90"/>
      <c r="L857" s="90"/>
      <c r="M857" s="226"/>
      <c r="N857" s="90"/>
      <c r="O857" s="226"/>
      <c r="P857" s="226"/>
      <c r="Q857" s="226"/>
      <c r="R857" s="226"/>
      <c r="S857" s="226"/>
      <c r="T857" s="226"/>
      <c r="U857" s="226"/>
      <c r="V857" s="226"/>
      <c r="W857" s="226"/>
      <c r="X857" s="226"/>
      <c r="Y857" s="226"/>
      <c r="Z857" s="226"/>
    </row>
    <row r="858" spans="6:26" ht="15.75" x14ac:dyDescent="0.25">
      <c r="F858" s="90"/>
      <c r="G858" s="90"/>
      <c r="H858" s="90"/>
      <c r="I858" s="90"/>
      <c r="J858" s="90"/>
      <c r="K858" s="90"/>
      <c r="L858" s="90"/>
      <c r="M858" s="226"/>
      <c r="N858" s="90"/>
      <c r="O858" s="226"/>
      <c r="P858" s="226"/>
      <c r="Q858" s="226"/>
      <c r="R858" s="226"/>
      <c r="S858" s="226"/>
      <c r="T858" s="226"/>
      <c r="U858" s="226"/>
      <c r="V858" s="226"/>
      <c r="W858" s="226"/>
      <c r="X858" s="226"/>
      <c r="Y858" s="226"/>
      <c r="Z858" s="226"/>
    </row>
    <row r="859" spans="6:26" ht="15.75" x14ac:dyDescent="0.25">
      <c r="F859" s="90"/>
      <c r="G859" s="90"/>
      <c r="H859" s="90"/>
      <c r="I859" s="90"/>
      <c r="J859" s="90"/>
      <c r="K859" s="90"/>
      <c r="L859" s="90"/>
      <c r="M859" s="226"/>
      <c r="N859" s="90"/>
      <c r="O859" s="226"/>
      <c r="P859" s="226"/>
      <c r="Q859" s="226"/>
      <c r="R859" s="226"/>
      <c r="S859" s="226"/>
      <c r="T859" s="226"/>
      <c r="U859" s="226"/>
      <c r="V859" s="226"/>
      <c r="W859" s="226"/>
      <c r="X859" s="226"/>
      <c r="Y859" s="226"/>
      <c r="Z859" s="226"/>
    </row>
    <row r="860" spans="6:26" ht="15.75" x14ac:dyDescent="0.25">
      <c r="F860" s="90"/>
      <c r="G860" s="90"/>
      <c r="H860" s="90"/>
      <c r="I860" s="90"/>
      <c r="J860" s="90"/>
      <c r="K860" s="90"/>
      <c r="L860" s="90"/>
      <c r="M860" s="226"/>
      <c r="N860" s="90"/>
      <c r="O860" s="226"/>
      <c r="P860" s="226"/>
      <c r="Q860" s="226"/>
      <c r="R860" s="226"/>
      <c r="S860" s="226"/>
      <c r="T860" s="226"/>
      <c r="U860" s="226"/>
      <c r="V860" s="226"/>
      <c r="W860" s="226"/>
      <c r="X860" s="226"/>
      <c r="Y860" s="226"/>
      <c r="Z860" s="226"/>
    </row>
    <row r="861" spans="6:26" ht="15.75" x14ac:dyDescent="0.25">
      <c r="F861" s="90"/>
      <c r="G861" s="90"/>
      <c r="H861" s="90"/>
      <c r="I861" s="90"/>
      <c r="J861" s="90"/>
      <c r="K861" s="90"/>
      <c r="L861" s="90"/>
      <c r="M861" s="226"/>
      <c r="N861" s="90"/>
      <c r="O861" s="226"/>
      <c r="P861" s="226"/>
      <c r="Q861" s="226"/>
      <c r="R861" s="226"/>
      <c r="S861" s="226"/>
      <c r="T861" s="226"/>
      <c r="U861" s="226"/>
      <c r="V861" s="226"/>
      <c r="W861" s="226"/>
      <c r="X861" s="226"/>
      <c r="Y861" s="226"/>
      <c r="Z861" s="226"/>
    </row>
    <row r="862" spans="6:26" ht="15.75" x14ac:dyDescent="0.25">
      <c r="F862" s="90"/>
      <c r="G862" s="90"/>
      <c r="H862" s="90"/>
      <c r="I862" s="90"/>
      <c r="J862" s="90"/>
      <c r="K862" s="90"/>
      <c r="L862" s="90"/>
      <c r="M862" s="226"/>
      <c r="N862" s="90"/>
      <c r="O862" s="226"/>
      <c r="P862" s="226"/>
      <c r="Q862" s="226"/>
      <c r="R862" s="226"/>
      <c r="S862" s="226"/>
      <c r="T862" s="226"/>
      <c r="U862" s="226"/>
      <c r="V862" s="226"/>
      <c r="W862" s="226"/>
      <c r="X862" s="226"/>
      <c r="Y862" s="226"/>
      <c r="Z862" s="226"/>
    </row>
    <row r="863" spans="6:26" ht="15.75" x14ac:dyDescent="0.25">
      <c r="F863" s="90"/>
      <c r="G863" s="90"/>
      <c r="H863" s="90"/>
      <c r="I863" s="90"/>
      <c r="J863" s="90"/>
      <c r="K863" s="90"/>
      <c r="L863" s="90"/>
      <c r="M863" s="226"/>
      <c r="N863" s="90"/>
      <c r="O863" s="226"/>
      <c r="P863" s="226"/>
      <c r="Q863" s="226"/>
      <c r="R863" s="226"/>
      <c r="S863" s="226"/>
      <c r="T863" s="226"/>
      <c r="U863" s="226"/>
      <c r="V863" s="226"/>
      <c r="W863" s="226"/>
      <c r="X863" s="226"/>
      <c r="Y863" s="226"/>
      <c r="Z863" s="226"/>
    </row>
    <row r="864" spans="6:26" ht="15.75" x14ac:dyDescent="0.25">
      <c r="F864" s="90"/>
      <c r="G864" s="90"/>
      <c r="H864" s="90"/>
      <c r="I864" s="90"/>
      <c r="J864" s="90"/>
      <c r="K864" s="90"/>
      <c r="L864" s="90"/>
      <c r="M864" s="226"/>
      <c r="N864" s="90"/>
      <c r="O864" s="226"/>
      <c r="P864" s="226"/>
      <c r="Q864" s="226"/>
      <c r="R864" s="226"/>
      <c r="S864" s="226"/>
      <c r="T864" s="226"/>
      <c r="U864" s="226"/>
      <c r="V864" s="226"/>
      <c r="W864" s="226"/>
      <c r="X864" s="226"/>
      <c r="Y864" s="226"/>
      <c r="Z864" s="226"/>
    </row>
    <row r="865" spans="6:26" ht="15.75" x14ac:dyDescent="0.25">
      <c r="F865" s="90"/>
      <c r="G865" s="90"/>
      <c r="H865" s="90"/>
      <c r="I865" s="90"/>
      <c r="J865" s="90"/>
      <c r="K865" s="90"/>
      <c r="L865" s="90"/>
      <c r="M865" s="226"/>
      <c r="N865" s="90"/>
      <c r="O865" s="226"/>
      <c r="P865" s="226"/>
      <c r="Q865" s="226"/>
      <c r="R865" s="226"/>
      <c r="S865" s="226"/>
      <c r="T865" s="226"/>
      <c r="U865" s="226"/>
      <c r="V865" s="226"/>
      <c r="W865" s="226"/>
      <c r="X865" s="226"/>
      <c r="Y865" s="226"/>
      <c r="Z865" s="226"/>
    </row>
    <row r="866" spans="6:26" ht="15.75" x14ac:dyDescent="0.25">
      <c r="F866" s="90"/>
      <c r="G866" s="90"/>
      <c r="H866" s="90"/>
      <c r="I866" s="90"/>
      <c r="J866" s="90"/>
      <c r="K866" s="90"/>
      <c r="L866" s="90"/>
      <c r="M866" s="226"/>
      <c r="N866" s="90"/>
      <c r="O866" s="226"/>
      <c r="P866" s="226"/>
      <c r="Q866" s="226"/>
      <c r="R866" s="226"/>
      <c r="S866" s="226"/>
      <c r="T866" s="226"/>
      <c r="U866" s="226"/>
      <c r="V866" s="226"/>
      <c r="W866" s="226"/>
      <c r="X866" s="226"/>
      <c r="Y866" s="226"/>
      <c r="Z866" s="226"/>
    </row>
    <row r="867" spans="6:26" ht="15.75" x14ac:dyDescent="0.25">
      <c r="F867" s="90"/>
      <c r="G867" s="90"/>
      <c r="H867" s="90"/>
      <c r="I867" s="90"/>
      <c r="J867" s="90"/>
      <c r="K867" s="90"/>
      <c r="L867" s="90"/>
      <c r="M867" s="226"/>
      <c r="N867" s="90"/>
      <c r="O867" s="226"/>
      <c r="P867" s="226"/>
      <c r="Q867" s="226"/>
      <c r="R867" s="226"/>
      <c r="S867" s="226"/>
      <c r="T867" s="226"/>
      <c r="U867" s="226"/>
      <c r="V867" s="226"/>
      <c r="W867" s="226"/>
      <c r="X867" s="226"/>
      <c r="Y867" s="226"/>
      <c r="Z867" s="226"/>
    </row>
    <row r="868" spans="6:26" ht="15.75" x14ac:dyDescent="0.25">
      <c r="F868" s="90"/>
      <c r="G868" s="90"/>
      <c r="H868" s="90"/>
      <c r="I868" s="90"/>
      <c r="J868" s="90"/>
      <c r="K868" s="90"/>
      <c r="L868" s="90"/>
      <c r="M868" s="226"/>
      <c r="N868" s="90"/>
      <c r="O868" s="226"/>
      <c r="P868" s="226"/>
      <c r="Q868" s="226"/>
      <c r="R868" s="226"/>
      <c r="S868" s="226"/>
      <c r="T868" s="226"/>
      <c r="U868" s="226"/>
      <c r="V868" s="226"/>
      <c r="W868" s="226"/>
      <c r="X868" s="226"/>
      <c r="Y868" s="226"/>
      <c r="Z868" s="226"/>
    </row>
    <row r="869" spans="6:26" ht="15.75" x14ac:dyDescent="0.25">
      <c r="F869" s="90"/>
      <c r="G869" s="90"/>
      <c r="H869" s="90"/>
      <c r="I869" s="90"/>
      <c r="J869" s="90"/>
      <c r="K869" s="90"/>
      <c r="L869" s="90"/>
      <c r="M869" s="226"/>
      <c r="N869" s="90"/>
      <c r="O869" s="226"/>
      <c r="P869" s="226"/>
      <c r="Q869" s="226"/>
      <c r="R869" s="226"/>
      <c r="S869" s="226"/>
      <c r="T869" s="226"/>
      <c r="U869" s="226"/>
      <c r="V869" s="226"/>
      <c r="W869" s="226"/>
      <c r="X869" s="226"/>
      <c r="Y869" s="226"/>
      <c r="Z869" s="226"/>
    </row>
    <row r="870" spans="6:26" ht="15.75" x14ac:dyDescent="0.25">
      <c r="F870" s="90"/>
      <c r="G870" s="90"/>
      <c r="H870" s="90"/>
      <c r="I870" s="90"/>
      <c r="J870" s="90"/>
      <c r="K870" s="90"/>
      <c r="L870" s="90"/>
      <c r="M870" s="226"/>
      <c r="N870" s="90"/>
      <c r="O870" s="226"/>
      <c r="P870" s="226"/>
      <c r="Q870" s="226"/>
      <c r="R870" s="226"/>
      <c r="S870" s="226"/>
      <c r="T870" s="226"/>
      <c r="U870" s="226"/>
      <c r="V870" s="226"/>
      <c r="W870" s="226"/>
      <c r="X870" s="226"/>
      <c r="Y870" s="226"/>
      <c r="Z870" s="226"/>
    </row>
    <row r="871" spans="6:26" ht="15.75" x14ac:dyDescent="0.25">
      <c r="F871" s="90"/>
      <c r="G871" s="90"/>
      <c r="H871" s="90"/>
      <c r="I871" s="90"/>
      <c r="J871" s="90"/>
      <c r="K871" s="90"/>
      <c r="L871" s="90"/>
      <c r="M871" s="226"/>
      <c r="N871" s="90"/>
      <c r="O871" s="226"/>
      <c r="P871" s="226"/>
      <c r="Q871" s="226"/>
      <c r="R871" s="226"/>
      <c r="S871" s="226"/>
      <c r="T871" s="226"/>
      <c r="U871" s="226"/>
      <c r="V871" s="226"/>
      <c r="W871" s="226"/>
      <c r="X871" s="226"/>
      <c r="Y871" s="226"/>
      <c r="Z871" s="226"/>
    </row>
    <row r="872" spans="6:26" ht="15.75" x14ac:dyDescent="0.25">
      <c r="F872" s="90"/>
      <c r="G872" s="90"/>
      <c r="H872" s="90"/>
      <c r="I872" s="90"/>
      <c r="J872" s="90"/>
      <c r="K872" s="90"/>
      <c r="L872" s="90"/>
      <c r="M872" s="226"/>
      <c r="N872" s="90"/>
      <c r="O872" s="226"/>
      <c r="P872" s="226"/>
      <c r="Q872" s="226"/>
      <c r="R872" s="226"/>
      <c r="S872" s="226"/>
      <c r="T872" s="226"/>
      <c r="U872" s="226"/>
      <c r="V872" s="226"/>
      <c r="W872" s="226"/>
      <c r="X872" s="226"/>
      <c r="Y872" s="226"/>
      <c r="Z872" s="226"/>
    </row>
    <row r="873" spans="6:26" ht="15.75" x14ac:dyDescent="0.25">
      <c r="F873" s="90"/>
      <c r="G873" s="90"/>
      <c r="H873" s="90"/>
      <c r="I873" s="90"/>
      <c r="J873" s="90"/>
      <c r="K873" s="90"/>
      <c r="L873" s="90"/>
      <c r="M873" s="226"/>
      <c r="N873" s="90"/>
      <c r="O873" s="226"/>
      <c r="P873" s="226"/>
      <c r="Q873" s="226"/>
      <c r="R873" s="226"/>
      <c r="S873" s="226"/>
      <c r="T873" s="226"/>
      <c r="U873" s="226"/>
      <c r="V873" s="226"/>
      <c r="W873" s="226"/>
      <c r="X873" s="226"/>
      <c r="Y873" s="226"/>
      <c r="Z873" s="226"/>
    </row>
    <row r="874" spans="6:26" ht="15.75" x14ac:dyDescent="0.25">
      <c r="F874" s="90"/>
      <c r="G874" s="90"/>
      <c r="H874" s="90"/>
      <c r="I874" s="90"/>
      <c r="J874" s="90"/>
      <c r="K874" s="90"/>
      <c r="L874" s="90"/>
      <c r="M874" s="226"/>
      <c r="N874" s="90"/>
      <c r="O874" s="226"/>
      <c r="P874" s="226"/>
      <c r="Q874" s="226"/>
      <c r="R874" s="226"/>
      <c r="S874" s="226"/>
      <c r="T874" s="226"/>
      <c r="U874" s="226"/>
      <c r="V874" s="226"/>
      <c r="W874" s="226"/>
      <c r="X874" s="226"/>
      <c r="Y874" s="226"/>
      <c r="Z874" s="226"/>
    </row>
    <row r="875" spans="6:26" ht="15.75" x14ac:dyDescent="0.25">
      <c r="F875" s="90"/>
      <c r="G875" s="90"/>
      <c r="H875" s="90"/>
      <c r="I875" s="90"/>
      <c r="J875" s="90"/>
      <c r="K875" s="90"/>
      <c r="L875" s="90"/>
      <c r="M875" s="226"/>
      <c r="N875" s="90"/>
      <c r="O875" s="226"/>
      <c r="P875" s="226"/>
      <c r="Q875" s="226"/>
      <c r="R875" s="226"/>
      <c r="S875" s="226"/>
      <c r="T875" s="226"/>
      <c r="U875" s="226"/>
      <c r="V875" s="226"/>
      <c r="W875" s="226"/>
      <c r="X875" s="226"/>
      <c r="Y875" s="226"/>
      <c r="Z875" s="226"/>
    </row>
    <row r="876" spans="6:26" ht="15.75" x14ac:dyDescent="0.25">
      <c r="F876" s="90"/>
      <c r="G876" s="90"/>
      <c r="H876" s="90"/>
      <c r="I876" s="90"/>
      <c r="J876" s="90"/>
      <c r="K876" s="90"/>
      <c r="L876" s="90"/>
      <c r="M876" s="226"/>
      <c r="N876" s="90"/>
      <c r="O876" s="226"/>
      <c r="P876" s="226"/>
      <c r="Q876" s="226"/>
      <c r="R876" s="226"/>
      <c r="S876" s="226"/>
      <c r="T876" s="226"/>
      <c r="U876" s="226"/>
      <c r="V876" s="226"/>
      <c r="W876" s="226"/>
      <c r="X876" s="226"/>
      <c r="Y876" s="226"/>
      <c r="Z876" s="226"/>
    </row>
    <row r="877" spans="6:26" ht="15.75" x14ac:dyDescent="0.25">
      <c r="F877" s="90"/>
      <c r="G877" s="90"/>
      <c r="H877" s="90"/>
      <c r="I877" s="90"/>
      <c r="J877" s="90"/>
      <c r="K877" s="90"/>
      <c r="L877" s="90"/>
      <c r="M877" s="226"/>
      <c r="N877" s="90"/>
      <c r="O877" s="226"/>
      <c r="P877" s="226"/>
      <c r="Q877" s="226"/>
      <c r="R877" s="226"/>
      <c r="S877" s="226"/>
      <c r="T877" s="226"/>
      <c r="U877" s="226"/>
      <c r="V877" s="226"/>
      <c r="W877" s="226"/>
      <c r="X877" s="226"/>
      <c r="Y877" s="226"/>
      <c r="Z877" s="226"/>
    </row>
    <row r="878" spans="6:26" ht="15.75" x14ac:dyDescent="0.25">
      <c r="F878" s="90"/>
      <c r="G878" s="90"/>
      <c r="H878" s="90"/>
      <c r="I878" s="90"/>
      <c r="J878" s="90"/>
      <c r="K878" s="90"/>
      <c r="L878" s="90"/>
      <c r="M878" s="226"/>
      <c r="N878" s="90"/>
      <c r="O878" s="226"/>
      <c r="P878" s="226"/>
      <c r="Q878" s="226"/>
      <c r="R878" s="226"/>
      <c r="S878" s="226"/>
      <c r="T878" s="226"/>
      <c r="U878" s="226"/>
      <c r="V878" s="226"/>
      <c r="W878" s="226"/>
      <c r="X878" s="226"/>
      <c r="Y878" s="226"/>
      <c r="Z878" s="226"/>
    </row>
    <row r="879" spans="6:26" ht="15.75" x14ac:dyDescent="0.25">
      <c r="F879" s="90"/>
      <c r="G879" s="90"/>
      <c r="H879" s="90"/>
      <c r="I879" s="90"/>
      <c r="J879" s="90"/>
      <c r="K879" s="90"/>
      <c r="L879" s="90"/>
      <c r="M879" s="226"/>
      <c r="N879" s="90"/>
      <c r="O879" s="226"/>
      <c r="P879" s="226"/>
      <c r="Q879" s="226"/>
      <c r="R879" s="226"/>
      <c r="S879" s="226"/>
      <c r="T879" s="226"/>
      <c r="U879" s="226"/>
      <c r="V879" s="226"/>
      <c r="W879" s="226"/>
      <c r="X879" s="226"/>
      <c r="Y879" s="226"/>
      <c r="Z879" s="226"/>
    </row>
    <row r="880" spans="6:26" ht="15.75" x14ac:dyDescent="0.25">
      <c r="F880" s="90"/>
      <c r="G880" s="90"/>
      <c r="H880" s="90"/>
      <c r="I880" s="90"/>
      <c r="J880" s="90"/>
      <c r="K880" s="90"/>
      <c r="L880" s="90"/>
      <c r="M880" s="226"/>
      <c r="N880" s="90"/>
      <c r="O880" s="226"/>
      <c r="P880" s="226"/>
      <c r="Q880" s="226"/>
      <c r="R880" s="226"/>
      <c r="S880" s="226"/>
      <c r="T880" s="226"/>
      <c r="U880" s="226"/>
      <c r="V880" s="226"/>
      <c r="W880" s="226"/>
      <c r="X880" s="226"/>
      <c r="Y880" s="226"/>
      <c r="Z880" s="226"/>
    </row>
    <row r="881" spans="6:26" ht="15.75" x14ac:dyDescent="0.25">
      <c r="F881" s="90"/>
      <c r="G881" s="90"/>
      <c r="H881" s="90"/>
      <c r="I881" s="90"/>
      <c r="J881" s="90"/>
      <c r="K881" s="90"/>
      <c r="L881" s="90"/>
      <c r="M881" s="226"/>
      <c r="N881" s="90"/>
      <c r="O881" s="226"/>
      <c r="P881" s="226"/>
      <c r="Q881" s="226"/>
      <c r="R881" s="226"/>
      <c r="S881" s="226"/>
      <c r="T881" s="226"/>
      <c r="U881" s="226"/>
      <c r="V881" s="226"/>
      <c r="W881" s="226"/>
      <c r="X881" s="226"/>
      <c r="Y881" s="226"/>
      <c r="Z881" s="226"/>
    </row>
    <row r="882" spans="6:26" ht="15.75" x14ac:dyDescent="0.25">
      <c r="F882" s="90"/>
      <c r="G882" s="90"/>
      <c r="H882" s="90"/>
      <c r="I882" s="90"/>
      <c r="J882" s="90"/>
      <c r="K882" s="90"/>
      <c r="L882" s="90"/>
      <c r="M882" s="226"/>
      <c r="N882" s="90"/>
      <c r="O882" s="226"/>
      <c r="P882" s="226"/>
      <c r="Q882" s="226"/>
      <c r="R882" s="226"/>
      <c r="S882" s="226"/>
      <c r="T882" s="226"/>
      <c r="U882" s="226"/>
      <c r="V882" s="226"/>
      <c r="W882" s="226"/>
      <c r="X882" s="226"/>
      <c r="Y882" s="226"/>
      <c r="Z882" s="226"/>
    </row>
    <row r="883" spans="6:26" ht="15.75" x14ac:dyDescent="0.25">
      <c r="F883" s="90"/>
      <c r="G883" s="90"/>
      <c r="H883" s="90"/>
      <c r="I883" s="90"/>
      <c r="J883" s="90"/>
      <c r="K883" s="90"/>
      <c r="L883" s="90"/>
      <c r="M883" s="226"/>
      <c r="N883" s="90"/>
      <c r="O883" s="226"/>
      <c r="P883" s="226"/>
      <c r="Q883" s="226"/>
      <c r="R883" s="226"/>
      <c r="S883" s="226"/>
      <c r="T883" s="226"/>
      <c r="U883" s="226"/>
      <c r="V883" s="226"/>
      <c r="W883" s="226"/>
      <c r="X883" s="226"/>
      <c r="Y883" s="226"/>
      <c r="Z883" s="226"/>
    </row>
    <row r="884" spans="6:26" ht="15.75" x14ac:dyDescent="0.25">
      <c r="F884" s="90"/>
      <c r="G884" s="90"/>
      <c r="H884" s="90"/>
      <c r="I884" s="90"/>
      <c r="J884" s="90"/>
      <c r="K884" s="90"/>
      <c r="L884" s="90"/>
      <c r="M884" s="226"/>
      <c r="N884" s="90"/>
      <c r="O884" s="226"/>
      <c r="P884" s="226"/>
      <c r="Q884" s="226"/>
      <c r="R884" s="226"/>
      <c r="S884" s="226"/>
      <c r="T884" s="226"/>
      <c r="U884" s="226"/>
      <c r="V884" s="226"/>
      <c r="W884" s="226"/>
      <c r="X884" s="226"/>
      <c r="Y884" s="226"/>
      <c r="Z884" s="226"/>
    </row>
    <row r="885" spans="6:26" ht="15.75" x14ac:dyDescent="0.25">
      <c r="F885" s="90"/>
      <c r="G885" s="90"/>
      <c r="H885" s="90"/>
      <c r="I885" s="90"/>
      <c r="J885" s="90"/>
      <c r="K885" s="90"/>
      <c r="L885" s="90"/>
      <c r="M885" s="226"/>
      <c r="N885" s="90"/>
      <c r="O885" s="226"/>
      <c r="P885" s="226"/>
      <c r="Q885" s="226"/>
      <c r="R885" s="226"/>
      <c r="S885" s="226"/>
      <c r="T885" s="226"/>
      <c r="U885" s="226"/>
      <c r="V885" s="226"/>
      <c r="W885" s="226"/>
      <c r="X885" s="226"/>
      <c r="Y885" s="226"/>
      <c r="Z885" s="226"/>
    </row>
    <row r="886" spans="6:26" ht="15.75" x14ac:dyDescent="0.25">
      <c r="F886" s="90"/>
      <c r="G886" s="90"/>
      <c r="H886" s="90"/>
      <c r="I886" s="90"/>
      <c r="J886" s="90"/>
      <c r="K886" s="90"/>
      <c r="L886" s="90"/>
      <c r="M886" s="226"/>
      <c r="N886" s="90"/>
      <c r="O886" s="226"/>
      <c r="P886" s="226"/>
      <c r="Q886" s="226"/>
      <c r="R886" s="226"/>
      <c r="S886" s="226"/>
      <c r="T886" s="226"/>
      <c r="U886" s="226"/>
      <c r="V886" s="226"/>
      <c r="W886" s="226"/>
      <c r="X886" s="226"/>
      <c r="Y886" s="226"/>
      <c r="Z886" s="226"/>
    </row>
    <row r="887" spans="6:26" ht="15.75" x14ac:dyDescent="0.25">
      <c r="F887" s="90"/>
      <c r="G887" s="90"/>
      <c r="H887" s="90"/>
      <c r="I887" s="90"/>
      <c r="J887" s="90"/>
      <c r="K887" s="90"/>
      <c r="L887" s="90"/>
      <c r="M887" s="226"/>
      <c r="N887" s="90"/>
      <c r="O887" s="226"/>
      <c r="P887" s="226"/>
      <c r="Q887" s="226"/>
      <c r="R887" s="226"/>
      <c r="S887" s="226"/>
      <c r="T887" s="226"/>
      <c r="U887" s="226"/>
      <c r="V887" s="226"/>
      <c r="W887" s="226"/>
      <c r="X887" s="226"/>
      <c r="Y887" s="226"/>
      <c r="Z887" s="226"/>
    </row>
    <row r="888" spans="6:26" ht="15.75" x14ac:dyDescent="0.25">
      <c r="F888" s="90"/>
      <c r="G888" s="90"/>
      <c r="H888" s="90"/>
      <c r="I888" s="90"/>
      <c r="J888" s="90"/>
      <c r="K888" s="90"/>
      <c r="L888" s="90"/>
      <c r="M888" s="226"/>
      <c r="N888" s="90"/>
      <c r="O888" s="226"/>
      <c r="P888" s="226"/>
      <c r="Q888" s="226"/>
      <c r="R888" s="226"/>
      <c r="S888" s="226"/>
      <c r="T888" s="226"/>
      <c r="U888" s="226"/>
      <c r="V888" s="226"/>
      <c r="W888" s="226"/>
      <c r="X888" s="226"/>
      <c r="Y888" s="226"/>
      <c r="Z888" s="226"/>
    </row>
    <row r="889" spans="6:26" ht="15.75" x14ac:dyDescent="0.25">
      <c r="F889" s="90"/>
      <c r="G889" s="90"/>
      <c r="H889" s="90"/>
      <c r="I889" s="90"/>
      <c r="J889" s="90"/>
      <c r="K889" s="90"/>
      <c r="L889" s="90"/>
      <c r="M889" s="226"/>
      <c r="N889" s="90"/>
      <c r="O889" s="226"/>
      <c r="P889" s="226"/>
      <c r="Q889" s="226"/>
      <c r="R889" s="226"/>
      <c r="S889" s="226"/>
      <c r="T889" s="226"/>
      <c r="U889" s="226"/>
      <c r="V889" s="226"/>
      <c r="W889" s="226"/>
      <c r="X889" s="226"/>
      <c r="Y889" s="226"/>
      <c r="Z889" s="226"/>
    </row>
    <row r="890" spans="6:26" ht="15.75" x14ac:dyDescent="0.25">
      <c r="F890" s="90"/>
      <c r="G890" s="90"/>
      <c r="H890" s="90"/>
      <c r="I890" s="90"/>
      <c r="J890" s="90"/>
      <c r="K890" s="90"/>
      <c r="L890" s="90"/>
      <c r="M890" s="226"/>
      <c r="N890" s="90"/>
      <c r="O890" s="226"/>
      <c r="P890" s="226"/>
      <c r="Q890" s="226"/>
      <c r="R890" s="226"/>
      <c r="S890" s="226"/>
      <c r="T890" s="226"/>
      <c r="U890" s="226"/>
      <c r="V890" s="226"/>
      <c r="W890" s="226"/>
      <c r="X890" s="226"/>
      <c r="Y890" s="226"/>
      <c r="Z890" s="226"/>
    </row>
    <row r="891" spans="6:26" ht="15.75" x14ac:dyDescent="0.25">
      <c r="F891" s="90"/>
      <c r="G891" s="90"/>
      <c r="H891" s="90"/>
      <c r="I891" s="90"/>
      <c r="J891" s="90"/>
      <c r="K891" s="90"/>
      <c r="L891" s="90"/>
      <c r="M891" s="226"/>
      <c r="N891" s="90"/>
      <c r="O891" s="226"/>
      <c r="P891" s="226"/>
      <c r="Q891" s="226"/>
      <c r="R891" s="226"/>
      <c r="S891" s="226"/>
      <c r="T891" s="226"/>
      <c r="U891" s="226"/>
      <c r="V891" s="226"/>
      <c r="W891" s="226"/>
      <c r="X891" s="226"/>
      <c r="Y891" s="226"/>
      <c r="Z891" s="226"/>
    </row>
    <row r="892" spans="6:26" ht="15.75" x14ac:dyDescent="0.25">
      <c r="F892" s="90"/>
      <c r="G892" s="90"/>
      <c r="H892" s="90"/>
      <c r="I892" s="90"/>
      <c r="J892" s="90"/>
      <c r="K892" s="90"/>
      <c r="L892" s="90"/>
      <c r="M892" s="226"/>
      <c r="N892" s="90"/>
      <c r="O892" s="226"/>
      <c r="P892" s="226"/>
      <c r="Q892" s="226"/>
      <c r="R892" s="226"/>
      <c r="S892" s="226"/>
      <c r="T892" s="226"/>
      <c r="U892" s="226"/>
      <c r="V892" s="226"/>
      <c r="W892" s="226"/>
      <c r="X892" s="226"/>
      <c r="Y892" s="226"/>
      <c r="Z892" s="226"/>
    </row>
    <row r="893" spans="6:26" ht="15.75" x14ac:dyDescent="0.25">
      <c r="F893" s="90"/>
      <c r="G893" s="90"/>
      <c r="H893" s="90"/>
      <c r="I893" s="90"/>
      <c r="J893" s="90"/>
      <c r="K893" s="90"/>
      <c r="L893" s="90"/>
      <c r="M893" s="226"/>
      <c r="N893" s="90"/>
      <c r="O893" s="226"/>
      <c r="P893" s="226"/>
      <c r="Q893" s="226"/>
      <c r="R893" s="226"/>
      <c r="S893" s="226"/>
      <c r="T893" s="226"/>
      <c r="U893" s="226"/>
      <c r="V893" s="226"/>
      <c r="W893" s="226"/>
      <c r="X893" s="226"/>
      <c r="Y893" s="226"/>
      <c r="Z893" s="226"/>
    </row>
    <row r="894" spans="6:26" ht="15.75" x14ac:dyDescent="0.25">
      <c r="F894" s="90"/>
      <c r="G894" s="90"/>
      <c r="H894" s="90"/>
      <c r="I894" s="90"/>
      <c r="J894" s="90"/>
      <c r="K894" s="90"/>
      <c r="L894" s="90"/>
      <c r="M894" s="226"/>
      <c r="N894" s="90"/>
      <c r="O894" s="226"/>
      <c r="P894" s="226"/>
      <c r="Q894" s="226"/>
      <c r="R894" s="226"/>
      <c r="S894" s="226"/>
      <c r="T894" s="226"/>
      <c r="U894" s="226"/>
      <c r="V894" s="226"/>
      <c r="W894" s="226"/>
      <c r="X894" s="226"/>
      <c r="Y894" s="226"/>
      <c r="Z894" s="226"/>
    </row>
    <row r="895" spans="6:26" ht="15.75" x14ac:dyDescent="0.25">
      <c r="F895" s="90"/>
      <c r="G895" s="90"/>
      <c r="H895" s="90"/>
      <c r="I895" s="90"/>
      <c r="J895" s="90"/>
      <c r="K895" s="90"/>
      <c r="L895" s="90"/>
      <c r="M895" s="226"/>
      <c r="N895" s="90"/>
      <c r="O895" s="226"/>
      <c r="P895" s="226"/>
      <c r="Q895" s="226"/>
      <c r="R895" s="226"/>
      <c r="S895" s="226"/>
      <c r="T895" s="226"/>
      <c r="U895" s="226"/>
      <c r="V895" s="226"/>
      <c r="W895" s="226"/>
      <c r="X895" s="226"/>
      <c r="Y895" s="226"/>
      <c r="Z895" s="226"/>
    </row>
    <row r="896" spans="6:26" ht="15.75" x14ac:dyDescent="0.25">
      <c r="F896" s="90"/>
      <c r="G896" s="90"/>
      <c r="H896" s="90"/>
      <c r="I896" s="90"/>
      <c r="J896" s="90"/>
      <c r="K896" s="90"/>
      <c r="L896" s="90"/>
      <c r="M896" s="226"/>
      <c r="N896" s="90"/>
      <c r="O896" s="226"/>
      <c r="P896" s="226"/>
      <c r="Q896" s="226"/>
      <c r="R896" s="226"/>
      <c r="S896" s="226"/>
      <c r="T896" s="226"/>
      <c r="U896" s="226"/>
      <c r="V896" s="226"/>
      <c r="W896" s="226"/>
      <c r="X896" s="226"/>
      <c r="Y896" s="226"/>
      <c r="Z896" s="226"/>
    </row>
    <row r="897" spans="6:26" ht="15.75" x14ac:dyDescent="0.25">
      <c r="F897" s="90"/>
      <c r="G897" s="90"/>
      <c r="H897" s="90"/>
      <c r="I897" s="90"/>
      <c r="J897" s="90"/>
      <c r="K897" s="90"/>
      <c r="L897" s="90"/>
      <c r="M897" s="226"/>
      <c r="N897" s="90"/>
      <c r="O897" s="226"/>
      <c r="P897" s="226"/>
      <c r="Q897" s="226"/>
      <c r="R897" s="226"/>
      <c r="S897" s="226"/>
      <c r="T897" s="226"/>
      <c r="U897" s="226"/>
      <c r="V897" s="226"/>
      <c r="W897" s="226"/>
      <c r="X897" s="226"/>
      <c r="Y897" s="226"/>
      <c r="Z897" s="226"/>
    </row>
    <row r="898" spans="6:26" ht="15.75" x14ac:dyDescent="0.25">
      <c r="F898" s="90"/>
      <c r="G898" s="90"/>
      <c r="H898" s="90"/>
      <c r="I898" s="90"/>
      <c r="J898" s="90"/>
      <c r="K898" s="90"/>
      <c r="L898" s="90"/>
      <c r="M898" s="226"/>
      <c r="N898" s="90"/>
      <c r="O898" s="226"/>
      <c r="P898" s="226"/>
      <c r="Q898" s="226"/>
      <c r="R898" s="226"/>
      <c r="S898" s="226"/>
      <c r="T898" s="226"/>
      <c r="U898" s="226"/>
      <c r="V898" s="226"/>
      <c r="W898" s="226"/>
      <c r="X898" s="226"/>
      <c r="Y898" s="226"/>
      <c r="Z898" s="226"/>
    </row>
    <row r="899" spans="6:26" ht="15.75" x14ac:dyDescent="0.25">
      <c r="F899" s="90"/>
      <c r="G899" s="90"/>
      <c r="H899" s="90"/>
      <c r="I899" s="90"/>
      <c r="J899" s="90"/>
      <c r="K899" s="90"/>
      <c r="L899" s="90"/>
      <c r="M899" s="226"/>
      <c r="N899" s="90"/>
      <c r="O899" s="226"/>
      <c r="P899" s="226"/>
      <c r="Q899" s="226"/>
      <c r="R899" s="226"/>
      <c r="S899" s="226"/>
      <c r="T899" s="226"/>
      <c r="U899" s="226"/>
      <c r="V899" s="226"/>
      <c r="W899" s="226"/>
      <c r="X899" s="226"/>
      <c r="Y899" s="226"/>
      <c r="Z899" s="226"/>
    </row>
    <row r="900" spans="6:26" ht="15.75" x14ac:dyDescent="0.25">
      <c r="F900" s="90"/>
      <c r="G900" s="90"/>
      <c r="H900" s="90"/>
      <c r="I900" s="90"/>
      <c r="J900" s="90"/>
      <c r="K900" s="90"/>
      <c r="L900" s="90"/>
      <c r="M900" s="226"/>
      <c r="N900" s="90"/>
      <c r="O900" s="226"/>
      <c r="P900" s="226"/>
      <c r="Q900" s="226"/>
      <c r="R900" s="226"/>
      <c r="S900" s="226"/>
      <c r="T900" s="226"/>
      <c r="U900" s="226"/>
      <c r="V900" s="226"/>
      <c r="W900" s="226"/>
      <c r="X900" s="226"/>
      <c r="Y900" s="226"/>
      <c r="Z900" s="226"/>
    </row>
    <row r="901" spans="6:26" ht="15.75" x14ac:dyDescent="0.25">
      <c r="F901" s="90"/>
      <c r="G901" s="90"/>
      <c r="H901" s="90"/>
      <c r="I901" s="90"/>
      <c r="J901" s="90"/>
      <c r="K901" s="90"/>
      <c r="L901" s="90"/>
      <c r="M901" s="226"/>
      <c r="N901" s="90"/>
      <c r="O901" s="226"/>
      <c r="P901" s="226"/>
      <c r="Q901" s="226"/>
      <c r="R901" s="226"/>
      <c r="S901" s="226"/>
      <c r="T901" s="226"/>
      <c r="U901" s="226"/>
      <c r="V901" s="226"/>
      <c r="W901" s="226"/>
      <c r="X901" s="226"/>
      <c r="Y901" s="226"/>
      <c r="Z901" s="226"/>
    </row>
    <row r="902" spans="6:26" ht="15.75" x14ac:dyDescent="0.25">
      <c r="F902" s="90"/>
      <c r="G902" s="90"/>
      <c r="H902" s="90"/>
      <c r="I902" s="90"/>
      <c r="J902" s="90"/>
      <c r="K902" s="90"/>
      <c r="L902" s="90"/>
      <c r="M902" s="226"/>
      <c r="N902" s="90"/>
      <c r="O902" s="226"/>
      <c r="P902" s="226"/>
      <c r="Q902" s="226"/>
      <c r="R902" s="226"/>
      <c r="S902" s="226"/>
      <c r="T902" s="226"/>
      <c r="U902" s="226"/>
      <c r="V902" s="226"/>
      <c r="W902" s="226"/>
      <c r="X902" s="226"/>
      <c r="Y902" s="226"/>
      <c r="Z902" s="226"/>
    </row>
    <row r="903" spans="6:26" ht="15.75" x14ac:dyDescent="0.25">
      <c r="F903" s="90"/>
      <c r="G903" s="90"/>
      <c r="H903" s="90"/>
      <c r="I903" s="90"/>
      <c r="J903" s="90"/>
      <c r="K903" s="90"/>
      <c r="L903" s="90"/>
      <c r="M903" s="226"/>
      <c r="N903" s="90"/>
      <c r="O903" s="226"/>
      <c r="P903" s="226"/>
      <c r="Q903" s="226"/>
      <c r="R903" s="226"/>
      <c r="S903" s="226"/>
      <c r="T903" s="226"/>
      <c r="U903" s="226"/>
      <c r="V903" s="226"/>
      <c r="W903" s="226"/>
      <c r="X903" s="226"/>
      <c r="Y903" s="226"/>
      <c r="Z903" s="226"/>
    </row>
    <row r="904" spans="6:26" ht="15.75" x14ac:dyDescent="0.25">
      <c r="F904" s="90"/>
      <c r="G904" s="90"/>
      <c r="H904" s="90"/>
      <c r="I904" s="90"/>
      <c r="J904" s="90"/>
      <c r="K904" s="90"/>
      <c r="L904" s="90"/>
      <c r="M904" s="226"/>
      <c r="N904" s="90"/>
      <c r="O904" s="226"/>
      <c r="P904" s="226"/>
      <c r="Q904" s="226"/>
      <c r="R904" s="226"/>
      <c r="S904" s="226"/>
      <c r="T904" s="226"/>
      <c r="U904" s="226"/>
      <c r="V904" s="226"/>
      <c r="W904" s="226"/>
      <c r="X904" s="226"/>
      <c r="Y904" s="226"/>
      <c r="Z904" s="226"/>
    </row>
    <row r="905" spans="6:26" ht="15.75" x14ac:dyDescent="0.25">
      <c r="F905" s="90"/>
      <c r="G905" s="90"/>
      <c r="H905" s="90"/>
      <c r="I905" s="90"/>
      <c r="J905" s="90"/>
      <c r="K905" s="90"/>
      <c r="L905" s="90"/>
      <c r="M905" s="226"/>
      <c r="N905" s="90"/>
      <c r="O905" s="226"/>
      <c r="P905" s="226"/>
      <c r="Q905" s="226"/>
      <c r="R905" s="226"/>
      <c r="S905" s="226"/>
      <c r="T905" s="226"/>
      <c r="U905" s="226"/>
      <c r="V905" s="226"/>
      <c r="W905" s="226"/>
      <c r="X905" s="226"/>
      <c r="Y905" s="226"/>
      <c r="Z905" s="226"/>
    </row>
    <row r="906" spans="6:26" ht="15.75" x14ac:dyDescent="0.25">
      <c r="F906" s="90"/>
      <c r="G906" s="90"/>
      <c r="H906" s="90"/>
      <c r="I906" s="90"/>
      <c r="J906" s="90"/>
      <c r="K906" s="90"/>
      <c r="L906" s="90"/>
      <c r="M906" s="226"/>
      <c r="N906" s="90"/>
      <c r="O906" s="226"/>
      <c r="P906" s="226"/>
      <c r="Q906" s="226"/>
      <c r="R906" s="226"/>
      <c r="S906" s="226"/>
      <c r="T906" s="226"/>
      <c r="U906" s="226"/>
      <c r="V906" s="226"/>
      <c r="W906" s="226"/>
      <c r="X906" s="226"/>
      <c r="Y906" s="226"/>
      <c r="Z906" s="226"/>
    </row>
    <row r="907" spans="6:26" ht="15.75" x14ac:dyDescent="0.25">
      <c r="F907" s="90"/>
      <c r="G907" s="90"/>
      <c r="H907" s="90"/>
      <c r="I907" s="90"/>
      <c r="J907" s="90"/>
      <c r="K907" s="90"/>
      <c r="L907" s="90"/>
      <c r="M907" s="226"/>
      <c r="N907" s="90"/>
      <c r="O907" s="226"/>
      <c r="P907" s="226"/>
      <c r="Q907" s="226"/>
      <c r="R907" s="226"/>
      <c r="S907" s="226"/>
      <c r="T907" s="226"/>
      <c r="U907" s="226"/>
      <c r="V907" s="226"/>
      <c r="W907" s="226"/>
      <c r="X907" s="226"/>
      <c r="Y907" s="226"/>
      <c r="Z907" s="226"/>
    </row>
    <row r="908" spans="6:26" ht="15.75" x14ac:dyDescent="0.25">
      <c r="F908" s="90"/>
      <c r="G908" s="90"/>
      <c r="H908" s="90"/>
      <c r="I908" s="90"/>
      <c r="J908" s="90"/>
      <c r="K908" s="90"/>
      <c r="L908" s="90"/>
      <c r="M908" s="226"/>
      <c r="N908" s="90"/>
      <c r="O908" s="226"/>
      <c r="P908" s="226"/>
      <c r="Q908" s="226"/>
      <c r="R908" s="226"/>
      <c r="S908" s="226"/>
      <c r="T908" s="226"/>
      <c r="U908" s="226"/>
      <c r="V908" s="226"/>
      <c r="W908" s="226"/>
      <c r="X908" s="226"/>
      <c r="Y908" s="226"/>
      <c r="Z908" s="226"/>
    </row>
    <row r="909" spans="6:26" ht="15.75" x14ac:dyDescent="0.25">
      <c r="F909" s="90"/>
      <c r="G909" s="90"/>
      <c r="H909" s="90"/>
      <c r="I909" s="90"/>
      <c r="J909" s="90"/>
      <c r="K909" s="90"/>
      <c r="L909" s="90"/>
      <c r="M909" s="226"/>
      <c r="N909" s="90"/>
      <c r="O909" s="226"/>
      <c r="P909" s="226"/>
      <c r="Q909" s="226"/>
      <c r="R909" s="226"/>
      <c r="S909" s="226"/>
      <c r="T909" s="226"/>
      <c r="U909" s="226"/>
      <c r="V909" s="226"/>
      <c r="W909" s="226"/>
      <c r="X909" s="226"/>
      <c r="Y909" s="226"/>
      <c r="Z909" s="226"/>
    </row>
    <row r="910" spans="6:26" ht="15.75" x14ac:dyDescent="0.25">
      <c r="F910" s="90"/>
      <c r="G910" s="90"/>
      <c r="H910" s="90"/>
      <c r="I910" s="90"/>
      <c r="J910" s="90"/>
      <c r="K910" s="90"/>
      <c r="L910" s="90"/>
      <c r="M910" s="226"/>
      <c r="N910" s="90"/>
      <c r="O910" s="226"/>
      <c r="P910" s="226"/>
      <c r="Q910" s="226"/>
      <c r="R910" s="226"/>
      <c r="S910" s="226"/>
      <c r="T910" s="226"/>
      <c r="U910" s="226"/>
      <c r="V910" s="226"/>
      <c r="W910" s="226"/>
      <c r="X910" s="226"/>
      <c r="Y910" s="226"/>
      <c r="Z910" s="226"/>
    </row>
    <row r="911" spans="6:26" ht="15.75" x14ac:dyDescent="0.25">
      <c r="F911" s="90"/>
      <c r="G911" s="90"/>
      <c r="H911" s="90"/>
      <c r="I911" s="90"/>
      <c r="J911" s="90"/>
      <c r="K911" s="90"/>
      <c r="L911" s="90"/>
      <c r="M911" s="226"/>
      <c r="N911" s="90"/>
      <c r="O911" s="226"/>
      <c r="P911" s="226"/>
      <c r="Q911" s="226"/>
      <c r="R911" s="226"/>
      <c r="S911" s="226"/>
      <c r="T911" s="226"/>
      <c r="U911" s="226"/>
      <c r="V911" s="226"/>
      <c r="W911" s="226"/>
      <c r="X911" s="226"/>
      <c r="Y911" s="226"/>
      <c r="Z911" s="226"/>
    </row>
    <row r="912" spans="6:26" ht="15.75" x14ac:dyDescent="0.25">
      <c r="F912" s="90"/>
      <c r="G912" s="90"/>
      <c r="H912" s="90"/>
      <c r="I912" s="90"/>
      <c r="J912" s="90"/>
      <c r="K912" s="90"/>
      <c r="L912" s="90"/>
      <c r="M912" s="226"/>
      <c r="N912" s="90"/>
      <c r="O912" s="226"/>
      <c r="P912" s="226"/>
      <c r="Q912" s="226"/>
      <c r="R912" s="226"/>
      <c r="S912" s="226"/>
      <c r="T912" s="226"/>
      <c r="U912" s="226"/>
      <c r="V912" s="226"/>
      <c r="W912" s="226"/>
      <c r="X912" s="226"/>
      <c r="Y912" s="226"/>
      <c r="Z912" s="226"/>
    </row>
    <row r="913" spans="6:26" ht="15.75" x14ac:dyDescent="0.25">
      <c r="F913" s="90"/>
      <c r="G913" s="90"/>
      <c r="H913" s="90"/>
      <c r="I913" s="90"/>
      <c r="J913" s="90"/>
      <c r="K913" s="90"/>
      <c r="L913" s="90"/>
      <c r="M913" s="226"/>
      <c r="N913" s="90"/>
      <c r="O913" s="226"/>
      <c r="P913" s="226"/>
      <c r="Q913" s="226"/>
      <c r="R913" s="226"/>
      <c r="S913" s="226"/>
      <c r="T913" s="226"/>
      <c r="U913" s="226"/>
      <c r="V913" s="226"/>
      <c r="W913" s="226"/>
      <c r="X913" s="226"/>
      <c r="Y913" s="226"/>
      <c r="Z913" s="226"/>
    </row>
    <row r="914" spans="6:26" ht="15.75" x14ac:dyDescent="0.25">
      <c r="F914" s="90"/>
      <c r="G914" s="90"/>
      <c r="H914" s="90"/>
      <c r="I914" s="90"/>
      <c r="J914" s="90"/>
      <c r="K914" s="90"/>
      <c r="L914" s="90"/>
      <c r="M914" s="226"/>
      <c r="N914" s="90"/>
      <c r="O914" s="226"/>
      <c r="P914" s="226"/>
      <c r="Q914" s="226"/>
      <c r="R914" s="226"/>
      <c r="S914" s="226"/>
      <c r="T914" s="226"/>
      <c r="U914" s="226"/>
      <c r="V914" s="226"/>
      <c r="W914" s="226"/>
      <c r="X914" s="226"/>
      <c r="Y914" s="226"/>
      <c r="Z914" s="226"/>
    </row>
    <row r="915" spans="6:26" ht="15.75" x14ac:dyDescent="0.25">
      <c r="F915" s="90"/>
      <c r="G915" s="90"/>
      <c r="H915" s="90"/>
      <c r="I915" s="90"/>
      <c r="J915" s="90"/>
      <c r="K915" s="90"/>
      <c r="L915" s="90"/>
      <c r="M915" s="226"/>
      <c r="N915" s="90"/>
      <c r="O915" s="226"/>
      <c r="P915" s="226"/>
      <c r="Q915" s="226"/>
      <c r="R915" s="226"/>
      <c r="S915" s="226"/>
      <c r="T915" s="226"/>
      <c r="U915" s="226"/>
      <c r="V915" s="226"/>
      <c r="W915" s="226"/>
      <c r="X915" s="226"/>
      <c r="Y915" s="226"/>
      <c r="Z915" s="226"/>
    </row>
    <row r="916" spans="6:26" ht="15.75" x14ac:dyDescent="0.25">
      <c r="F916" s="90"/>
      <c r="G916" s="90"/>
      <c r="H916" s="90"/>
      <c r="I916" s="90"/>
      <c r="J916" s="90"/>
      <c r="K916" s="90"/>
      <c r="L916" s="90"/>
      <c r="M916" s="226"/>
      <c r="N916" s="90"/>
      <c r="O916" s="226"/>
      <c r="P916" s="226"/>
      <c r="Q916" s="226"/>
      <c r="R916" s="226"/>
      <c r="S916" s="226"/>
      <c r="T916" s="226"/>
      <c r="U916" s="226"/>
      <c r="V916" s="226"/>
      <c r="W916" s="226"/>
      <c r="X916" s="226"/>
      <c r="Y916" s="226"/>
      <c r="Z916" s="226"/>
    </row>
    <row r="917" spans="6:26" ht="15.75" x14ac:dyDescent="0.25">
      <c r="F917" s="90"/>
      <c r="G917" s="90"/>
      <c r="H917" s="90"/>
      <c r="I917" s="90"/>
      <c r="J917" s="90"/>
      <c r="K917" s="90"/>
      <c r="L917" s="90"/>
      <c r="M917" s="226"/>
      <c r="N917" s="90"/>
      <c r="O917" s="226"/>
      <c r="P917" s="226"/>
      <c r="Q917" s="226"/>
      <c r="R917" s="226"/>
      <c r="S917" s="226"/>
      <c r="T917" s="226"/>
      <c r="U917" s="226"/>
      <c r="V917" s="226"/>
      <c r="W917" s="226"/>
      <c r="X917" s="226"/>
      <c r="Y917" s="226"/>
      <c r="Z917" s="226"/>
    </row>
    <row r="918" spans="6:26" ht="15.75" x14ac:dyDescent="0.25">
      <c r="F918" s="90"/>
      <c r="G918" s="90"/>
      <c r="H918" s="90"/>
      <c r="I918" s="90"/>
      <c r="J918" s="90"/>
      <c r="K918" s="90"/>
      <c r="L918" s="90"/>
      <c r="M918" s="226"/>
      <c r="N918" s="90"/>
      <c r="O918" s="226"/>
      <c r="P918" s="226"/>
      <c r="Q918" s="226"/>
      <c r="R918" s="226"/>
      <c r="S918" s="226"/>
      <c r="T918" s="226"/>
      <c r="U918" s="226"/>
      <c r="V918" s="226"/>
      <c r="W918" s="226"/>
      <c r="X918" s="226"/>
      <c r="Y918" s="226"/>
      <c r="Z918" s="226"/>
    </row>
    <row r="919" spans="6:26" ht="15.75" x14ac:dyDescent="0.25">
      <c r="F919" s="90"/>
      <c r="G919" s="90"/>
      <c r="H919" s="90"/>
      <c r="I919" s="90"/>
      <c r="J919" s="90"/>
      <c r="K919" s="90"/>
      <c r="L919" s="90"/>
      <c r="M919" s="226"/>
      <c r="N919" s="90"/>
      <c r="O919" s="226"/>
      <c r="P919" s="226"/>
      <c r="Q919" s="226"/>
      <c r="R919" s="226"/>
      <c r="S919" s="226"/>
      <c r="T919" s="226"/>
      <c r="U919" s="226"/>
      <c r="V919" s="226"/>
      <c r="W919" s="226"/>
      <c r="X919" s="226"/>
      <c r="Y919" s="226"/>
      <c r="Z919" s="226"/>
    </row>
    <row r="920" spans="6:26" ht="15.75" x14ac:dyDescent="0.25">
      <c r="F920" s="90"/>
      <c r="G920" s="90"/>
      <c r="H920" s="90"/>
      <c r="I920" s="90"/>
      <c r="J920" s="90"/>
      <c r="K920" s="90"/>
      <c r="L920" s="90"/>
      <c r="M920" s="226"/>
      <c r="N920" s="90"/>
      <c r="O920" s="226"/>
      <c r="P920" s="226"/>
      <c r="Q920" s="226"/>
      <c r="R920" s="226"/>
      <c r="S920" s="226"/>
      <c r="T920" s="226"/>
      <c r="U920" s="226"/>
      <c r="V920" s="226"/>
      <c r="W920" s="226"/>
      <c r="X920" s="226"/>
      <c r="Y920" s="226"/>
      <c r="Z920" s="226"/>
    </row>
    <row r="921" spans="6:26" ht="15.75" x14ac:dyDescent="0.25">
      <c r="F921" s="90"/>
      <c r="G921" s="90"/>
      <c r="H921" s="90"/>
      <c r="I921" s="90"/>
      <c r="J921" s="90"/>
      <c r="K921" s="90"/>
      <c r="L921" s="90"/>
      <c r="M921" s="226"/>
      <c r="N921" s="90"/>
      <c r="O921" s="226"/>
      <c r="P921" s="226"/>
      <c r="Q921" s="226"/>
      <c r="R921" s="226"/>
      <c r="S921" s="226"/>
      <c r="T921" s="226"/>
      <c r="U921" s="226"/>
      <c r="V921" s="226"/>
      <c r="W921" s="226"/>
      <c r="X921" s="226"/>
      <c r="Y921" s="226"/>
      <c r="Z921" s="226"/>
    </row>
    <row r="922" spans="6:26" ht="15.75" x14ac:dyDescent="0.25">
      <c r="F922" s="90"/>
      <c r="G922" s="90"/>
      <c r="H922" s="90"/>
      <c r="I922" s="90"/>
      <c r="J922" s="90"/>
      <c r="K922" s="90"/>
      <c r="L922" s="90"/>
      <c r="M922" s="226"/>
      <c r="N922" s="90"/>
      <c r="O922" s="226"/>
      <c r="P922" s="226"/>
      <c r="Q922" s="226"/>
      <c r="R922" s="226"/>
      <c r="S922" s="226"/>
      <c r="T922" s="226"/>
      <c r="U922" s="226"/>
      <c r="V922" s="226"/>
      <c r="W922" s="226"/>
      <c r="X922" s="226"/>
      <c r="Y922" s="226"/>
      <c r="Z922" s="226"/>
    </row>
    <row r="923" spans="6:26" ht="15.75" x14ac:dyDescent="0.25">
      <c r="F923" s="90"/>
      <c r="G923" s="90"/>
      <c r="H923" s="90"/>
      <c r="I923" s="90"/>
      <c r="J923" s="90"/>
      <c r="K923" s="90"/>
      <c r="L923" s="90"/>
      <c r="M923" s="226"/>
      <c r="N923" s="90"/>
      <c r="O923" s="226"/>
      <c r="P923" s="226"/>
      <c r="Q923" s="226"/>
      <c r="R923" s="226"/>
      <c r="S923" s="226"/>
      <c r="T923" s="226"/>
      <c r="U923" s="226"/>
      <c r="V923" s="226"/>
      <c r="W923" s="226"/>
      <c r="X923" s="226"/>
      <c r="Y923" s="226"/>
      <c r="Z923" s="226"/>
    </row>
    <row r="924" spans="6:26" ht="15.75" x14ac:dyDescent="0.25">
      <c r="F924" s="90"/>
      <c r="G924" s="90"/>
      <c r="H924" s="90"/>
      <c r="I924" s="90"/>
      <c r="J924" s="90"/>
      <c r="K924" s="90"/>
      <c r="L924" s="90"/>
      <c r="M924" s="226"/>
      <c r="N924" s="90"/>
      <c r="O924" s="226"/>
      <c r="P924" s="226"/>
      <c r="Q924" s="226"/>
      <c r="R924" s="226"/>
      <c r="S924" s="226"/>
      <c r="T924" s="226"/>
      <c r="U924" s="226"/>
      <c r="V924" s="226"/>
      <c r="W924" s="226"/>
      <c r="X924" s="226"/>
      <c r="Y924" s="226"/>
      <c r="Z924" s="226"/>
    </row>
    <row r="925" spans="6:26" ht="15.75" x14ac:dyDescent="0.25">
      <c r="F925" s="90"/>
      <c r="G925" s="90"/>
      <c r="H925" s="90"/>
      <c r="I925" s="90"/>
      <c r="J925" s="90"/>
      <c r="K925" s="90"/>
      <c r="L925" s="90"/>
      <c r="M925" s="226"/>
      <c r="N925" s="90"/>
      <c r="O925" s="226"/>
      <c r="P925" s="226"/>
      <c r="Q925" s="226"/>
      <c r="R925" s="226"/>
      <c r="S925" s="226"/>
      <c r="T925" s="226"/>
      <c r="U925" s="226"/>
      <c r="V925" s="226"/>
      <c r="W925" s="226"/>
      <c r="X925" s="226"/>
      <c r="Y925" s="226"/>
      <c r="Z925" s="226"/>
    </row>
    <row r="926" spans="6:26" ht="15.75" x14ac:dyDescent="0.25">
      <c r="F926" s="90"/>
      <c r="G926" s="90"/>
      <c r="H926" s="90"/>
      <c r="I926" s="90"/>
      <c r="J926" s="90"/>
      <c r="K926" s="90"/>
      <c r="L926" s="90"/>
      <c r="M926" s="226"/>
      <c r="N926" s="90"/>
      <c r="O926" s="226"/>
      <c r="P926" s="226"/>
      <c r="Q926" s="226"/>
      <c r="R926" s="226"/>
      <c r="S926" s="226"/>
      <c r="T926" s="226"/>
      <c r="U926" s="226"/>
      <c r="V926" s="226"/>
      <c r="W926" s="226"/>
      <c r="X926" s="226"/>
      <c r="Y926" s="226"/>
      <c r="Z926" s="226"/>
    </row>
    <row r="927" spans="6:26" ht="15.75" x14ac:dyDescent="0.25">
      <c r="F927" s="90"/>
      <c r="G927" s="90"/>
      <c r="H927" s="90"/>
      <c r="I927" s="90"/>
      <c r="J927" s="90"/>
      <c r="K927" s="90"/>
      <c r="L927" s="90"/>
      <c r="M927" s="226"/>
      <c r="N927" s="90"/>
      <c r="O927" s="226"/>
      <c r="P927" s="226"/>
      <c r="Q927" s="226"/>
      <c r="R927" s="226"/>
      <c r="S927" s="226"/>
      <c r="T927" s="226"/>
      <c r="U927" s="226"/>
      <c r="V927" s="226"/>
      <c r="W927" s="226"/>
      <c r="X927" s="226"/>
      <c r="Y927" s="226"/>
      <c r="Z927" s="226"/>
    </row>
    <row r="928" spans="6:26" ht="15.75" x14ac:dyDescent="0.25">
      <c r="F928" s="90"/>
      <c r="G928" s="90"/>
      <c r="H928" s="90"/>
      <c r="I928" s="90"/>
      <c r="J928" s="90"/>
      <c r="K928" s="90"/>
      <c r="L928" s="90"/>
      <c r="M928" s="226"/>
      <c r="N928" s="90"/>
      <c r="O928" s="226"/>
      <c r="P928" s="226"/>
      <c r="Q928" s="226"/>
      <c r="R928" s="226"/>
      <c r="S928" s="226"/>
      <c r="T928" s="226"/>
      <c r="U928" s="226"/>
      <c r="V928" s="226"/>
      <c r="W928" s="226"/>
      <c r="X928" s="226"/>
      <c r="Y928" s="226"/>
      <c r="Z928" s="226"/>
    </row>
    <row r="929" spans="6:26" ht="15.75" x14ac:dyDescent="0.25">
      <c r="F929" s="90"/>
      <c r="G929" s="90"/>
      <c r="H929" s="90"/>
      <c r="I929" s="90"/>
      <c r="J929" s="90"/>
      <c r="K929" s="90"/>
      <c r="L929" s="90"/>
      <c r="M929" s="226"/>
      <c r="N929" s="90"/>
      <c r="O929" s="226"/>
      <c r="P929" s="226"/>
      <c r="Q929" s="226"/>
      <c r="R929" s="226"/>
      <c r="S929" s="226"/>
      <c r="T929" s="226"/>
      <c r="U929" s="226"/>
      <c r="V929" s="226"/>
      <c r="W929" s="226"/>
      <c r="X929" s="226"/>
      <c r="Y929" s="226"/>
      <c r="Z929" s="226"/>
    </row>
    <row r="930" spans="6:26" ht="15.75" x14ac:dyDescent="0.25">
      <c r="F930" s="90"/>
      <c r="G930" s="90"/>
      <c r="H930" s="90"/>
      <c r="I930" s="90"/>
      <c r="J930" s="90"/>
      <c r="K930" s="90"/>
      <c r="L930" s="90"/>
      <c r="M930" s="226"/>
      <c r="N930" s="90"/>
      <c r="O930" s="226"/>
      <c r="P930" s="226"/>
      <c r="Q930" s="226"/>
      <c r="R930" s="226"/>
      <c r="S930" s="226"/>
      <c r="T930" s="226"/>
      <c r="U930" s="226"/>
      <c r="V930" s="226"/>
      <c r="W930" s="226"/>
      <c r="X930" s="226"/>
      <c r="Y930" s="226"/>
      <c r="Z930" s="226"/>
    </row>
    <row r="931" spans="6:26" ht="15.75" x14ac:dyDescent="0.25">
      <c r="F931" s="90"/>
      <c r="G931" s="90"/>
      <c r="H931" s="90"/>
      <c r="I931" s="90"/>
      <c r="J931" s="90"/>
      <c r="K931" s="90"/>
      <c r="L931" s="90"/>
      <c r="M931" s="226"/>
      <c r="N931" s="90"/>
      <c r="O931" s="226"/>
      <c r="P931" s="226"/>
      <c r="Q931" s="226"/>
      <c r="R931" s="226"/>
      <c r="S931" s="226"/>
      <c r="T931" s="226"/>
      <c r="U931" s="226"/>
      <c r="V931" s="226"/>
      <c r="W931" s="226"/>
      <c r="X931" s="226"/>
      <c r="Y931" s="226"/>
      <c r="Z931" s="226"/>
    </row>
    <row r="932" spans="6:26" ht="15.75" x14ac:dyDescent="0.25">
      <c r="F932" s="90"/>
      <c r="G932" s="90"/>
      <c r="H932" s="90"/>
      <c r="I932" s="90"/>
      <c r="J932" s="90"/>
      <c r="K932" s="90"/>
      <c r="L932" s="90"/>
      <c r="M932" s="226"/>
      <c r="N932" s="90"/>
      <c r="O932" s="226"/>
      <c r="P932" s="226"/>
      <c r="Q932" s="226"/>
      <c r="R932" s="226"/>
      <c r="S932" s="226"/>
      <c r="T932" s="226"/>
      <c r="U932" s="226"/>
      <c r="V932" s="226"/>
      <c r="W932" s="226"/>
      <c r="X932" s="226"/>
      <c r="Y932" s="226"/>
      <c r="Z932" s="226"/>
    </row>
    <row r="933" spans="6:26" ht="15.75" x14ac:dyDescent="0.25">
      <c r="F933" s="90"/>
      <c r="G933" s="90"/>
      <c r="H933" s="90"/>
      <c r="I933" s="90"/>
      <c r="J933" s="90"/>
      <c r="K933" s="90"/>
      <c r="L933" s="90"/>
      <c r="M933" s="226"/>
      <c r="N933" s="90"/>
      <c r="O933" s="226"/>
      <c r="P933" s="226"/>
      <c r="Q933" s="226"/>
      <c r="R933" s="226"/>
      <c r="S933" s="226"/>
      <c r="T933" s="226"/>
      <c r="U933" s="226"/>
      <c r="V933" s="226"/>
      <c r="W933" s="226"/>
      <c r="X933" s="226"/>
      <c r="Y933" s="226"/>
      <c r="Z933" s="226"/>
    </row>
    <row r="934" spans="6:26" ht="15.75" x14ac:dyDescent="0.25">
      <c r="F934" s="90"/>
      <c r="G934" s="90"/>
      <c r="H934" s="90"/>
      <c r="I934" s="90"/>
      <c r="J934" s="90"/>
      <c r="K934" s="90"/>
      <c r="L934" s="90"/>
      <c r="M934" s="226"/>
      <c r="N934" s="90"/>
      <c r="O934" s="226"/>
      <c r="P934" s="226"/>
      <c r="Q934" s="226"/>
      <c r="R934" s="226"/>
      <c r="S934" s="226"/>
      <c r="T934" s="226"/>
      <c r="U934" s="226"/>
      <c r="V934" s="226"/>
      <c r="W934" s="226"/>
      <c r="X934" s="226"/>
      <c r="Y934" s="226"/>
      <c r="Z934" s="226"/>
    </row>
    <row r="935" spans="6:26" ht="15.75" x14ac:dyDescent="0.25">
      <c r="F935" s="90"/>
      <c r="G935" s="90"/>
      <c r="H935" s="90"/>
      <c r="I935" s="90"/>
      <c r="J935" s="90"/>
      <c r="K935" s="90"/>
      <c r="L935" s="90"/>
      <c r="M935" s="226"/>
      <c r="N935" s="90"/>
      <c r="O935" s="226"/>
      <c r="P935" s="226"/>
      <c r="Q935" s="226"/>
      <c r="R935" s="226"/>
      <c r="S935" s="226"/>
      <c r="T935" s="226"/>
      <c r="U935" s="226"/>
      <c r="V935" s="226"/>
      <c r="W935" s="226"/>
      <c r="X935" s="226"/>
      <c r="Y935" s="226"/>
      <c r="Z935" s="226"/>
    </row>
    <row r="936" spans="6:26" ht="15.75" x14ac:dyDescent="0.25">
      <c r="F936" s="90"/>
      <c r="G936" s="90"/>
      <c r="H936" s="90"/>
      <c r="I936" s="90"/>
      <c r="J936" s="90"/>
      <c r="K936" s="90"/>
      <c r="L936" s="90"/>
      <c r="M936" s="226"/>
      <c r="N936" s="90"/>
      <c r="O936" s="226"/>
      <c r="P936" s="226"/>
      <c r="Q936" s="226"/>
      <c r="R936" s="226"/>
      <c r="S936" s="226"/>
      <c r="T936" s="226"/>
      <c r="U936" s="226"/>
      <c r="V936" s="226"/>
      <c r="W936" s="226"/>
      <c r="X936" s="226"/>
      <c r="Y936" s="226"/>
      <c r="Z936" s="226"/>
    </row>
    <row r="937" spans="6:26" ht="15.75" x14ac:dyDescent="0.25">
      <c r="F937" s="90"/>
      <c r="G937" s="90"/>
      <c r="H937" s="90"/>
      <c r="I937" s="90"/>
      <c r="J937" s="90"/>
      <c r="K937" s="90"/>
      <c r="L937" s="90"/>
      <c r="M937" s="226"/>
      <c r="N937" s="90"/>
      <c r="O937" s="226"/>
      <c r="P937" s="226"/>
      <c r="Q937" s="226"/>
      <c r="R937" s="226"/>
      <c r="S937" s="226"/>
      <c r="T937" s="226"/>
      <c r="U937" s="226"/>
      <c r="V937" s="226"/>
      <c r="W937" s="226"/>
      <c r="X937" s="226"/>
      <c r="Y937" s="226"/>
      <c r="Z937" s="226"/>
    </row>
    <row r="938" spans="6:26" ht="15.75" x14ac:dyDescent="0.25">
      <c r="F938" s="90"/>
      <c r="G938" s="90"/>
      <c r="H938" s="90"/>
      <c r="I938" s="90"/>
      <c r="J938" s="90"/>
      <c r="K938" s="90"/>
      <c r="L938" s="90"/>
      <c r="M938" s="226"/>
      <c r="N938" s="90"/>
      <c r="O938" s="226"/>
      <c r="P938" s="226"/>
      <c r="Q938" s="226"/>
      <c r="R938" s="226"/>
      <c r="S938" s="226"/>
      <c r="T938" s="226"/>
      <c r="U938" s="226"/>
      <c r="V938" s="226"/>
      <c r="W938" s="226"/>
      <c r="X938" s="226"/>
      <c r="Y938" s="226"/>
      <c r="Z938" s="226"/>
    </row>
    <row r="939" spans="6:26" ht="15.75" x14ac:dyDescent="0.25">
      <c r="F939" s="90"/>
      <c r="G939" s="90"/>
      <c r="H939" s="90"/>
      <c r="I939" s="90"/>
      <c r="J939" s="90"/>
      <c r="K939" s="90"/>
      <c r="L939" s="90"/>
      <c r="M939" s="226"/>
      <c r="N939" s="90"/>
      <c r="O939" s="226"/>
      <c r="P939" s="226"/>
      <c r="Q939" s="226"/>
      <c r="R939" s="226"/>
      <c r="S939" s="226"/>
      <c r="T939" s="226"/>
      <c r="U939" s="226"/>
      <c r="V939" s="226"/>
      <c r="W939" s="226"/>
      <c r="X939" s="226"/>
      <c r="Y939" s="226"/>
      <c r="Z939" s="226"/>
    </row>
    <row r="940" spans="6:26" ht="15.75" x14ac:dyDescent="0.25">
      <c r="F940" s="90"/>
      <c r="G940" s="90"/>
      <c r="H940" s="90"/>
      <c r="I940" s="90"/>
      <c r="J940" s="90"/>
      <c r="K940" s="90"/>
      <c r="L940" s="90"/>
      <c r="M940" s="226"/>
      <c r="N940" s="90"/>
      <c r="O940" s="226"/>
      <c r="P940" s="226"/>
      <c r="Q940" s="226"/>
      <c r="R940" s="226"/>
      <c r="S940" s="226"/>
      <c r="T940" s="226"/>
      <c r="U940" s="226"/>
      <c r="V940" s="226"/>
      <c r="W940" s="226"/>
      <c r="X940" s="226"/>
      <c r="Y940" s="226"/>
      <c r="Z940" s="226"/>
    </row>
    <row r="941" spans="6:26" ht="15.75" x14ac:dyDescent="0.25">
      <c r="F941" s="90"/>
      <c r="G941" s="90"/>
      <c r="H941" s="90"/>
      <c r="I941" s="90"/>
      <c r="J941" s="90"/>
      <c r="K941" s="90"/>
      <c r="L941" s="90"/>
      <c r="M941" s="226"/>
      <c r="N941" s="90"/>
      <c r="O941" s="226"/>
      <c r="P941" s="226"/>
      <c r="Q941" s="226"/>
      <c r="R941" s="226"/>
      <c r="S941" s="226"/>
      <c r="T941" s="226"/>
      <c r="U941" s="226"/>
      <c r="V941" s="226"/>
      <c r="W941" s="226"/>
      <c r="X941" s="226"/>
      <c r="Y941" s="226"/>
      <c r="Z941" s="226"/>
    </row>
    <row r="942" spans="6:26" ht="15.75" x14ac:dyDescent="0.25">
      <c r="F942" s="90"/>
      <c r="G942" s="90"/>
      <c r="H942" s="90"/>
      <c r="I942" s="90"/>
      <c r="J942" s="90"/>
      <c r="K942" s="90"/>
      <c r="L942" s="90"/>
      <c r="M942" s="226"/>
      <c r="N942" s="90"/>
      <c r="O942" s="226"/>
      <c r="P942" s="226"/>
      <c r="Q942" s="226"/>
      <c r="R942" s="226"/>
      <c r="S942" s="226"/>
      <c r="T942" s="226"/>
      <c r="U942" s="226"/>
      <c r="V942" s="226"/>
      <c r="W942" s="226"/>
      <c r="X942" s="226"/>
      <c r="Y942" s="226"/>
      <c r="Z942" s="226"/>
    </row>
    <row r="943" spans="6:26" ht="15.75" x14ac:dyDescent="0.25">
      <c r="F943" s="90"/>
      <c r="G943" s="90"/>
      <c r="H943" s="90"/>
      <c r="I943" s="90"/>
      <c r="J943" s="90"/>
      <c r="K943" s="90"/>
      <c r="L943" s="90"/>
      <c r="M943" s="226"/>
      <c r="N943" s="90"/>
      <c r="O943" s="226"/>
      <c r="P943" s="226"/>
      <c r="Q943" s="226"/>
      <c r="R943" s="226"/>
      <c r="S943" s="226"/>
      <c r="T943" s="226"/>
      <c r="U943" s="226"/>
      <c r="V943" s="226"/>
      <c r="W943" s="226"/>
      <c r="X943" s="226"/>
      <c r="Y943" s="226"/>
      <c r="Z943" s="226"/>
    </row>
    <row r="944" spans="6:26" ht="15.75" x14ac:dyDescent="0.25">
      <c r="F944" s="90"/>
      <c r="G944" s="90"/>
      <c r="H944" s="90"/>
      <c r="I944" s="90"/>
      <c r="J944" s="90"/>
      <c r="K944" s="90"/>
      <c r="L944" s="90"/>
      <c r="M944" s="226"/>
      <c r="N944" s="90"/>
      <c r="O944" s="226"/>
      <c r="P944" s="226"/>
      <c r="Q944" s="226"/>
      <c r="R944" s="226"/>
      <c r="S944" s="226"/>
      <c r="T944" s="226"/>
      <c r="U944" s="226"/>
      <c r="V944" s="226"/>
      <c r="W944" s="226"/>
      <c r="X944" s="226"/>
      <c r="Y944" s="226"/>
      <c r="Z944" s="226"/>
    </row>
    <row r="945" spans="6:26" ht="15.75" x14ac:dyDescent="0.25">
      <c r="F945" s="90"/>
      <c r="G945" s="90"/>
      <c r="H945" s="90"/>
      <c r="I945" s="90"/>
      <c r="J945" s="90"/>
      <c r="K945" s="90"/>
      <c r="L945" s="90"/>
      <c r="M945" s="226"/>
      <c r="N945" s="90"/>
      <c r="O945" s="226"/>
      <c r="P945" s="226"/>
      <c r="Q945" s="226"/>
      <c r="R945" s="226"/>
      <c r="S945" s="226"/>
      <c r="T945" s="226"/>
      <c r="U945" s="226"/>
      <c r="V945" s="226"/>
      <c r="W945" s="226"/>
      <c r="X945" s="226"/>
      <c r="Y945" s="226"/>
      <c r="Z945" s="226"/>
    </row>
    <row r="946" spans="6:26" ht="15.75" x14ac:dyDescent="0.25">
      <c r="F946" s="90"/>
      <c r="G946" s="90"/>
      <c r="H946" s="90"/>
      <c r="I946" s="90"/>
      <c r="J946" s="90"/>
      <c r="K946" s="90"/>
      <c r="L946" s="90"/>
      <c r="M946" s="226"/>
      <c r="N946" s="90"/>
      <c r="O946" s="226"/>
      <c r="P946" s="226"/>
      <c r="Q946" s="226"/>
      <c r="R946" s="226"/>
      <c r="S946" s="226"/>
      <c r="T946" s="226"/>
      <c r="U946" s="226"/>
      <c r="V946" s="226"/>
      <c r="W946" s="226"/>
      <c r="X946" s="226"/>
      <c r="Y946" s="226"/>
      <c r="Z946" s="226"/>
    </row>
    <row r="947" spans="6:26" ht="15.75" x14ac:dyDescent="0.25">
      <c r="F947" s="90"/>
      <c r="G947" s="90"/>
      <c r="H947" s="90"/>
      <c r="I947" s="90"/>
      <c r="J947" s="90"/>
      <c r="K947" s="90"/>
      <c r="L947" s="90"/>
      <c r="M947" s="226"/>
      <c r="N947" s="90"/>
      <c r="O947" s="226"/>
      <c r="P947" s="226"/>
      <c r="Q947" s="226"/>
      <c r="R947" s="226"/>
      <c r="S947" s="226"/>
      <c r="T947" s="226"/>
      <c r="U947" s="226"/>
      <c r="V947" s="226"/>
      <c r="W947" s="226"/>
      <c r="X947" s="226"/>
      <c r="Y947" s="226"/>
      <c r="Z947" s="226"/>
    </row>
    <row r="948" spans="6:26" ht="15.75" x14ac:dyDescent="0.25">
      <c r="F948" s="90"/>
      <c r="G948" s="90"/>
      <c r="H948" s="90"/>
      <c r="I948" s="90"/>
      <c r="J948" s="90"/>
      <c r="K948" s="90"/>
      <c r="L948" s="90"/>
      <c r="M948" s="226"/>
      <c r="N948" s="90"/>
      <c r="O948" s="226"/>
      <c r="P948" s="226"/>
      <c r="Q948" s="226"/>
      <c r="R948" s="226"/>
      <c r="S948" s="226"/>
      <c r="T948" s="226"/>
      <c r="U948" s="226"/>
      <c r="V948" s="226"/>
      <c r="W948" s="226"/>
      <c r="X948" s="226"/>
      <c r="Y948" s="226"/>
      <c r="Z948" s="226"/>
    </row>
    <row r="949" spans="6:26" ht="15.75" x14ac:dyDescent="0.25">
      <c r="F949" s="90"/>
      <c r="G949" s="90"/>
      <c r="H949" s="90"/>
      <c r="I949" s="90"/>
      <c r="J949" s="90"/>
      <c r="K949" s="90"/>
      <c r="L949" s="90"/>
      <c r="M949" s="226"/>
      <c r="N949" s="90"/>
      <c r="O949" s="226"/>
      <c r="P949" s="226"/>
      <c r="Q949" s="226"/>
      <c r="R949" s="226"/>
      <c r="S949" s="226"/>
      <c r="T949" s="226"/>
      <c r="U949" s="226"/>
      <c r="V949" s="226"/>
      <c r="W949" s="226"/>
      <c r="X949" s="226"/>
      <c r="Y949" s="226"/>
      <c r="Z949" s="226"/>
    </row>
    <row r="950" spans="6:26" ht="15.75" x14ac:dyDescent="0.25">
      <c r="F950" s="90"/>
      <c r="G950" s="90"/>
      <c r="H950" s="90"/>
      <c r="I950" s="90"/>
      <c r="J950" s="90"/>
      <c r="K950" s="90"/>
      <c r="L950" s="90"/>
      <c r="M950" s="226"/>
      <c r="N950" s="90"/>
      <c r="O950" s="226"/>
      <c r="P950" s="226"/>
      <c r="Q950" s="226"/>
      <c r="R950" s="226"/>
      <c r="S950" s="226"/>
      <c r="T950" s="226"/>
      <c r="U950" s="226"/>
      <c r="V950" s="226"/>
      <c r="W950" s="226"/>
      <c r="X950" s="226"/>
      <c r="Y950" s="226"/>
      <c r="Z950" s="226"/>
    </row>
    <row r="951" spans="6:26" ht="15.75" x14ac:dyDescent="0.25">
      <c r="F951" s="90"/>
      <c r="G951" s="90"/>
      <c r="H951" s="90"/>
      <c r="I951" s="90"/>
      <c r="J951" s="90"/>
      <c r="K951" s="90"/>
      <c r="L951" s="90"/>
      <c r="M951" s="226"/>
      <c r="N951" s="90"/>
      <c r="O951" s="226"/>
      <c r="P951" s="226"/>
      <c r="Q951" s="226"/>
      <c r="R951" s="226"/>
      <c r="S951" s="226"/>
      <c r="T951" s="226"/>
      <c r="U951" s="226"/>
      <c r="V951" s="226"/>
      <c r="W951" s="226"/>
      <c r="X951" s="226"/>
      <c r="Y951" s="226"/>
      <c r="Z951" s="226"/>
    </row>
    <row r="952" spans="6:26" ht="15.75" x14ac:dyDescent="0.25">
      <c r="F952" s="90"/>
      <c r="G952" s="90"/>
      <c r="H952" s="90"/>
      <c r="I952" s="90"/>
      <c r="J952" s="90"/>
      <c r="K952" s="90"/>
      <c r="L952" s="90"/>
      <c r="M952" s="226"/>
      <c r="N952" s="90"/>
      <c r="O952" s="226"/>
      <c r="P952" s="226"/>
      <c r="Q952" s="226"/>
      <c r="R952" s="226"/>
      <c r="S952" s="226"/>
      <c r="T952" s="226"/>
      <c r="U952" s="226"/>
      <c r="V952" s="226"/>
      <c r="W952" s="226"/>
      <c r="X952" s="226"/>
      <c r="Y952" s="226"/>
      <c r="Z952" s="226"/>
    </row>
    <row r="953" spans="6:26" ht="15.75" x14ac:dyDescent="0.25">
      <c r="F953" s="90"/>
      <c r="G953" s="90"/>
      <c r="H953" s="90"/>
      <c r="I953" s="90"/>
      <c r="J953" s="90"/>
      <c r="K953" s="90"/>
      <c r="L953" s="90"/>
      <c r="M953" s="226"/>
      <c r="N953" s="90"/>
      <c r="O953" s="226"/>
      <c r="P953" s="226"/>
      <c r="Q953" s="226"/>
      <c r="R953" s="226"/>
      <c r="S953" s="226"/>
      <c r="T953" s="226"/>
      <c r="U953" s="226"/>
      <c r="V953" s="226"/>
      <c r="W953" s="226"/>
      <c r="X953" s="226"/>
      <c r="Y953" s="226"/>
      <c r="Z953" s="226"/>
    </row>
    <row r="954" spans="6:26" ht="15.75" x14ac:dyDescent="0.25">
      <c r="F954" s="90"/>
      <c r="G954" s="90"/>
      <c r="H954" s="90"/>
      <c r="I954" s="90"/>
      <c r="J954" s="90"/>
      <c r="K954" s="90"/>
      <c r="L954" s="90"/>
      <c r="M954" s="226"/>
      <c r="N954" s="90"/>
      <c r="O954" s="226"/>
      <c r="P954" s="226"/>
      <c r="Q954" s="226"/>
      <c r="R954" s="226"/>
      <c r="S954" s="226"/>
      <c r="T954" s="226"/>
      <c r="U954" s="226"/>
      <c r="V954" s="226"/>
      <c r="W954" s="226"/>
      <c r="X954" s="226"/>
      <c r="Y954" s="226"/>
      <c r="Z954" s="226"/>
    </row>
    <row r="955" spans="6:26" ht="15.75" x14ac:dyDescent="0.25">
      <c r="F955" s="90"/>
      <c r="G955" s="90"/>
      <c r="H955" s="90"/>
      <c r="I955" s="90"/>
      <c r="J955" s="90"/>
      <c r="K955" s="90"/>
      <c r="L955" s="90"/>
      <c r="M955" s="226"/>
      <c r="N955" s="90"/>
      <c r="O955" s="226"/>
      <c r="P955" s="226"/>
      <c r="Q955" s="226"/>
      <c r="R955" s="226"/>
      <c r="S955" s="226"/>
      <c r="T955" s="226"/>
      <c r="U955" s="226"/>
      <c r="V955" s="226"/>
      <c r="W955" s="226"/>
      <c r="X955" s="226"/>
      <c r="Y955" s="226"/>
      <c r="Z955" s="226"/>
    </row>
    <row r="956" spans="6:26" ht="15.75" x14ac:dyDescent="0.25">
      <c r="F956" s="90"/>
      <c r="G956" s="90"/>
      <c r="H956" s="90"/>
      <c r="I956" s="90"/>
      <c r="J956" s="90"/>
      <c r="K956" s="90"/>
      <c r="L956" s="90"/>
      <c r="M956" s="226"/>
      <c r="N956" s="90"/>
      <c r="O956" s="226"/>
      <c r="P956" s="226"/>
      <c r="Q956" s="226"/>
      <c r="R956" s="226"/>
      <c r="S956" s="226"/>
      <c r="T956" s="226"/>
      <c r="U956" s="226"/>
      <c r="V956" s="226"/>
      <c r="W956" s="226"/>
      <c r="X956" s="226"/>
      <c r="Y956" s="226"/>
      <c r="Z956" s="226"/>
    </row>
    <row r="957" spans="6:26" ht="15.75" x14ac:dyDescent="0.25">
      <c r="F957" s="90"/>
      <c r="G957" s="90"/>
      <c r="H957" s="90"/>
      <c r="I957" s="90"/>
      <c r="J957" s="90"/>
      <c r="K957" s="90"/>
      <c r="L957" s="90"/>
      <c r="M957" s="226"/>
      <c r="N957" s="90"/>
      <c r="O957" s="226"/>
      <c r="P957" s="226"/>
      <c r="Q957" s="226"/>
      <c r="R957" s="226"/>
      <c r="S957" s="226"/>
      <c r="T957" s="226"/>
      <c r="U957" s="226"/>
      <c r="V957" s="226"/>
      <c r="W957" s="226"/>
      <c r="X957" s="226"/>
      <c r="Y957" s="226"/>
      <c r="Z957" s="226"/>
    </row>
    <row r="958" spans="6:26" ht="15.75" x14ac:dyDescent="0.25">
      <c r="F958" s="90"/>
      <c r="G958" s="90"/>
      <c r="H958" s="90"/>
      <c r="I958" s="90"/>
      <c r="J958" s="90"/>
      <c r="K958" s="90"/>
      <c r="L958" s="90"/>
      <c r="M958" s="226"/>
      <c r="N958" s="90"/>
      <c r="O958" s="226"/>
      <c r="P958" s="226"/>
      <c r="Q958" s="226"/>
      <c r="R958" s="226"/>
      <c r="S958" s="226"/>
      <c r="T958" s="226"/>
      <c r="U958" s="226"/>
      <c r="V958" s="226"/>
      <c r="W958" s="226"/>
      <c r="X958" s="226"/>
      <c r="Y958" s="226"/>
      <c r="Z958" s="226"/>
    </row>
    <row r="959" spans="6:26" ht="15.75" x14ac:dyDescent="0.25">
      <c r="F959" s="90"/>
      <c r="G959" s="90"/>
      <c r="H959" s="90"/>
      <c r="I959" s="90"/>
      <c r="J959" s="90"/>
      <c r="K959" s="90"/>
      <c r="L959" s="90"/>
      <c r="M959" s="226"/>
      <c r="N959" s="90"/>
      <c r="O959" s="226"/>
      <c r="P959" s="226"/>
      <c r="Q959" s="226"/>
      <c r="R959" s="226"/>
      <c r="S959" s="226"/>
      <c r="T959" s="226"/>
      <c r="U959" s="226"/>
      <c r="V959" s="226"/>
      <c r="W959" s="226"/>
      <c r="X959" s="226"/>
      <c r="Y959" s="226"/>
      <c r="Z959" s="226"/>
    </row>
    <row r="960" spans="6:26" ht="15.75" x14ac:dyDescent="0.25">
      <c r="F960" s="90"/>
      <c r="G960" s="90"/>
      <c r="H960" s="90"/>
      <c r="I960" s="90"/>
      <c r="J960" s="90"/>
      <c r="K960" s="90"/>
      <c r="L960" s="90"/>
      <c r="M960" s="226"/>
      <c r="N960" s="90"/>
      <c r="O960" s="226"/>
      <c r="P960" s="226"/>
      <c r="Q960" s="226"/>
      <c r="R960" s="226"/>
      <c r="S960" s="226"/>
      <c r="T960" s="226"/>
      <c r="U960" s="226"/>
      <c r="V960" s="226"/>
      <c r="W960" s="226"/>
      <c r="X960" s="226"/>
      <c r="Y960" s="226"/>
      <c r="Z960" s="226"/>
    </row>
    <row r="961" spans="6:26" ht="15.75" x14ac:dyDescent="0.25">
      <c r="F961" s="90"/>
      <c r="G961" s="90"/>
      <c r="H961" s="90"/>
      <c r="I961" s="90"/>
      <c r="J961" s="90"/>
      <c r="K961" s="90"/>
      <c r="L961" s="90"/>
      <c r="M961" s="226"/>
      <c r="N961" s="90"/>
      <c r="O961" s="226"/>
      <c r="P961" s="226"/>
      <c r="Q961" s="226"/>
      <c r="R961" s="226"/>
      <c r="S961" s="226"/>
      <c r="T961" s="226"/>
      <c r="U961" s="226"/>
      <c r="V961" s="226"/>
      <c r="W961" s="226"/>
      <c r="X961" s="226"/>
      <c r="Y961" s="226"/>
      <c r="Z961" s="226"/>
    </row>
    <row r="962" spans="6:26" ht="15.75" x14ac:dyDescent="0.25">
      <c r="F962" s="90"/>
      <c r="G962" s="90"/>
      <c r="H962" s="90"/>
      <c r="I962" s="90"/>
      <c r="J962" s="90"/>
      <c r="K962" s="90"/>
      <c r="L962" s="90"/>
      <c r="M962" s="226"/>
      <c r="N962" s="90"/>
      <c r="O962" s="226"/>
      <c r="P962" s="226"/>
      <c r="Q962" s="226"/>
      <c r="R962" s="226"/>
      <c r="S962" s="226"/>
      <c r="T962" s="226"/>
      <c r="U962" s="226"/>
      <c r="V962" s="226"/>
      <c r="W962" s="226"/>
      <c r="X962" s="226"/>
      <c r="Y962" s="226"/>
      <c r="Z962" s="226"/>
    </row>
    <row r="963" spans="6:26" ht="15.75" x14ac:dyDescent="0.25">
      <c r="F963" s="90"/>
      <c r="G963" s="90"/>
      <c r="H963" s="90"/>
      <c r="I963" s="90"/>
      <c r="J963" s="90"/>
      <c r="K963" s="90"/>
      <c r="L963" s="90"/>
      <c r="M963" s="226"/>
      <c r="N963" s="90"/>
      <c r="O963" s="226"/>
      <c r="P963" s="226"/>
      <c r="Q963" s="226"/>
      <c r="R963" s="226"/>
      <c r="S963" s="226"/>
      <c r="T963" s="226"/>
      <c r="U963" s="226"/>
      <c r="V963" s="226"/>
      <c r="W963" s="226"/>
      <c r="X963" s="226"/>
      <c r="Y963" s="226"/>
      <c r="Z963" s="226"/>
    </row>
    <row r="964" spans="6:26" ht="15.75" x14ac:dyDescent="0.25">
      <c r="F964" s="90"/>
      <c r="G964" s="90"/>
      <c r="H964" s="90"/>
      <c r="I964" s="90"/>
      <c r="J964" s="90"/>
      <c r="K964" s="90"/>
      <c r="L964" s="90"/>
      <c r="M964" s="226"/>
      <c r="N964" s="90"/>
      <c r="O964" s="226"/>
      <c r="P964" s="226"/>
      <c r="Q964" s="226"/>
      <c r="R964" s="226"/>
      <c r="S964" s="226"/>
      <c r="T964" s="226"/>
      <c r="U964" s="226"/>
      <c r="V964" s="226"/>
      <c r="W964" s="226"/>
      <c r="X964" s="226"/>
      <c r="Y964" s="226"/>
      <c r="Z964" s="226"/>
    </row>
    <row r="965" spans="6:26" ht="15.75" x14ac:dyDescent="0.25">
      <c r="F965" s="90"/>
      <c r="G965" s="90"/>
      <c r="H965" s="90"/>
      <c r="I965" s="90"/>
      <c r="J965" s="90"/>
      <c r="K965" s="90"/>
      <c r="L965" s="90"/>
      <c r="M965" s="226"/>
      <c r="N965" s="90"/>
      <c r="O965" s="226"/>
      <c r="P965" s="226"/>
      <c r="Q965" s="226"/>
      <c r="R965" s="226"/>
      <c r="S965" s="226"/>
      <c r="T965" s="226"/>
      <c r="U965" s="226"/>
      <c r="V965" s="226"/>
      <c r="W965" s="226"/>
      <c r="X965" s="226"/>
      <c r="Y965" s="226"/>
      <c r="Z965" s="226"/>
    </row>
    <row r="966" spans="6:26" ht="15.75" x14ac:dyDescent="0.25">
      <c r="F966" s="90"/>
      <c r="G966" s="90"/>
      <c r="H966" s="90"/>
      <c r="I966" s="90"/>
      <c r="J966" s="90"/>
      <c r="K966" s="90"/>
      <c r="L966" s="90"/>
      <c r="M966" s="226"/>
      <c r="N966" s="90"/>
      <c r="O966" s="226"/>
      <c r="P966" s="226"/>
      <c r="Q966" s="226"/>
      <c r="R966" s="226"/>
      <c r="S966" s="226"/>
      <c r="T966" s="226"/>
      <c r="U966" s="226"/>
      <c r="V966" s="226"/>
      <c r="W966" s="226"/>
      <c r="X966" s="226"/>
      <c r="Y966" s="226"/>
      <c r="Z966" s="226"/>
    </row>
    <row r="967" spans="6:26" ht="15.75" x14ac:dyDescent="0.25">
      <c r="F967" s="90"/>
      <c r="G967" s="90"/>
      <c r="H967" s="90"/>
      <c r="I967" s="90"/>
      <c r="J967" s="90"/>
      <c r="K967" s="90"/>
      <c r="L967" s="90"/>
      <c r="M967" s="226"/>
      <c r="N967" s="90"/>
      <c r="O967" s="226"/>
      <c r="P967" s="226"/>
      <c r="Q967" s="226"/>
      <c r="R967" s="226"/>
      <c r="S967" s="226"/>
      <c r="T967" s="226"/>
      <c r="U967" s="226"/>
      <c r="V967" s="226"/>
      <c r="W967" s="226"/>
      <c r="X967" s="226"/>
      <c r="Y967" s="226"/>
      <c r="Z967" s="226"/>
    </row>
    <row r="968" spans="6:26" ht="15.75" x14ac:dyDescent="0.25">
      <c r="F968" s="90"/>
      <c r="G968" s="90"/>
      <c r="H968" s="90"/>
      <c r="I968" s="90"/>
      <c r="J968" s="90"/>
      <c r="K968" s="90"/>
      <c r="L968" s="90"/>
      <c r="M968" s="226"/>
      <c r="N968" s="90"/>
      <c r="O968" s="226"/>
      <c r="P968" s="226"/>
      <c r="Q968" s="226"/>
      <c r="R968" s="226"/>
      <c r="S968" s="226"/>
      <c r="T968" s="226"/>
      <c r="U968" s="226"/>
      <c r="V968" s="226"/>
      <c r="W968" s="226"/>
      <c r="X968" s="226"/>
      <c r="Y968" s="226"/>
      <c r="Z968" s="226"/>
    </row>
    <row r="969" spans="6:26" ht="15.75" x14ac:dyDescent="0.25">
      <c r="F969" s="90"/>
      <c r="G969" s="90"/>
      <c r="H969" s="90"/>
      <c r="I969" s="90"/>
      <c r="J969" s="90"/>
      <c r="K969" s="90"/>
      <c r="L969" s="90"/>
      <c r="M969" s="226"/>
      <c r="N969" s="90"/>
      <c r="O969" s="226"/>
      <c r="P969" s="226"/>
      <c r="Q969" s="226"/>
      <c r="R969" s="226"/>
      <c r="S969" s="226"/>
      <c r="T969" s="226"/>
      <c r="U969" s="226"/>
      <c r="V969" s="226"/>
      <c r="W969" s="226"/>
      <c r="X969" s="226"/>
      <c r="Y969" s="226"/>
      <c r="Z969" s="226"/>
    </row>
    <row r="970" spans="6:26" ht="15.75" x14ac:dyDescent="0.25">
      <c r="F970" s="90"/>
      <c r="G970" s="90"/>
      <c r="H970" s="90"/>
      <c r="I970" s="90"/>
      <c r="J970" s="90"/>
      <c r="K970" s="90"/>
      <c r="L970" s="90"/>
      <c r="M970" s="226"/>
      <c r="N970" s="90"/>
      <c r="O970" s="226"/>
      <c r="P970" s="226"/>
      <c r="Q970" s="226"/>
      <c r="R970" s="226"/>
      <c r="S970" s="226"/>
      <c r="T970" s="226"/>
      <c r="U970" s="226"/>
      <c r="V970" s="226"/>
      <c r="W970" s="226"/>
      <c r="X970" s="226"/>
      <c r="Y970" s="226"/>
      <c r="Z970" s="226"/>
    </row>
    <row r="971" spans="6:26" ht="15.75" x14ac:dyDescent="0.25">
      <c r="F971" s="90"/>
      <c r="G971" s="90"/>
      <c r="H971" s="90"/>
      <c r="I971" s="90"/>
      <c r="J971" s="90"/>
      <c r="K971" s="90"/>
      <c r="L971" s="90"/>
      <c r="M971" s="226"/>
      <c r="N971" s="90"/>
      <c r="O971" s="226"/>
      <c r="P971" s="226"/>
      <c r="Q971" s="226"/>
      <c r="R971" s="226"/>
      <c r="S971" s="226"/>
      <c r="T971" s="226"/>
      <c r="U971" s="226"/>
      <c r="V971" s="226"/>
      <c r="W971" s="226"/>
      <c r="X971" s="226"/>
      <c r="Y971" s="226"/>
      <c r="Z971" s="226"/>
    </row>
    <row r="972" spans="6:26" ht="15.75" x14ac:dyDescent="0.25">
      <c r="F972" s="90"/>
      <c r="G972" s="90"/>
      <c r="H972" s="90"/>
      <c r="I972" s="90"/>
      <c r="J972" s="90"/>
      <c r="K972" s="90"/>
      <c r="L972" s="90"/>
      <c r="M972" s="226"/>
      <c r="N972" s="90"/>
      <c r="O972" s="226"/>
      <c r="P972" s="226"/>
      <c r="Q972" s="226"/>
      <c r="R972" s="226"/>
      <c r="S972" s="226"/>
      <c r="T972" s="226"/>
      <c r="U972" s="226"/>
      <c r="V972" s="226"/>
      <c r="W972" s="226"/>
      <c r="X972" s="226"/>
      <c r="Y972" s="226"/>
      <c r="Z972" s="226"/>
    </row>
    <row r="973" spans="6:26" ht="15.75" x14ac:dyDescent="0.25">
      <c r="F973" s="90"/>
      <c r="G973" s="90"/>
      <c r="H973" s="90"/>
      <c r="I973" s="90"/>
      <c r="J973" s="90"/>
      <c r="K973" s="90"/>
      <c r="L973" s="90"/>
      <c r="M973" s="226"/>
      <c r="N973" s="90"/>
      <c r="O973" s="226"/>
      <c r="P973" s="226"/>
      <c r="Q973" s="226"/>
      <c r="R973" s="226"/>
      <c r="S973" s="226"/>
      <c r="T973" s="226"/>
      <c r="U973" s="226"/>
      <c r="V973" s="226"/>
      <c r="W973" s="226"/>
      <c r="X973" s="226"/>
      <c r="Y973" s="226"/>
      <c r="Z973" s="226"/>
    </row>
    <row r="974" spans="6:26" ht="15.75" x14ac:dyDescent="0.25">
      <c r="F974" s="90"/>
      <c r="G974" s="90"/>
      <c r="H974" s="90"/>
      <c r="I974" s="90"/>
      <c r="J974" s="90"/>
      <c r="K974" s="90"/>
      <c r="L974" s="90"/>
      <c r="M974" s="226"/>
      <c r="N974" s="90"/>
      <c r="O974" s="226"/>
      <c r="P974" s="226"/>
      <c r="Q974" s="226"/>
      <c r="R974" s="226"/>
      <c r="S974" s="226"/>
      <c r="T974" s="226"/>
      <c r="U974" s="226"/>
      <c r="V974" s="226"/>
      <c r="W974" s="226"/>
      <c r="X974" s="226"/>
      <c r="Y974" s="226"/>
      <c r="Z974" s="226"/>
    </row>
    <row r="975" spans="6:26" ht="15.75" x14ac:dyDescent="0.25">
      <c r="F975" s="90"/>
      <c r="G975" s="90"/>
      <c r="H975" s="90"/>
      <c r="I975" s="90"/>
      <c r="J975" s="90"/>
      <c r="K975" s="90"/>
      <c r="L975" s="90"/>
      <c r="M975" s="226"/>
      <c r="N975" s="90"/>
      <c r="O975" s="226"/>
      <c r="P975" s="226"/>
      <c r="Q975" s="226"/>
      <c r="R975" s="226"/>
      <c r="S975" s="226"/>
      <c r="T975" s="226"/>
      <c r="U975" s="226"/>
      <c r="V975" s="226"/>
      <c r="W975" s="226"/>
      <c r="X975" s="226"/>
      <c r="Y975" s="226"/>
      <c r="Z975" s="226"/>
    </row>
    <row r="976" spans="6:26" ht="15.75" x14ac:dyDescent="0.25">
      <c r="F976" s="90"/>
      <c r="G976" s="90"/>
      <c r="H976" s="90"/>
      <c r="I976" s="90"/>
      <c r="J976" s="90"/>
      <c r="K976" s="90"/>
      <c r="L976" s="90"/>
      <c r="M976" s="226"/>
      <c r="N976" s="90"/>
      <c r="O976" s="226"/>
      <c r="P976" s="226"/>
      <c r="Q976" s="226"/>
      <c r="R976" s="226"/>
      <c r="S976" s="226"/>
      <c r="T976" s="226"/>
      <c r="U976" s="226"/>
      <c r="V976" s="226"/>
      <c r="W976" s="226"/>
      <c r="X976" s="226"/>
      <c r="Y976" s="226"/>
      <c r="Z976" s="226"/>
    </row>
    <row r="977" spans="6:26" ht="15.75" x14ac:dyDescent="0.25">
      <c r="F977" s="90"/>
      <c r="G977" s="90"/>
      <c r="H977" s="90"/>
      <c r="I977" s="90"/>
      <c r="J977" s="90"/>
      <c r="K977" s="90"/>
      <c r="L977" s="90"/>
      <c r="M977" s="226"/>
      <c r="N977" s="90"/>
      <c r="O977" s="226"/>
      <c r="P977" s="226"/>
      <c r="Q977" s="226"/>
      <c r="R977" s="226"/>
      <c r="S977" s="226"/>
      <c r="T977" s="226"/>
      <c r="U977" s="226"/>
      <c r="V977" s="226"/>
      <c r="W977" s="226"/>
      <c r="X977" s="226"/>
      <c r="Y977" s="226"/>
      <c r="Z977" s="226"/>
    </row>
    <row r="978" spans="6:26" ht="15.75" x14ac:dyDescent="0.25">
      <c r="F978" s="90"/>
      <c r="G978" s="90"/>
      <c r="H978" s="90"/>
      <c r="I978" s="90"/>
      <c r="J978" s="90"/>
      <c r="K978" s="90"/>
      <c r="L978" s="90"/>
      <c r="M978" s="226"/>
      <c r="N978" s="90"/>
      <c r="O978" s="226"/>
      <c r="P978" s="226"/>
      <c r="Q978" s="226"/>
      <c r="R978" s="226"/>
      <c r="S978" s="226"/>
      <c r="T978" s="226"/>
      <c r="U978" s="226"/>
      <c r="V978" s="226"/>
      <c r="W978" s="226"/>
      <c r="X978" s="226"/>
      <c r="Y978" s="226"/>
      <c r="Z978" s="226"/>
    </row>
    <row r="979" spans="6:26" ht="15.75" x14ac:dyDescent="0.25">
      <c r="F979" s="90"/>
      <c r="G979" s="90"/>
      <c r="H979" s="90"/>
      <c r="I979" s="90"/>
      <c r="J979" s="90"/>
      <c r="K979" s="90"/>
      <c r="L979" s="90"/>
      <c r="M979" s="226"/>
      <c r="N979" s="90"/>
      <c r="O979" s="226"/>
      <c r="P979" s="226"/>
      <c r="Q979" s="226"/>
      <c r="R979" s="226"/>
      <c r="S979" s="226"/>
      <c r="T979" s="226"/>
      <c r="U979" s="226"/>
      <c r="V979" s="226"/>
      <c r="W979" s="226"/>
      <c r="X979" s="226"/>
      <c r="Y979" s="226"/>
      <c r="Z979" s="226"/>
    </row>
    <row r="980" spans="6:26" ht="15.75" x14ac:dyDescent="0.25">
      <c r="F980" s="90"/>
      <c r="G980" s="90"/>
      <c r="H980" s="90"/>
      <c r="I980" s="90"/>
      <c r="J980" s="90"/>
      <c r="K980" s="90"/>
      <c r="L980" s="90"/>
      <c r="M980" s="226"/>
      <c r="N980" s="90"/>
      <c r="O980" s="226"/>
      <c r="P980" s="226"/>
      <c r="Q980" s="226"/>
      <c r="R980" s="226"/>
      <c r="S980" s="226"/>
      <c r="T980" s="226"/>
      <c r="U980" s="226"/>
      <c r="V980" s="226"/>
      <c r="W980" s="226"/>
      <c r="X980" s="226"/>
      <c r="Y980" s="226"/>
      <c r="Z980" s="226"/>
    </row>
    <row r="981" spans="6:26" ht="15.75" x14ac:dyDescent="0.25">
      <c r="F981" s="90"/>
      <c r="G981" s="90"/>
      <c r="H981" s="90"/>
      <c r="I981" s="90"/>
      <c r="J981" s="90"/>
      <c r="K981" s="90"/>
      <c r="L981" s="90"/>
      <c r="M981" s="226"/>
      <c r="N981" s="90"/>
      <c r="O981" s="226"/>
      <c r="P981" s="226"/>
      <c r="Q981" s="226"/>
      <c r="R981" s="226"/>
      <c r="S981" s="226"/>
      <c r="T981" s="226"/>
      <c r="U981" s="226"/>
      <c r="V981" s="226"/>
      <c r="W981" s="226"/>
      <c r="X981" s="226"/>
      <c r="Y981" s="226"/>
      <c r="Z981" s="226"/>
    </row>
    <row r="982" spans="6:26" ht="15.75" x14ac:dyDescent="0.25">
      <c r="F982" s="90"/>
      <c r="G982" s="90"/>
      <c r="H982" s="90"/>
      <c r="I982" s="90"/>
      <c r="J982" s="90"/>
      <c r="K982" s="90"/>
      <c r="L982" s="90"/>
      <c r="M982" s="226"/>
      <c r="N982" s="90"/>
      <c r="O982" s="226"/>
      <c r="P982" s="226"/>
      <c r="Q982" s="226"/>
      <c r="R982" s="226"/>
      <c r="S982" s="226"/>
      <c r="T982" s="226"/>
      <c r="U982" s="226"/>
      <c r="V982" s="226"/>
      <c r="W982" s="226"/>
      <c r="X982" s="226"/>
      <c r="Y982" s="226"/>
      <c r="Z982" s="226"/>
    </row>
    <row r="983" spans="6:26" ht="15.75" x14ac:dyDescent="0.25">
      <c r="F983" s="90"/>
      <c r="G983" s="90"/>
      <c r="H983" s="90"/>
      <c r="I983" s="90"/>
      <c r="J983" s="90"/>
      <c r="K983" s="90"/>
      <c r="L983" s="90"/>
      <c r="M983" s="226"/>
      <c r="N983" s="90"/>
      <c r="O983" s="226"/>
      <c r="P983" s="226"/>
      <c r="Q983" s="226"/>
      <c r="R983" s="226"/>
      <c r="S983" s="226"/>
      <c r="T983" s="226"/>
      <c r="U983" s="226"/>
      <c r="V983" s="226"/>
      <c r="W983" s="226"/>
      <c r="X983" s="226"/>
      <c r="Y983" s="226"/>
      <c r="Z983" s="226"/>
    </row>
    <row r="984" spans="6:26" ht="15.75" x14ac:dyDescent="0.25">
      <c r="F984" s="90"/>
      <c r="G984" s="90"/>
      <c r="H984" s="90"/>
      <c r="I984" s="90"/>
      <c r="J984" s="90"/>
      <c r="K984" s="90"/>
      <c r="L984" s="90"/>
      <c r="M984" s="226"/>
      <c r="N984" s="90"/>
      <c r="O984" s="226"/>
      <c r="P984" s="226"/>
      <c r="Q984" s="226"/>
      <c r="R984" s="226"/>
      <c r="S984" s="226"/>
      <c r="T984" s="226"/>
      <c r="U984" s="226"/>
      <c r="V984" s="226"/>
      <c r="W984" s="226"/>
      <c r="X984" s="226"/>
      <c r="Y984" s="226"/>
      <c r="Z984" s="226"/>
    </row>
    <row r="985" spans="6:26" ht="15.75" x14ac:dyDescent="0.25">
      <c r="F985" s="90"/>
      <c r="G985" s="90"/>
      <c r="H985" s="90"/>
      <c r="I985" s="90"/>
      <c r="J985" s="90"/>
      <c r="K985" s="90"/>
      <c r="L985" s="90"/>
      <c r="M985" s="226"/>
      <c r="N985" s="90"/>
      <c r="O985" s="226"/>
      <c r="P985" s="226"/>
      <c r="Q985" s="226"/>
      <c r="R985" s="226"/>
      <c r="S985" s="226"/>
      <c r="T985" s="226"/>
      <c r="U985" s="226"/>
      <c r="V985" s="226"/>
      <c r="W985" s="226"/>
      <c r="X985" s="226"/>
      <c r="Y985" s="226"/>
      <c r="Z985" s="226"/>
    </row>
    <row r="986" spans="6:26" ht="15.75" x14ac:dyDescent="0.25">
      <c r="F986" s="90"/>
      <c r="G986" s="90"/>
      <c r="H986" s="90"/>
      <c r="I986" s="90"/>
      <c r="J986" s="90"/>
      <c r="K986" s="90"/>
      <c r="L986" s="90"/>
      <c r="M986" s="226"/>
      <c r="N986" s="90"/>
      <c r="O986" s="226"/>
      <c r="P986" s="226"/>
      <c r="Q986" s="226"/>
      <c r="R986" s="226"/>
      <c r="S986" s="226"/>
      <c r="T986" s="226"/>
      <c r="U986" s="226"/>
      <c r="V986" s="226"/>
      <c r="W986" s="226"/>
      <c r="X986" s="226"/>
      <c r="Y986" s="226"/>
      <c r="Z986" s="226"/>
    </row>
    <row r="987" spans="6:26" ht="15.75" x14ac:dyDescent="0.25">
      <c r="F987" s="90"/>
      <c r="G987" s="90"/>
      <c r="H987" s="90"/>
      <c r="I987" s="90"/>
      <c r="J987" s="90"/>
      <c r="K987" s="90"/>
      <c r="L987" s="90"/>
      <c r="M987" s="226"/>
      <c r="N987" s="90"/>
      <c r="O987" s="226"/>
      <c r="P987" s="226"/>
      <c r="Q987" s="226"/>
      <c r="R987" s="226"/>
      <c r="S987" s="226"/>
      <c r="T987" s="226"/>
      <c r="U987" s="226"/>
      <c r="V987" s="226"/>
      <c r="W987" s="226"/>
      <c r="X987" s="226"/>
      <c r="Y987" s="226"/>
      <c r="Z987" s="226"/>
    </row>
    <row r="988" spans="6:26" ht="15.75" x14ac:dyDescent="0.25">
      <c r="F988" s="90"/>
      <c r="G988" s="90"/>
      <c r="H988" s="90"/>
      <c r="I988" s="90"/>
      <c r="J988" s="90"/>
      <c r="K988" s="90"/>
      <c r="L988" s="90"/>
      <c r="M988" s="226"/>
      <c r="N988" s="90"/>
      <c r="O988" s="226"/>
      <c r="P988" s="226"/>
      <c r="Q988" s="226"/>
      <c r="R988" s="226"/>
      <c r="S988" s="226"/>
      <c r="T988" s="226"/>
      <c r="U988" s="226"/>
      <c r="V988" s="226"/>
      <c r="W988" s="226"/>
      <c r="X988" s="226"/>
      <c r="Y988" s="226"/>
      <c r="Z988" s="226"/>
    </row>
    <row r="989" spans="6:26" ht="15.75" x14ac:dyDescent="0.25">
      <c r="F989" s="90"/>
      <c r="G989" s="90"/>
      <c r="H989" s="90"/>
      <c r="I989" s="90"/>
      <c r="J989" s="90"/>
      <c r="K989" s="90"/>
      <c r="L989" s="90"/>
      <c r="M989" s="226"/>
      <c r="N989" s="90"/>
      <c r="O989" s="226"/>
      <c r="P989" s="226"/>
      <c r="Q989" s="226"/>
      <c r="R989" s="226"/>
      <c r="S989" s="226"/>
      <c r="T989" s="226"/>
      <c r="U989" s="226"/>
      <c r="V989" s="226"/>
      <c r="W989" s="226"/>
      <c r="X989" s="226"/>
      <c r="Y989" s="226"/>
      <c r="Z989" s="226"/>
    </row>
    <row r="990" spans="6:26" ht="15.75" x14ac:dyDescent="0.25">
      <c r="F990" s="90"/>
      <c r="G990" s="90"/>
      <c r="H990" s="90"/>
      <c r="I990" s="90"/>
      <c r="J990" s="90"/>
      <c r="K990" s="90"/>
      <c r="L990" s="90"/>
      <c r="M990" s="226"/>
      <c r="N990" s="90"/>
      <c r="O990" s="226"/>
      <c r="P990" s="226"/>
      <c r="Q990" s="226"/>
      <c r="R990" s="226"/>
      <c r="S990" s="226"/>
      <c r="T990" s="226"/>
      <c r="U990" s="226"/>
      <c r="V990" s="226"/>
      <c r="W990" s="226"/>
      <c r="X990" s="226"/>
      <c r="Y990" s="226"/>
      <c r="Z990" s="226"/>
    </row>
    <row r="991" spans="6:26" ht="15.75" x14ac:dyDescent="0.25">
      <c r="F991" s="90"/>
      <c r="G991" s="90"/>
      <c r="H991" s="90"/>
      <c r="I991" s="90"/>
      <c r="J991" s="90"/>
      <c r="K991" s="90"/>
      <c r="L991" s="90"/>
      <c r="M991" s="226"/>
      <c r="N991" s="90"/>
      <c r="O991" s="226"/>
      <c r="P991" s="226"/>
      <c r="Q991" s="226"/>
      <c r="R991" s="226"/>
      <c r="S991" s="226"/>
      <c r="T991" s="226"/>
      <c r="U991" s="226"/>
      <c r="V991" s="226"/>
      <c r="W991" s="226"/>
      <c r="X991" s="226"/>
      <c r="Y991" s="226"/>
      <c r="Z991" s="226"/>
    </row>
    <row r="992" spans="6:26" ht="15.75" x14ac:dyDescent="0.25">
      <c r="F992" s="90"/>
      <c r="G992" s="90"/>
      <c r="H992" s="90"/>
      <c r="I992" s="90"/>
      <c r="J992" s="90"/>
      <c r="K992" s="90"/>
      <c r="L992" s="90"/>
      <c r="M992" s="226"/>
      <c r="N992" s="90"/>
      <c r="O992" s="226"/>
      <c r="P992" s="226"/>
      <c r="Q992" s="226"/>
      <c r="R992" s="226"/>
      <c r="S992" s="226"/>
      <c r="T992" s="226"/>
      <c r="U992" s="226"/>
      <c r="V992" s="226"/>
      <c r="W992" s="226"/>
      <c r="X992" s="226"/>
      <c r="Y992" s="226"/>
      <c r="Z992" s="226"/>
    </row>
    <row r="993" spans="6:26" ht="15.75" x14ac:dyDescent="0.25">
      <c r="F993" s="90"/>
      <c r="G993" s="90"/>
      <c r="H993" s="90"/>
      <c r="I993" s="90"/>
      <c r="J993" s="90"/>
      <c r="K993" s="90"/>
      <c r="L993" s="90"/>
      <c r="M993" s="226"/>
      <c r="N993" s="90"/>
      <c r="O993" s="226"/>
      <c r="P993" s="226"/>
      <c r="Q993" s="226"/>
      <c r="R993" s="226"/>
      <c r="S993" s="226"/>
      <c r="T993" s="226"/>
      <c r="U993" s="226"/>
      <c r="V993" s="226"/>
      <c r="W993" s="226"/>
      <c r="X993" s="226"/>
      <c r="Y993" s="226"/>
      <c r="Z993" s="226"/>
    </row>
    <row r="994" spans="6:26" ht="15.75" x14ac:dyDescent="0.25">
      <c r="F994" s="90"/>
      <c r="G994" s="90"/>
      <c r="H994" s="90"/>
      <c r="I994" s="90"/>
      <c r="J994" s="90"/>
      <c r="K994" s="90"/>
      <c r="L994" s="90"/>
      <c r="M994" s="226"/>
      <c r="N994" s="90"/>
      <c r="O994" s="226"/>
      <c r="P994" s="226"/>
      <c r="Q994" s="226"/>
      <c r="R994" s="226"/>
      <c r="S994" s="226"/>
      <c r="T994" s="226"/>
      <c r="U994" s="226"/>
      <c r="V994" s="226"/>
      <c r="W994" s="226"/>
      <c r="X994" s="226"/>
      <c r="Y994" s="226"/>
      <c r="Z994" s="226"/>
    </row>
    <row r="995" spans="6:26" ht="15.75" x14ac:dyDescent="0.25">
      <c r="F995" s="90"/>
      <c r="G995" s="90"/>
      <c r="H995" s="90"/>
      <c r="I995" s="90"/>
      <c r="J995" s="90"/>
      <c r="K995" s="90"/>
      <c r="L995" s="90"/>
      <c r="M995" s="226"/>
      <c r="N995" s="90"/>
      <c r="O995" s="226"/>
      <c r="P995" s="226"/>
      <c r="Q995" s="226"/>
      <c r="R995" s="226"/>
      <c r="S995" s="226"/>
      <c r="T995" s="226"/>
      <c r="U995" s="226"/>
      <c r="V995" s="226"/>
      <c r="W995" s="226"/>
      <c r="X995" s="226"/>
      <c r="Y995" s="226"/>
      <c r="Z995" s="226"/>
    </row>
    <row r="996" spans="6:26" ht="15.75" x14ac:dyDescent="0.25">
      <c r="F996" s="90"/>
      <c r="G996" s="90"/>
      <c r="H996" s="90"/>
      <c r="I996" s="90"/>
      <c r="J996" s="90"/>
      <c r="K996" s="90"/>
      <c r="L996" s="90"/>
      <c r="M996" s="226"/>
      <c r="N996" s="90"/>
      <c r="O996" s="226"/>
      <c r="P996" s="226"/>
      <c r="Q996" s="226"/>
      <c r="R996" s="226"/>
      <c r="S996" s="226"/>
      <c r="T996" s="226"/>
      <c r="U996" s="226"/>
      <c r="V996" s="226"/>
      <c r="W996" s="226"/>
      <c r="X996" s="226"/>
      <c r="Y996" s="226"/>
      <c r="Z996" s="226"/>
    </row>
    <row r="997" spans="6:26" ht="15.75" x14ac:dyDescent="0.25">
      <c r="F997" s="90"/>
      <c r="G997" s="90"/>
      <c r="H997" s="90"/>
      <c r="I997" s="90"/>
      <c r="J997" s="90"/>
      <c r="K997" s="90"/>
      <c r="L997" s="90"/>
      <c r="M997" s="226"/>
      <c r="N997" s="90"/>
      <c r="O997" s="226"/>
      <c r="P997" s="226"/>
      <c r="Q997" s="226"/>
      <c r="R997" s="226"/>
      <c r="S997" s="226"/>
      <c r="T997" s="226"/>
      <c r="U997" s="226"/>
      <c r="V997" s="226"/>
      <c r="W997" s="226"/>
      <c r="X997" s="226"/>
      <c r="Y997" s="226"/>
      <c r="Z997" s="226"/>
    </row>
  </sheetData>
  <mergeCells count="83">
    <mergeCell ref="B140:E140"/>
    <mergeCell ref="C141:E141"/>
    <mergeCell ref="D142:E142"/>
    <mergeCell ref="D130:E130"/>
    <mergeCell ref="D125:E125"/>
    <mergeCell ref="C137:E137"/>
    <mergeCell ref="D138:E138"/>
    <mergeCell ref="D128:E128"/>
    <mergeCell ref="B136:E136"/>
    <mergeCell ref="D91:E91"/>
    <mergeCell ref="C37:E37"/>
    <mergeCell ref="D35:E35"/>
    <mergeCell ref="C87:E87"/>
    <mergeCell ref="D79:E79"/>
    <mergeCell ref="C90:E90"/>
    <mergeCell ref="D38:E38"/>
    <mergeCell ref="C46:E46"/>
    <mergeCell ref="D47:E47"/>
    <mergeCell ref="C84:E84"/>
    <mergeCell ref="D85:E85"/>
    <mergeCell ref="D70:E70"/>
    <mergeCell ref="D67:E67"/>
    <mergeCell ref="C66:E66"/>
    <mergeCell ref="D60:E60"/>
    <mergeCell ref="D62:E62"/>
    <mergeCell ref="D115:E115"/>
    <mergeCell ref="D121:E121"/>
    <mergeCell ref="D118:E118"/>
    <mergeCell ref="D111:E111"/>
    <mergeCell ref="B109:E109"/>
    <mergeCell ref="D93:E93"/>
    <mergeCell ref="D54:E54"/>
    <mergeCell ref="B58:E58"/>
    <mergeCell ref="D18:E18"/>
    <mergeCell ref="B113:E113"/>
    <mergeCell ref="D98:E98"/>
    <mergeCell ref="D100:E100"/>
    <mergeCell ref="B104:E104"/>
    <mergeCell ref="D106:E106"/>
    <mergeCell ref="C105:E105"/>
    <mergeCell ref="C110:E110"/>
    <mergeCell ref="D74:E74"/>
    <mergeCell ref="D88:E88"/>
    <mergeCell ref="C78:E78"/>
    <mergeCell ref="D96:E96"/>
    <mergeCell ref="A108:E108"/>
    <mergeCell ref="C20:E20"/>
    <mergeCell ref="D21:E21"/>
    <mergeCell ref="C59:E59"/>
    <mergeCell ref="C13:E13"/>
    <mergeCell ref="D14:E14"/>
    <mergeCell ref="D24:E24"/>
    <mergeCell ref="C50:E50"/>
    <mergeCell ref="D51:E51"/>
    <mergeCell ref="C53:E53"/>
    <mergeCell ref="C43:E43"/>
    <mergeCell ref="D44:E44"/>
    <mergeCell ref="D27:E27"/>
    <mergeCell ref="D29:E29"/>
    <mergeCell ref="C31:E31"/>
    <mergeCell ref="D32:E32"/>
    <mergeCell ref="D41:E41"/>
    <mergeCell ref="N5:N7"/>
    <mergeCell ref="M5:M6"/>
    <mergeCell ref="J5:L5"/>
    <mergeCell ref="I5:I6"/>
    <mergeCell ref="H5:H6"/>
    <mergeCell ref="D71:D73"/>
    <mergeCell ref="C114:E114"/>
    <mergeCell ref="A103:E103"/>
    <mergeCell ref="C34:E34"/>
    <mergeCell ref="A1:I1"/>
    <mergeCell ref="A2:E2"/>
    <mergeCell ref="A3:N3"/>
    <mergeCell ref="A5:E6"/>
    <mergeCell ref="F5:F6"/>
    <mergeCell ref="G5:G6"/>
    <mergeCell ref="A7:E7"/>
    <mergeCell ref="A8:E8"/>
    <mergeCell ref="C17:E17"/>
    <mergeCell ref="D11:E11"/>
    <mergeCell ref="C10:E10"/>
    <mergeCell ref="B9:E9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rowBreaks count="3" manualBreakCount="3">
    <brk id="36" max="13" man="1"/>
    <brk id="73" max="13" man="1"/>
    <brk id="10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zoomScale="75" zoomScaleNormal="75" workbookViewId="0">
      <selection sqref="A1:I1"/>
    </sheetView>
  </sheetViews>
  <sheetFormatPr baseColWidth="10" defaultColWidth="13.5" defaultRowHeight="15" customHeight="1" x14ac:dyDescent="0.25"/>
  <cols>
    <col min="1" max="1" width="5.125" style="108" customWidth="1"/>
    <col min="2" max="2" width="4.875" style="108" customWidth="1"/>
    <col min="3" max="3" width="5.25" style="108" customWidth="1"/>
    <col min="4" max="4" width="4.75" style="108" customWidth="1"/>
    <col min="5" max="5" width="45.25" style="108" customWidth="1"/>
    <col min="6" max="6" width="11.25" customWidth="1"/>
    <col min="7" max="7" width="20.5" customWidth="1"/>
    <col min="8" max="8" width="12.375" customWidth="1"/>
    <col min="9" max="9" width="13.25" customWidth="1"/>
    <col min="10" max="10" width="13.5" customWidth="1"/>
    <col min="11" max="11" width="11.375" customWidth="1"/>
    <col min="12" max="12" width="15.25" customWidth="1"/>
    <col min="13" max="13" width="15.375" customWidth="1"/>
    <col min="14" max="14" width="15.5" customWidth="1"/>
    <col min="15" max="15" width="4.875" customWidth="1"/>
    <col min="16" max="26" width="10" customWidth="1"/>
  </cols>
  <sheetData>
    <row r="1" spans="1:26" ht="15.75" customHeight="1" x14ac:dyDescent="0.25">
      <c r="A1" s="767" t="s">
        <v>0</v>
      </c>
      <c r="B1" s="768"/>
      <c r="C1" s="768"/>
      <c r="D1" s="768"/>
      <c r="E1" s="768"/>
      <c r="F1" s="768"/>
      <c r="G1" s="768"/>
      <c r="H1" s="768"/>
      <c r="I1" s="768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769" t="s">
        <v>306</v>
      </c>
      <c r="B2" s="761"/>
      <c r="C2" s="761"/>
      <c r="D2" s="761"/>
      <c r="E2" s="761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775" t="s">
        <v>8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91"/>
      <c r="B4" s="91"/>
      <c r="C4" s="91"/>
      <c r="D4" s="91"/>
      <c r="E4" s="91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803" t="s">
        <v>7</v>
      </c>
      <c r="B5" s="801"/>
      <c r="C5" s="801"/>
      <c r="D5" s="801"/>
      <c r="E5" s="804"/>
      <c r="F5" s="783" t="s">
        <v>9</v>
      </c>
      <c r="G5" s="783" t="s">
        <v>10</v>
      </c>
      <c r="H5" s="770" t="s">
        <v>11</v>
      </c>
      <c r="I5" s="770" t="s">
        <v>12</v>
      </c>
      <c r="J5" s="776" t="s">
        <v>13</v>
      </c>
      <c r="K5" s="777"/>
      <c r="L5" s="778"/>
      <c r="M5" s="781" t="s">
        <v>14</v>
      </c>
      <c r="N5" s="779" t="s">
        <v>15</v>
      </c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</row>
    <row r="6" spans="1:26" ht="43.5" customHeight="1" thickBot="1" x14ac:dyDescent="0.3">
      <c r="A6" s="805"/>
      <c r="B6" s="806"/>
      <c r="C6" s="806"/>
      <c r="D6" s="806"/>
      <c r="E6" s="807"/>
      <c r="F6" s="771"/>
      <c r="G6" s="771"/>
      <c r="H6" s="771"/>
      <c r="I6" s="771"/>
      <c r="J6" s="11" t="s">
        <v>16</v>
      </c>
      <c r="K6" s="12" t="s">
        <v>17</v>
      </c>
      <c r="L6" s="12" t="s">
        <v>18</v>
      </c>
      <c r="M6" s="782"/>
      <c r="N6" s="780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</row>
    <row r="7" spans="1:26" ht="19.5" customHeight="1" thickBot="1" x14ac:dyDescent="0.3">
      <c r="A7" s="763" t="s">
        <v>19</v>
      </c>
      <c r="B7" s="801"/>
      <c r="C7" s="801"/>
      <c r="D7" s="801"/>
      <c r="E7" s="801"/>
      <c r="F7" s="217">
        <v>0</v>
      </c>
      <c r="G7" s="217">
        <v>1774199</v>
      </c>
      <c r="H7" s="217">
        <v>1294885</v>
      </c>
      <c r="I7" s="217">
        <v>1288054</v>
      </c>
      <c r="J7" s="217">
        <v>1283716</v>
      </c>
      <c r="K7" s="217">
        <v>1218717</v>
      </c>
      <c r="L7" s="217">
        <v>1189291</v>
      </c>
      <c r="M7" s="218" t="s">
        <v>364</v>
      </c>
      <c r="N7" s="780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</row>
    <row r="8" spans="1:26" ht="19.5" customHeight="1" thickBot="1" x14ac:dyDescent="0.3">
      <c r="A8" s="749" t="s">
        <v>20</v>
      </c>
      <c r="B8" s="800"/>
      <c r="C8" s="800"/>
      <c r="D8" s="800"/>
      <c r="E8" s="800"/>
      <c r="F8" s="67">
        <v>0</v>
      </c>
      <c r="G8" s="68">
        <v>1287094</v>
      </c>
      <c r="H8" s="68">
        <v>841209</v>
      </c>
      <c r="I8" s="68">
        <v>834379</v>
      </c>
      <c r="J8" s="68">
        <v>830041</v>
      </c>
      <c r="K8" s="68">
        <v>789013</v>
      </c>
      <c r="L8" s="68">
        <v>759588</v>
      </c>
      <c r="M8" s="207" t="s">
        <v>365</v>
      </c>
      <c r="N8" s="300">
        <f t="shared" ref="N8:N30" si="0">G8/$G$7</f>
        <v>0.72545075270586901</v>
      </c>
      <c r="O8" s="15">
        <v>1</v>
      </c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</row>
    <row r="9" spans="1:26" ht="19.5" customHeight="1" thickBot="1" x14ac:dyDescent="0.3">
      <c r="A9" s="163"/>
      <c r="B9" s="739" t="s">
        <v>21</v>
      </c>
      <c r="C9" s="800"/>
      <c r="D9" s="800"/>
      <c r="E9" s="800"/>
      <c r="F9" s="71">
        <v>0</v>
      </c>
      <c r="G9" s="72">
        <v>918679</v>
      </c>
      <c r="H9" s="72">
        <v>689875</v>
      </c>
      <c r="I9" s="72">
        <v>683044</v>
      </c>
      <c r="J9" s="72">
        <v>679418</v>
      </c>
      <c r="K9" s="72">
        <v>640907</v>
      </c>
      <c r="L9" s="72">
        <v>611481</v>
      </c>
      <c r="M9" s="208" t="s">
        <v>366</v>
      </c>
      <c r="N9" s="299">
        <f t="shared" si="0"/>
        <v>0.5177992998530605</v>
      </c>
      <c r="O9" s="19">
        <v>1</v>
      </c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</row>
    <row r="10" spans="1:26" ht="19.5" customHeight="1" x14ac:dyDescent="0.25">
      <c r="A10" s="164"/>
      <c r="B10" s="165"/>
      <c r="C10" s="750" t="s">
        <v>22</v>
      </c>
      <c r="D10" s="785"/>
      <c r="E10" s="785"/>
      <c r="F10" s="34">
        <v>0</v>
      </c>
      <c r="G10" s="34">
        <v>17067</v>
      </c>
      <c r="H10" s="34">
        <v>15684</v>
      </c>
      <c r="I10" s="34">
        <v>15684</v>
      </c>
      <c r="J10" s="34">
        <v>15684</v>
      </c>
      <c r="K10" s="34">
        <v>15684</v>
      </c>
      <c r="L10" s="34">
        <v>15684</v>
      </c>
      <c r="M10" s="197" t="s">
        <v>230</v>
      </c>
      <c r="N10" s="280">
        <f t="shared" si="0"/>
        <v>9.6195522599212373E-3</v>
      </c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</row>
    <row r="11" spans="1:26" ht="19.5" customHeight="1" x14ac:dyDescent="0.25">
      <c r="A11" s="164"/>
      <c r="B11" s="165"/>
      <c r="C11" s="109"/>
      <c r="D11" s="745" t="s">
        <v>23</v>
      </c>
      <c r="E11" s="748"/>
      <c r="F11" s="51">
        <v>0</v>
      </c>
      <c r="G11" s="51">
        <v>17067</v>
      </c>
      <c r="H11" s="51">
        <v>15684</v>
      </c>
      <c r="I11" s="51">
        <v>15684</v>
      </c>
      <c r="J11" s="51">
        <v>15684</v>
      </c>
      <c r="K11" s="51">
        <v>15684</v>
      </c>
      <c r="L11" s="51">
        <v>15684</v>
      </c>
      <c r="M11" s="202" t="s">
        <v>230</v>
      </c>
      <c r="N11" s="269">
        <f t="shared" si="0"/>
        <v>9.6195522599212373E-3</v>
      </c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</row>
    <row r="12" spans="1:26" ht="19.5" customHeight="1" x14ac:dyDescent="0.25">
      <c r="A12" s="164"/>
      <c r="B12" s="165"/>
      <c r="C12" s="110"/>
      <c r="D12" s="111"/>
      <c r="E12" s="92" t="s">
        <v>25</v>
      </c>
      <c r="F12" s="26">
        <v>0</v>
      </c>
      <c r="G12" s="26">
        <v>17067</v>
      </c>
      <c r="H12" s="26">
        <v>15684</v>
      </c>
      <c r="I12" s="26">
        <v>15684</v>
      </c>
      <c r="J12" s="26">
        <v>15684</v>
      </c>
      <c r="K12" s="26">
        <v>15684</v>
      </c>
      <c r="L12" s="26">
        <v>15684</v>
      </c>
      <c r="M12" s="196" t="s">
        <v>367</v>
      </c>
      <c r="N12" s="238">
        <f t="shared" si="0"/>
        <v>9.6195522599212373E-3</v>
      </c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</row>
    <row r="13" spans="1:26" ht="19.5" customHeight="1" x14ac:dyDescent="0.25">
      <c r="A13" s="164"/>
      <c r="B13" s="165"/>
      <c r="C13" s="752" t="s">
        <v>27</v>
      </c>
      <c r="D13" s="748"/>
      <c r="E13" s="748"/>
      <c r="F13" s="34">
        <v>0</v>
      </c>
      <c r="G13" s="34">
        <v>400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197">
        <v>0</v>
      </c>
      <c r="N13" s="277">
        <f t="shared" si="0"/>
        <v>2.2545385269634354E-4</v>
      </c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</row>
    <row r="14" spans="1:26" ht="19.5" customHeight="1" x14ac:dyDescent="0.25">
      <c r="A14" s="164"/>
      <c r="B14" s="165"/>
      <c r="C14" s="109"/>
      <c r="D14" s="747" t="s">
        <v>28</v>
      </c>
      <c r="E14" s="748"/>
      <c r="F14" s="36">
        <v>0</v>
      </c>
      <c r="G14" s="36">
        <v>400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195">
        <v>0</v>
      </c>
      <c r="N14" s="269">
        <f t="shared" si="0"/>
        <v>2.2545385269634354E-4</v>
      </c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</row>
    <row r="15" spans="1:26" ht="19.5" customHeight="1" x14ac:dyDescent="0.25">
      <c r="A15" s="164"/>
      <c r="B15" s="165"/>
      <c r="C15" s="110"/>
      <c r="D15" s="112"/>
      <c r="E15" s="92" t="s">
        <v>29</v>
      </c>
      <c r="F15" s="26">
        <v>0</v>
      </c>
      <c r="G15" s="26">
        <v>400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196">
        <v>0</v>
      </c>
      <c r="N15" s="238">
        <f t="shared" si="0"/>
        <v>2.2545385269634354E-4</v>
      </c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</row>
    <row r="16" spans="1:26" ht="19.5" customHeight="1" x14ac:dyDescent="0.25">
      <c r="A16" s="20"/>
      <c r="B16" s="155"/>
      <c r="C16" s="133"/>
      <c r="D16" s="135"/>
      <c r="E16" s="92" t="s">
        <v>36</v>
      </c>
      <c r="F16" s="26"/>
      <c r="G16" s="26"/>
      <c r="H16" s="26"/>
      <c r="I16" s="26"/>
      <c r="J16" s="26"/>
      <c r="K16" s="26"/>
      <c r="L16" s="26"/>
      <c r="M16" s="196"/>
      <c r="N16" s="238">
        <f t="shared" si="0"/>
        <v>0</v>
      </c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</row>
    <row r="17" spans="1:26" ht="19.5" customHeight="1" x14ac:dyDescent="0.25">
      <c r="A17" s="164"/>
      <c r="B17" s="165"/>
      <c r="C17" s="750" t="s">
        <v>30</v>
      </c>
      <c r="D17" s="785"/>
      <c r="E17" s="785"/>
      <c r="F17" s="34">
        <v>0</v>
      </c>
      <c r="G17" s="34">
        <v>83684</v>
      </c>
      <c r="H17" s="34">
        <v>30206</v>
      </c>
      <c r="I17" s="34">
        <v>30206</v>
      </c>
      <c r="J17" s="34">
        <v>30206</v>
      </c>
      <c r="K17" s="34">
        <v>30206</v>
      </c>
      <c r="L17" s="34">
        <v>30206</v>
      </c>
      <c r="M17" s="197" t="s">
        <v>368</v>
      </c>
      <c r="N17" s="277">
        <f t="shared" si="0"/>
        <v>4.716720052260203E-2</v>
      </c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</row>
    <row r="18" spans="1:26" ht="19.5" customHeight="1" x14ac:dyDescent="0.25">
      <c r="A18" s="164"/>
      <c r="B18" s="165"/>
      <c r="C18" s="109"/>
      <c r="D18" s="747" t="s">
        <v>31</v>
      </c>
      <c r="E18" s="748"/>
      <c r="F18" s="51">
        <v>0</v>
      </c>
      <c r="G18" s="51">
        <v>83684</v>
      </c>
      <c r="H18" s="51">
        <v>30206</v>
      </c>
      <c r="I18" s="51">
        <v>30206</v>
      </c>
      <c r="J18" s="51">
        <v>30206</v>
      </c>
      <c r="K18" s="51">
        <v>30206</v>
      </c>
      <c r="L18" s="51">
        <v>30206</v>
      </c>
      <c r="M18" s="202" t="s">
        <v>368</v>
      </c>
      <c r="N18" s="269">
        <f t="shared" si="0"/>
        <v>4.716720052260203E-2</v>
      </c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</row>
    <row r="19" spans="1:26" ht="19.5" customHeight="1" x14ac:dyDescent="0.25">
      <c r="A19" s="164"/>
      <c r="B19" s="165"/>
      <c r="C19" s="110"/>
      <c r="D19" s="112"/>
      <c r="E19" s="92" t="s">
        <v>32</v>
      </c>
      <c r="F19" s="26">
        <v>0</v>
      </c>
      <c r="G19" s="26">
        <v>83684</v>
      </c>
      <c r="H19" s="26">
        <v>30206</v>
      </c>
      <c r="I19" s="26">
        <v>30206</v>
      </c>
      <c r="J19" s="26">
        <v>30206</v>
      </c>
      <c r="K19" s="26">
        <v>30206</v>
      </c>
      <c r="L19" s="26">
        <v>30206</v>
      </c>
      <c r="M19" s="196" t="s">
        <v>368</v>
      </c>
      <c r="N19" s="238">
        <f t="shared" si="0"/>
        <v>4.716720052260203E-2</v>
      </c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</row>
    <row r="20" spans="1:26" ht="19.5" customHeight="1" x14ac:dyDescent="0.25">
      <c r="A20" s="164"/>
      <c r="B20" s="165"/>
      <c r="C20" s="750" t="s">
        <v>33</v>
      </c>
      <c r="D20" s="785"/>
      <c r="E20" s="785"/>
      <c r="F20" s="34">
        <v>0</v>
      </c>
      <c r="G20" s="34">
        <v>68492</v>
      </c>
      <c r="H20" s="34">
        <v>56132</v>
      </c>
      <c r="I20" s="34">
        <v>56132</v>
      </c>
      <c r="J20" s="34">
        <v>56132</v>
      </c>
      <c r="K20" s="34">
        <v>56132</v>
      </c>
      <c r="L20" s="34">
        <v>56132</v>
      </c>
      <c r="M20" s="197" t="s">
        <v>369</v>
      </c>
      <c r="N20" s="277">
        <f t="shared" si="0"/>
        <v>3.8604463197194905E-2</v>
      </c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</row>
    <row r="21" spans="1:26" ht="19.5" customHeight="1" x14ac:dyDescent="0.25">
      <c r="A21" s="164"/>
      <c r="B21" s="165"/>
      <c r="C21" s="109"/>
      <c r="D21" s="747" t="s">
        <v>34</v>
      </c>
      <c r="E21" s="748"/>
      <c r="F21" s="51">
        <v>0</v>
      </c>
      <c r="G21" s="51">
        <v>26150</v>
      </c>
      <c r="H21" s="51">
        <v>20225</v>
      </c>
      <c r="I21" s="51">
        <v>20225</v>
      </c>
      <c r="J21" s="51">
        <v>20225</v>
      </c>
      <c r="K21" s="51">
        <v>20225</v>
      </c>
      <c r="L21" s="51">
        <v>20225</v>
      </c>
      <c r="M21" s="202" t="s">
        <v>231</v>
      </c>
      <c r="N21" s="269">
        <f t="shared" si="0"/>
        <v>1.4739045620023459E-2</v>
      </c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</row>
    <row r="22" spans="1:26" ht="19.5" customHeight="1" x14ac:dyDescent="0.25">
      <c r="A22" s="164"/>
      <c r="B22" s="165"/>
      <c r="C22" s="188"/>
      <c r="D22" s="114"/>
      <c r="E22" s="93" t="s">
        <v>35</v>
      </c>
      <c r="F22" s="28"/>
      <c r="G22" s="28"/>
      <c r="H22" s="28"/>
      <c r="I22" s="28"/>
      <c r="J22" s="28"/>
      <c r="K22" s="28"/>
      <c r="L22" s="28"/>
      <c r="M22" s="196"/>
      <c r="N22" s="238">
        <f t="shared" si="0"/>
        <v>0</v>
      </c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</row>
    <row r="23" spans="1:26" ht="19.5" customHeight="1" x14ac:dyDescent="0.25">
      <c r="A23" s="164"/>
      <c r="B23" s="165"/>
      <c r="C23" s="188"/>
      <c r="D23" s="115"/>
      <c r="E23" s="93" t="s">
        <v>37</v>
      </c>
      <c r="F23" s="26">
        <v>0</v>
      </c>
      <c r="G23" s="26">
        <v>26150</v>
      </c>
      <c r="H23" s="26">
        <v>20225</v>
      </c>
      <c r="I23" s="26">
        <v>20225</v>
      </c>
      <c r="J23" s="26">
        <v>20225</v>
      </c>
      <c r="K23" s="26">
        <v>20225</v>
      </c>
      <c r="L23" s="26">
        <v>20225</v>
      </c>
      <c r="M23" s="196" t="s">
        <v>231</v>
      </c>
      <c r="N23" s="238">
        <f t="shared" si="0"/>
        <v>1.4739045620023459E-2</v>
      </c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</row>
    <row r="24" spans="1:26" ht="19.5" customHeight="1" x14ac:dyDescent="0.25">
      <c r="A24" s="164"/>
      <c r="B24" s="165"/>
      <c r="C24" s="188"/>
      <c r="D24" s="744" t="s">
        <v>38</v>
      </c>
      <c r="E24" s="785"/>
      <c r="F24" s="51">
        <v>0</v>
      </c>
      <c r="G24" s="51">
        <v>42342</v>
      </c>
      <c r="H24" s="51">
        <v>35907</v>
      </c>
      <c r="I24" s="51">
        <v>35907</v>
      </c>
      <c r="J24" s="51">
        <v>35907</v>
      </c>
      <c r="K24" s="51">
        <v>35907</v>
      </c>
      <c r="L24" s="51">
        <v>35907</v>
      </c>
      <c r="M24" s="202" t="s">
        <v>370</v>
      </c>
      <c r="N24" s="269">
        <f t="shared" si="0"/>
        <v>2.3865417577171446E-2</v>
      </c>
      <c r="O24" s="37">
        <v>1</v>
      </c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</row>
    <row r="25" spans="1:26" ht="19.5" customHeight="1" x14ac:dyDescent="0.25">
      <c r="A25" s="164"/>
      <c r="B25" s="165"/>
      <c r="C25" s="188"/>
      <c r="D25" s="116"/>
      <c r="E25" s="93" t="s">
        <v>40</v>
      </c>
      <c r="F25" s="26">
        <v>0</v>
      </c>
      <c r="G25" s="26">
        <v>42342</v>
      </c>
      <c r="H25" s="26">
        <v>35907</v>
      </c>
      <c r="I25" s="26">
        <v>35907</v>
      </c>
      <c r="J25" s="26">
        <v>35907</v>
      </c>
      <c r="K25" s="26">
        <v>35907</v>
      </c>
      <c r="L25" s="26">
        <v>35907</v>
      </c>
      <c r="M25" s="196" t="s">
        <v>370</v>
      </c>
      <c r="N25" s="238">
        <f t="shared" si="0"/>
        <v>2.3865417577171446E-2</v>
      </c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</row>
    <row r="26" spans="1:26" ht="19.5" customHeight="1" x14ac:dyDescent="0.25">
      <c r="A26" s="164"/>
      <c r="B26" s="165"/>
      <c r="C26" s="188"/>
      <c r="D26" s="117"/>
      <c r="E26" s="279" t="s">
        <v>41</v>
      </c>
      <c r="F26" s="26"/>
      <c r="G26" s="26"/>
      <c r="H26" s="26"/>
      <c r="I26" s="26"/>
      <c r="J26" s="26"/>
      <c r="K26" s="26"/>
      <c r="L26" s="26"/>
      <c r="M26" s="196"/>
      <c r="N26" s="238">
        <f t="shared" si="0"/>
        <v>0</v>
      </c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</row>
    <row r="27" spans="1:26" ht="19.5" customHeight="1" x14ac:dyDescent="0.25">
      <c r="A27" s="164"/>
      <c r="B27" s="165"/>
      <c r="C27" s="118"/>
      <c r="D27" s="745" t="s">
        <v>42</v>
      </c>
      <c r="E27" s="802"/>
      <c r="F27" s="36"/>
      <c r="G27" s="36"/>
      <c r="H27" s="36"/>
      <c r="I27" s="36"/>
      <c r="J27" s="36"/>
      <c r="K27" s="36"/>
      <c r="L27" s="36"/>
      <c r="M27" s="195"/>
      <c r="N27" s="269">
        <f t="shared" si="0"/>
        <v>0</v>
      </c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</row>
    <row r="28" spans="1:26" ht="19.5" customHeight="1" x14ac:dyDescent="0.25">
      <c r="A28" s="164"/>
      <c r="B28" s="165"/>
      <c r="C28" s="110"/>
      <c r="D28" s="115"/>
      <c r="E28" s="95" t="s">
        <v>44</v>
      </c>
      <c r="F28" s="26"/>
      <c r="G28" s="26"/>
      <c r="H28" s="26"/>
      <c r="I28" s="26"/>
      <c r="J28" s="26"/>
      <c r="K28" s="26"/>
      <c r="L28" s="26"/>
      <c r="M28" s="196"/>
      <c r="N28" s="238">
        <f t="shared" si="0"/>
        <v>0</v>
      </c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</row>
    <row r="29" spans="1:26" ht="19.5" customHeight="1" x14ac:dyDescent="0.25">
      <c r="A29" s="20"/>
      <c r="B29" s="155"/>
      <c r="C29" s="141"/>
      <c r="D29" s="745" t="s">
        <v>127</v>
      </c>
      <c r="E29" s="746"/>
      <c r="F29" s="36"/>
      <c r="G29" s="36"/>
      <c r="H29" s="36"/>
      <c r="I29" s="36"/>
      <c r="J29" s="36"/>
      <c r="K29" s="36"/>
      <c r="L29" s="36"/>
      <c r="M29" s="195"/>
      <c r="N29" s="269">
        <f t="shared" si="0"/>
        <v>0</v>
      </c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</row>
    <row r="30" spans="1:26" ht="19.5" customHeight="1" x14ac:dyDescent="0.25">
      <c r="A30" s="20"/>
      <c r="B30" s="155"/>
      <c r="C30" s="133"/>
      <c r="D30" s="138"/>
      <c r="E30" s="95" t="s">
        <v>128</v>
      </c>
      <c r="F30" s="28"/>
      <c r="G30" s="28"/>
      <c r="H30" s="28"/>
      <c r="I30" s="28"/>
      <c r="J30" s="28"/>
      <c r="K30" s="28"/>
      <c r="L30" s="28"/>
      <c r="M30" s="196"/>
      <c r="N30" s="238">
        <f t="shared" si="0"/>
        <v>0</v>
      </c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</row>
    <row r="31" spans="1:26" ht="19.5" customHeight="1" x14ac:dyDescent="0.25">
      <c r="A31" s="177"/>
      <c r="B31" s="155"/>
      <c r="C31" s="750" t="s">
        <v>132</v>
      </c>
      <c r="D31" s="742"/>
      <c r="E31" s="742"/>
      <c r="F31" s="34"/>
      <c r="G31" s="34"/>
      <c r="H31" s="34"/>
      <c r="I31" s="34"/>
      <c r="J31" s="34"/>
      <c r="K31" s="34"/>
      <c r="L31" s="34"/>
      <c r="M31" s="197"/>
      <c r="N31" s="35">
        <f t="shared" ref="N31:N33" si="1">G31/$G$7</f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77"/>
      <c r="B32" s="155"/>
      <c r="C32" s="132"/>
      <c r="D32" s="747" t="s">
        <v>133</v>
      </c>
      <c r="E32" s="751"/>
      <c r="F32" s="36"/>
      <c r="G32" s="36"/>
      <c r="H32" s="36"/>
      <c r="I32" s="36"/>
      <c r="J32" s="36"/>
      <c r="K32" s="36"/>
      <c r="L32" s="36"/>
      <c r="M32" s="195"/>
      <c r="N32" s="29">
        <f t="shared" si="1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77"/>
      <c r="B33" s="155"/>
      <c r="C33" s="133"/>
      <c r="D33" s="135"/>
      <c r="E33" s="92" t="s">
        <v>134</v>
      </c>
      <c r="F33" s="26"/>
      <c r="G33" s="26"/>
      <c r="H33" s="26"/>
      <c r="I33" s="26"/>
      <c r="J33" s="26"/>
      <c r="K33" s="26"/>
      <c r="L33" s="26"/>
      <c r="M33" s="196"/>
      <c r="N33" s="33">
        <f t="shared" si="1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x14ac:dyDescent="0.25">
      <c r="A34" s="164"/>
      <c r="B34" s="165"/>
      <c r="C34" s="750" t="s">
        <v>45</v>
      </c>
      <c r="D34" s="785"/>
      <c r="E34" s="785"/>
      <c r="F34" s="34"/>
      <c r="G34" s="34"/>
      <c r="H34" s="34"/>
      <c r="I34" s="34"/>
      <c r="J34" s="34"/>
      <c r="K34" s="34"/>
      <c r="L34" s="34"/>
      <c r="M34" s="197"/>
      <c r="N34" s="277">
        <f t="shared" ref="N34:N45" si="2">G34/$G$7</f>
        <v>0</v>
      </c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</row>
    <row r="35" spans="1:26" ht="19.5" customHeight="1" x14ac:dyDescent="0.25">
      <c r="A35" s="164"/>
      <c r="B35" s="165"/>
      <c r="C35" s="109"/>
      <c r="D35" s="747" t="s">
        <v>46</v>
      </c>
      <c r="E35" s="748"/>
      <c r="F35" s="36"/>
      <c r="G35" s="36"/>
      <c r="H35" s="36"/>
      <c r="I35" s="36"/>
      <c r="J35" s="36"/>
      <c r="K35" s="36"/>
      <c r="L35" s="36"/>
      <c r="M35" s="195"/>
      <c r="N35" s="269">
        <f t="shared" si="2"/>
        <v>0</v>
      </c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</row>
    <row r="36" spans="1:26" ht="19.5" customHeight="1" x14ac:dyDescent="0.25">
      <c r="A36" s="164"/>
      <c r="B36" s="165"/>
      <c r="C36" s="110"/>
      <c r="D36" s="120"/>
      <c r="E36" s="92" t="s">
        <v>47</v>
      </c>
      <c r="F36" s="26"/>
      <c r="G36" s="26"/>
      <c r="H36" s="26"/>
      <c r="I36" s="26"/>
      <c r="J36" s="26"/>
      <c r="K36" s="26"/>
      <c r="L36" s="26"/>
      <c r="M36" s="196"/>
      <c r="N36" s="238">
        <f t="shared" si="2"/>
        <v>0</v>
      </c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</row>
    <row r="37" spans="1:26" ht="19.5" customHeight="1" x14ac:dyDescent="0.25">
      <c r="A37" s="164"/>
      <c r="B37" s="165"/>
      <c r="C37" s="750" t="s">
        <v>48</v>
      </c>
      <c r="D37" s="785"/>
      <c r="E37" s="785"/>
      <c r="F37" s="34">
        <v>0</v>
      </c>
      <c r="G37" s="34">
        <v>749016</v>
      </c>
      <c r="H37" s="34">
        <v>587834</v>
      </c>
      <c r="I37" s="34">
        <v>581003</v>
      </c>
      <c r="J37" s="34">
        <v>577377</v>
      </c>
      <c r="K37" s="34">
        <v>538866</v>
      </c>
      <c r="L37" s="34">
        <v>509440</v>
      </c>
      <c r="M37" s="197" t="s">
        <v>371</v>
      </c>
      <c r="N37" s="277">
        <f t="shared" si="2"/>
        <v>0.42217135732801114</v>
      </c>
      <c r="O37" s="39">
        <v>1</v>
      </c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</row>
    <row r="38" spans="1:26" ht="19.5" customHeight="1" x14ac:dyDescent="0.25">
      <c r="A38" s="164"/>
      <c r="B38" s="165"/>
      <c r="C38" s="109"/>
      <c r="D38" s="747" t="s">
        <v>49</v>
      </c>
      <c r="E38" s="748"/>
      <c r="F38" s="51">
        <v>0</v>
      </c>
      <c r="G38" s="51">
        <v>281826</v>
      </c>
      <c r="H38" s="51">
        <v>226825</v>
      </c>
      <c r="I38" s="51">
        <v>226789</v>
      </c>
      <c r="J38" s="51">
        <v>223163</v>
      </c>
      <c r="K38" s="51">
        <v>202398</v>
      </c>
      <c r="L38" s="51">
        <v>175506</v>
      </c>
      <c r="M38" s="202" t="s">
        <v>372</v>
      </c>
      <c r="N38" s="269">
        <f t="shared" si="2"/>
        <v>0.15884689372499927</v>
      </c>
      <c r="O38" s="37">
        <v>1</v>
      </c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</row>
    <row r="39" spans="1:26" ht="19.5" customHeight="1" x14ac:dyDescent="0.25">
      <c r="A39" s="164"/>
      <c r="B39" s="165"/>
      <c r="C39" s="118"/>
      <c r="D39" s="116"/>
      <c r="E39" s="96" t="s">
        <v>50</v>
      </c>
      <c r="F39" s="28">
        <v>0</v>
      </c>
      <c r="G39" s="28">
        <v>281126</v>
      </c>
      <c r="H39" s="28">
        <v>226632</v>
      </c>
      <c r="I39" s="28">
        <v>226596</v>
      </c>
      <c r="J39" s="28">
        <v>222970</v>
      </c>
      <c r="K39" s="28">
        <v>202205</v>
      </c>
      <c r="L39" s="28">
        <v>175313</v>
      </c>
      <c r="M39" s="196" t="s">
        <v>374</v>
      </c>
      <c r="N39" s="238">
        <f t="shared" si="2"/>
        <v>0.15845234948278067</v>
      </c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</row>
    <row r="40" spans="1:26" ht="19.5" customHeight="1" x14ac:dyDescent="0.25">
      <c r="A40" s="164"/>
      <c r="B40" s="165"/>
      <c r="C40" s="118"/>
      <c r="D40" s="121"/>
      <c r="E40" s="96" t="s">
        <v>51</v>
      </c>
      <c r="F40" s="26">
        <v>0</v>
      </c>
      <c r="G40" s="26">
        <v>700</v>
      </c>
      <c r="H40" s="26">
        <v>193</v>
      </c>
      <c r="I40" s="26">
        <v>193</v>
      </c>
      <c r="J40" s="26">
        <v>193</v>
      </c>
      <c r="K40" s="26">
        <v>193</v>
      </c>
      <c r="L40" s="26">
        <v>193</v>
      </c>
      <c r="M40" s="196" t="s">
        <v>232</v>
      </c>
      <c r="N40" s="238">
        <f t="shared" si="2"/>
        <v>3.9454424221860117E-4</v>
      </c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</row>
    <row r="41" spans="1:26" ht="19.5" customHeight="1" x14ac:dyDescent="0.25">
      <c r="A41" s="164"/>
      <c r="B41" s="165"/>
      <c r="C41" s="188"/>
      <c r="D41" s="744" t="s">
        <v>52</v>
      </c>
      <c r="E41" s="785"/>
      <c r="F41" s="51">
        <v>0</v>
      </c>
      <c r="G41" s="51">
        <v>467190</v>
      </c>
      <c r="H41" s="51">
        <v>361009</v>
      </c>
      <c r="I41" s="51">
        <v>354214</v>
      </c>
      <c r="J41" s="51">
        <v>354214</v>
      </c>
      <c r="K41" s="51">
        <v>336468</v>
      </c>
      <c r="L41" s="51">
        <v>333935</v>
      </c>
      <c r="M41" s="202" t="s">
        <v>373</v>
      </c>
      <c r="N41" s="269">
        <f t="shared" si="2"/>
        <v>0.26332446360301182</v>
      </c>
      <c r="O41" s="37">
        <v>1</v>
      </c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</row>
    <row r="42" spans="1:26" ht="19.5" customHeight="1" x14ac:dyDescent="0.25">
      <c r="A42" s="164"/>
      <c r="B42" s="165"/>
      <c r="C42" s="110"/>
      <c r="D42" s="221"/>
      <c r="E42" s="278" t="s">
        <v>53</v>
      </c>
      <c r="F42" s="28">
        <v>0</v>
      </c>
      <c r="G42" s="28">
        <v>467190</v>
      </c>
      <c r="H42" s="28">
        <v>361009</v>
      </c>
      <c r="I42" s="28">
        <v>354214</v>
      </c>
      <c r="J42" s="28">
        <v>354214</v>
      </c>
      <c r="K42" s="28">
        <v>336468</v>
      </c>
      <c r="L42" s="28">
        <v>333935</v>
      </c>
      <c r="M42" s="196" t="s">
        <v>373</v>
      </c>
      <c r="N42" s="238">
        <f t="shared" si="2"/>
        <v>0.26332446360301182</v>
      </c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</row>
    <row r="43" spans="1:26" ht="19.5" customHeight="1" x14ac:dyDescent="0.25">
      <c r="A43" s="164"/>
      <c r="B43" s="165"/>
      <c r="C43" s="750" t="s">
        <v>54</v>
      </c>
      <c r="D43" s="785"/>
      <c r="E43" s="785"/>
      <c r="F43" s="34"/>
      <c r="G43" s="34"/>
      <c r="H43" s="34"/>
      <c r="I43" s="34"/>
      <c r="J43" s="34"/>
      <c r="K43" s="34"/>
      <c r="L43" s="34"/>
      <c r="M43" s="197"/>
      <c r="N43" s="277">
        <f t="shared" si="2"/>
        <v>0</v>
      </c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</row>
    <row r="44" spans="1:26" ht="19.5" customHeight="1" x14ac:dyDescent="0.25">
      <c r="A44" s="164"/>
      <c r="B44" s="165"/>
      <c r="C44" s="109"/>
      <c r="D44" s="747" t="s">
        <v>55</v>
      </c>
      <c r="E44" s="748"/>
      <c r="F44" s="36"/>
      <c r="G44" s="36"/>
      <c r="H44" s="36"/>
      <c r="I44" s="36"/>
      <c r="J44" s="36"/>
      <c r="K44" s="36"/>
      <c r="L44" s="36"/>
      <c r="M44" s="195"/>
      <c r="N44" s="269">
        <f t="shared" si="2"/>
        <v>0</v>
      </c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</row>
    <row r="45" spans="1:26" ht="19.5" customHeight="1" x14ac:dyDescent="0.25">
      <c r="A45" s="164"/>
      <c r="B45" s="165"/>
      <c r="C45" s="110"/>
      <c r="D45" s="120"/>
      <c r="E45" s="92" t="s">
        <v>56</v>
      </c>
      <c r="F45" s="26"/>
      <c r="G45" s="26"/>
      <c r="H45" s="26"/>
      <c r="I45" s="26"/>
      <c r="J45" s="26"/>
      <c r="K45" s="26"/>
      <c r="L45" s="26"/>
      <c r="M45" s="196"/>
      <c r="N45" s="238">
        <f t="shared" si="2"/>
        <v>0</v>
      </c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</row>
    <row r="46" spans="1:26" ht="19.5" customHeight="1" x14ac:dyDescent="0.25">
      <c r="A46" s="177"/>
      <c r="B46" s="155"/>
      <c r="C46" s="750" t="s">
        <v>147</v>
      </c>
      <c r="D46" s="742"/>
      <c r="E46" s="742"/>
      <c r="F46" s="34"/>
      <c r="G46" s="34"/>
      <c r="H46" s="34"/>
      <c r="I46" s="34"/>
      <c r="J46" s="34"/>
      <c r="K46" s="34"/>
      <c r="L46" s="34"/>
      <c r="M46" s="197"/>
      <c r="N46" s="32">
        <f t="shared" ref="N46:N48" si="3">G46/$G$7</f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77"/>
      <c r="B47" s="155"/>
      <c r="C47" s="132"/>
      <c r="D47" s="784" t="s">
        <v>148</v>
      </c>
      <c r="E47" s="774"/>
      <c r="F47" s="36"/>
      <c r="G47" s="36"/>
      <c r="H47" s="36"/>
      <c r="I47" s="36"/>
      <c r="J47" s="36"/>
      <c r="K47" s="36"/>
      <c r="L47" s="36"/>
      <c r="M47" s="195"/>
      <c r="N47" s="25">
        <f t="shared" si="3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77"/>
      <c r="B48" s="155"/>
      <c r="C48" s="187"/>
      <c r="D48" s="139"/>
      <c r="E48" s="92" t="s">
        <v>149</v>
      </c>
      <c r="F48" s="26"/>
      <c r="G48" s="26"/>
      <c r="H48" s="26"/>
      <c r="I48" s="26"/>
      <c r="J48" s="26"/>
      <c r="K48" s="26"/>
      <c r="L48" s="26"/>
      <c r="M48" s="196"/>
      <c r="N48" s="27">
        <f t="shared" si="3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77"/>
      <c r="B49" s="155"/>
      <c r="C49" s="151"/>
      <c r="D49" s="139"/>
      <c r="E49" s="97" t="s">
        <v>150</v>
      </c>
      <c r="F49" s="26"/>
      <c r="G49" s="26"/>
      <c r="H49" s="26"/>
      <c r="I49" s="26"/>
      <c r="J49" s="26"/>
      <c r="K49" s="26"/>
      <c r="L49" s="26"/>
      <c r="M49" s="196"/>
      <c r="N49" s="27">
        <v>1.7894037326514513E-4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64"/>
      <c r="B50" s="165"/>
      <c r="C50" s="750" t="s">
        <v>123</v>
      </c>
      <c r="D50" s="785"/>
      <c r="E50" s="785"/>
      <c r="F50" s="34"/>
      <c r="G50" s="34"/>
      <c r="H50" s="34"/>
      <c r="I50" s="34"/>
      <c r="J50" s="34"/>
      <c r="K50" s="34"/>
      <c r="L50" s="34"/>
      <c r="M50" s="197"/>
      <c r="N50" s="277">
        <f>G50/$G$7</f>
        <v>0</v>
      </c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</row>
    <row r="51" spans="1:26" ht="19.5" customHeight="1" x14ac:dyDescent="0.25">
      <c r="A51" s="164"/>
      <c r="B51" s="165"/>
      <c r="C51" s="109"/>
      <c r="D51" s="784" t="s">
        <v>124</v>
      </c>
      <c r="E51" s="786"/>
      <c r="F51" s="36"/>
      <c r="G51" s="36"/>
      <c r="H51" s="36"/>
      <c r="I51" s="36"/>
      <c r="J51" s="36"/>
      <c r="K51" s="36"/>
      <c r="L51" s="36"/>
      <c r="M51" s="195"/>
      <c r="N51" s="269">
        <f>G51/$G$7</f>
        <v>0</v>
      </c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</row>
    <row r="52" spans="1:26" ht="19.5" customHeight="1" x14ac:dyDescent="0.25">
      <c r="A52" s="164"/>
      <c r="B52" s="165"/>
      <c r="C52" s="188"/>
      <c r="D52" s="116"/>
      <c r="E52" s="92" t="s">
        <v>125</v>
      </c>
      <c r="F52" s="26"/>
      <c r="G52" s="26"/>
      <c r="H52" s="26"/>
      <c r="I52" s="26"/>
      <c r="J52" s="26"/>
      <c r="K52" s="26"/>
      <c r="L52" s="26"/>
      <c r="M52" s="196"/>
      <c r="N52" s="238">
        <f>G52/$G$7</f>
        <v>0</v>
      </c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</row>
    <row r="53" spans="1:26" ht="19.5" customHeight="1" x14ac:dyDescent="0.25">
      <c r="A53" s="164"/>
      <c r="B53" s="165"/>
      <c r="C53" s="750" t="s">
        <v>57</v>
      </c>
      <c r="D53" s="785"/>
      <c r="E53" s="785"/>
      <c r="F53" s="34">
        <v>0</v>
      </c>
      <c r="G53" s="34">
        <v>20</v>
      </c>
      <c r="H53" s="34">
        <v>20</v>
      </c>
      <c r="I53" s="34">
        <v>20</v>
      </c>
      <c r="J53" s="34">
        <v>20</v>
      </c>
      <c r="K53" s="34">
        <v>20</v>
      </c>
      <c r="L53" s="34">
        <v>20</v>
      </c>
      <c r="M53" s="197" t="s">
        <v>233</v>
      </c>
      <c r="N53" s="277">
        <f>G53/$G$7</f>
        <v>1.1272692634817177E-5</v>
      </c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</row>
    <row r="54" spans="1:26" ht="19.5" customHeight="1" x14ac:dyDescent="0.25">
      <c r="A54" s="164"/>
      <c r="B54" s="165"/>
      <c r="C54" s="109"/>
      <c r="D54" s="784" t="s">
        <v>58</v>
      </c>
      <c r="E54" s="786"/>
      <c r="F54" s="36">
        <v>0</v>
      </c>
      <c r="G54" s="36">
        <v>20</v>
      </c>
      <c r="H54" s="36">
        <v>20</v>
      </c>
      <c r="I54" s="36">
        <v>20</v>
      </c>
      <c r="J54" s="36">
        <v>20</v>
      </c>
      <c r="K54" s="36">
        <v>20</v>
      </c>
      <c r="L54" s="36">
        <v>20</v>
      </c>
      <c r="M54" s="195" t="s">
        <v>233</v>
      </c>
      <c r="N54" s="269">
        <f>G54/$G$7</f>
        <v>1.1272692634817177E-5</v>
      </c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</row>
    <row r="55" spans="1:26" ht="19.5" customHeight="1" x14ac:dyDescent="0.25">
      <c r="A55" s="177"/>
      <c r="B55" s="155"/>
      <c r="C55" s="187"/>
      <c r="D55" s="222"/>
      <c r="E55" s="92" t="s">
        <v>135</v>
      </c>
      <c r="F55" s="26"/>
      <c r="G55" s="26"/>
      <c r="H55" s="26"/>
      <c r="I55" s="26"/>
      <c r="J55" s="26"/>
      <c r="K55" s="26"/>
      <c r="L55" s="26"/>
      <c r="M55" s="196"/>
      <c r="N55" s="27">
        <f t="shared" ref="N55" si="4">G55/$G$7</f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64"/>
      <c r="B56" s="165"/>
      <c r="C56" s="188"/>
      <c r="D56" s="117"/>
      <c r="E56" s="92" t="s">
        <v>59</v>
      </c>
      <c r="F56" s="26"/>
      <c r="G56" s="26"/>
      <c r="H56" s="26"/>
      <c r="I56" s="26"/>
      <c r="J56" s="26"/>
      <c r="K56" s="26"/>
      <c r="L56" s="26"/>
      <c r="M56" s="196"/>
      <c r="N56" s="238">
        <f>G56/$G$7</f>
        <v>0</v>
      </c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</row>
    <row r="57" spans="1:26" ht="19.5" customHeight="1" thickBot="1" x14ac:dyDescent="0.3">
      <c r="A57" s="164"/>
      <c r="B57" s="165"/>
      <c r="C57" s="188"/>
      <c r="D57" s="117"/>
      <c r="E57" s="99" t="s">
        <v>60</v>
      </c>
      <c r="F57" s="40">
        <v>0</v>
      </c>
      <c r="G57" s="40">
        <v>20</v>
      </c>
      <c r="H57" s="40">
        <v>20</v>
      </c>
      <c r="I57" s="40">
        <v>20</v>
      </c>
      <c r="J57" s="40">
        <v>20</v>
      </c>
      <c r="K57" s="40">
        <v>20</v>
      </c>
      <c r="L57" s="40">
        <v>20</v>
      </c>
      <c r="M57" s="198" t="s">
        <v>233</v>
      </c>
      <c r="N57" s="234">
        <v>5.6554874959527922E-6</v>
      </c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</row>
    <row r="58" spans="1:26" ht="19.5" customHeight="1" thickBot="1" x14ac:dyDescent="0.3">
      <c r="A58" s="163"/>
      <c r="B58" s="739" t="s">
        <v>61</v>
      </c>
      <c r="C58" s="800"/>
      <c r="D58" s="800"/>
      <c r="E58" s="800"/>
      <c r="F58" s="71">
        <v>0</v>
      </c>
      <c r="G58" s="72">
        <v>368415</v>
      </c>
      <c r="H58" s="72">
        <v>151334</v>
      </c>
      <c r="I58" s="72">
        <v>151334</v>
      </c>
      <c r="J58" s="72">
        <v>150622</v>
      </c>
      <c r="K58" s="72">
        <v>148106</v>
      </c>
      <c r="L58" s="72">
        <v>148106</v>
      </c>
      <c r="M58" s="208" t="s">
        <v>375</v>
      </c>
      <c r="N58" s="299">
        <f t="shared" ref="N58:N80" si="5">G58/$G$7</f>
        <v>0.2076514528528085</v>
      </c>
      <c r="O58" s="19">
        <v>1</v>
      </c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</row>
    <row r="59" spans="1:26" ht="19.5" customHeight="1" x14ac:dyDescent="0.25">
      <c r="A59" s="164"/>
      <c r="B59" s="167" t="s">
        <v>62</v>
      </c>
      <c r="C59" s="750" t="s">
        <v>63</v>
      </c>
      <c r="D59" s="785"/>
      <c r="E59" s="785"/>
      <c r="F59" s="34">
        <v>0</v>
      </c>
      <c r="G59" s="34">
        <v>104414</v>
      </c>
      <c r="H59" s="34">
        <v>71618</v>
      </c>
      <c r="I59" s="34">
        <v>71618</v>
      </c>
      <c r="J59" s="34">
        <v>70906</v>
      </c>
      <c r="K59" s="34">
        <v>70906</v>
      </c>
      <c r="L59" s="34">
        <v>70906</v>
      </c>
      <c r="M59" s="197" t="s">
        <v>267</v>
      </c>
      <c r="N59" s="243">
        <f t="shared" si="5"/>
        <v>5.8851346438590031E-2</v>
      </c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</row>
    <row r="60" spans="1:26" ht="19.5" customHeight="1" x14ac:dyDescent="0.25">
      <c r="A60" s="164"/>
      <c r="B60" s="167"/>
      <c r="C60" s="125"/>
      <c r="D60" s="747" t="s">
        <v>131</v>
      </c>
      <c r="E60" s="748"/>
      <c r="F60" s="271"/>
      <c r="G60" s="271"/>
      <c r="H60" s="271"/>
      <c r="I60" s="271"/>
      <c r="J60" s="271"/>
      <c r="K60" s="271"/>
      <c r="L60" s="271"/>
      <c r="M60" s="298"/>
      <c r="N60" s="269">
        <f t="shared" si="5"/>
        <v>0</v>
      </c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</row>
    <row r="61" spans="1:26" ht="19.5" customHeight="1" x14ac:dyDescent="0.25">
      <c r="A61" s="164"/>
      <c r="B61" s="167"/>
      <c r="C61" s="126"/>
      <c r="D61" s="116"/>
      <c r="E61" s="100" t="s">
        <v>71</v>
      </c>
      <c r="F61" s="268"/>
      <c r="G61" s="268"/>
      <c r="H61" s="268"/>
      <c r="I61" s="268"/>
      <c r="J61" s="268"/>
      <c r="K61" s="268"/>
      <c r="L61" s="268"/>
      <c r="M61" s="297"/>
      <c r="N61" s="238">
        <f t="shared" si="5"/>
        <v>0</v>
      </c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</row>
    <row r="62" spans="1:26" ht="19.5" customHeight="1" x14ac:dyDescent="0.25">
      <c r="A62" s="164"/>
      <c r="B62" s="167"/>
      <c r="C62" s="125"/>
      <c r="D62" s="747" t="s">
        <v>64</v>
      </c>
      <c r="E62" s="748"/>
      <c r="F62" s="51">
        <v>0</v>
      </c>
      <c r="G62" s="51">
        <v>104414</v>
      </c>
      <c r="H62" s="51">
        <v>71618</v>
      </c>
      <c r="I62" s="51">
        <v>71618</v>
      </c>
      <c r="J62" s="51">
        <v>70906</v>
      </c>
      <c r="K62" s="51">
        <v>70906</v>
      </c>
      <c r="L62" s="51">
        <v>70906</v>
      </c>
      <c r="M62" s="202" t="s">
        <v>267</v>
      </c>
      <c r="N62" s="240">
        <f t="shared" si="5"/>
        <v>5.8851346438590031E-2</v>
      </c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</row>
    <row r="63" spans="1:26" ht="19.5" customHeight="1" x14ac:dyDescent="0.25">
      <c r="A63" s="164"/>
      <c r="B63" s="167"/>
      <c r="C63" s="126"/>
      <c r="D63" s="116"/>
      <c r="E63" s="100" t="s">
        <v>65</v>
      </c>
      <c r="F63" s="28">
        <v>0</v>
      </c>
      <c r="G63" s="28">
        <v>4809</v>
      </c>
      <c r="H63" s="28">
        <v>1049</v>
      </c>
      <c r="I63" s="28">
        <v>1049</v>
      </c>
      <c r="J63" s="28">
        <v>1025</v>
      </c>
      <c r="K63" s="28">
        <v>1025</v>
      </c>
      <c r="L63" s="28">
        <v>1025</v>
      </c>
      <c r="M63" s="196" t="s">
        <v>268</v>
      </c>
      <c r="N63" s="238">
        <f t="shared" si="5"/>
        <v>2.7105189440417899E-3</v>
      </c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</row>
    <row r="64" spans="1:26" ht="19.5" customHeight="1" x14ac:dyDescent="0.25">
      <c r="A64" s="164"/>
      <c r="B64" s="167"/>
      <c r="C64" s="126"/>
      <c r="D64" s="117"/>
      <c r="E64" s="100" t="s">
        <v>66</v>
      </c>
      <c r="F64" s="28">
        <v>0</v>
      </c>
      <c r="G64" s="28">
        <v>88605</v>
      </c>
      <c r="H64" s="28">
        <v>70400</v>
      </c>
      <c r="I64" s="28">
        <v>70400</v>
      </c>
      <c r="J64" s="28">
        <v>69712</v>
      </c>
      <c r="K64" s="28">
        <v>69712</v>
      </c>
      <c r="L64" s="28">
        <v>69712</v>
      </c>
      <c r="M64" s="196" t="s">
        <v>269</v>
      </c>
      <c r="N64" s="238">
        <f t="shared" si="5"/>
        <v>4.99408465453988E-2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</row>
    <row r="65" spans="1:26" ht="19.5" customHeight="1" x14ac:dyDescent="0.25">
      <c r="A65" s="164"/>
      <c r="B65" s="167"/>
      <c r="C65" s="127"/>
      <c r="D65" s="121"/>
      <c r="E65" s="100" t="s">
        <v>67</v>
      </c>
      <c r="F65" s="28">
        <v>0</v>
      </c>
      <c r="G65" s="28">
        <v>11000</v>
      </c>
      <c r="H65" s="28">
        <v>170</v>
      </c>
      <c r="I65" s="28">
        <v>170</v>
      </c>
      <c r="J65" s="28">
        <v>170</v>
      </c>
      <c r="K65" s="28">
        <v>170</v>
      </c>
      <c r="L65" s="28">
        <v>170</v>
      </c>
      <c r="M65" s="196" t="s">
        <v>270</v>
      </c>
      <c r="N65" s="238">
        <f t="shared" si="5"/>
        <v>6.1999809491494473E-3</v>
      </c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</row>
    <row r="66" spans="1:26" ht="19.5" customHeight="1" x14ac:dyDescent="0.25">
      <c r="A66" s="164"/>
      <c r="B66" s="167"/>
      <c r="C66" s="750" t="s">
        <v>68</v>
      </c>
      <c r="D66" s="785"/>
      <c r="E66" s="785"/>
      <c r="F66" s="53">
        <v>0</v>
      </c>
      <c r="G66" s="53">
        <v>19060</v>
      </c>
      <c r="H66" s="53">
        <v>17534</v>
      </c>
      <c r="I66" s="53">
        <v>17534</v>
      </c>
      <c r="J66" s="53">
        <v>17534</v>
      </c>
      <c r="K66" s="53">
        <v>15179</v>
      </c>
      <c r="L66" s="53">
        <v>15179</v>
      </c>
      <c r="M66" s="203" t="s">
        <v>376</v>
      </c>
      <c r="N66" s="261">
        <f t="shared" si="5"/>
        <v>1.0742876080980769E-2</v>
      </c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</row>
    <row r="67" spans="1:26" ht="19.5" customHeight="1" x14ac:dyDescent="0.25">
      <c r="A67" s="164"/>
      <c r="B67" s="168"/>
      <c r="C67" s="109"/>
      <c r="D67" s="747" t="s">
        <v>69</v>
      </c>
      <c r="E67" s="748"/>
      <c r="F67" s="51"/>
      <c r="G67" s="51"/>
      <c r="H67" s="51"/>
      <c r="I67" s="51"/>
      <c r="J67" s="51"/>
      <c r="K67" s="51"/>
      <c r="L67" s="51"/>
      <c r="M67" s="202"/>
      <c r="N67" s="240">
        <f t="shared" si="5"/>
        <v>0</v>
      </c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</row>
    <row r="68" spans="1:26" ht="19.5" customHeight="1" x14ac:dyDescent="0.25">
      <c r="A68" s="164"/>
      <c r="B68" s="168"/>
      <c r="C68" s="188"/>
      <c r="D68" s="120"/>
      <c r="E68" s="92" t="s">
        <v>70</v>
      </c>
      <c r="F68" s="28"/>
      <c r="G68" s="28"/>
      <c r="H68" s="28"/>
      <c r="I68" s="28"/>
      <c r="J68" s="28"/>
      <c r="K68" s="28"/>
      <c r="L68" s="28"/>
      <c r="M68" s="196"/>
      <c r="N68" s="238">
        <f t="shared" si="5"/>
        <v>0</v>
      </c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</row>
    <row r="69" spans="1:26" ht="19.5" customHeight="1" x14ac:dyDescent="0.25">
      <c r="A69" s="164"/>
      <c r="B69" s="168"/>
      <c r="C69" s="188"/>
      <c r="D69" s="123"/>
      <c r="E69" s="96" t="s">
        <v>122</v>
      </c>
      <c r="F69" s="26"/>
      <c r="G69" s="26"/>
      <c r="H69" s="26"/>
      <c r="I69" s="26"/>
      <c r="J69" s="26"/>
      <c r="K69" s="26"/>
      <c r="L69" s="26"/>
      <c r="M69" s="196"/>
      <c r="N69" s="238">
        <f t="shared" si="5"/>
        <v>0</v>
      </c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</row>
    <row r="70" spans="1:26" ht="19.5" customHeight="1" x14ac:dyDescent="0.25">
      <c r="A70" s="164"/>
      <c r="B70" s="168"/>
      <c r="C70" s="188"/>
      <c r="D70" s="747" t="s">
        <v>72</v>
      </c>
      <c r="E70" s="748"/>
      <c r="F70" s="51"/>
      <c r="G70" s="51"/>
      <c r="H70" s="51"/>
      <c r="I70" s="51"/>
      <c r="J70" s="51"/>
      <c r="K70" s="51"/>
      <c r="L70" s="51"/>
      <c r="M70" s="202"/>
      <c r="N70" s="240">
        <f t="shared" si="5"/>
        <v>0</v>
      </c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</row>
    <row r="71" spans="1:26" ht="19.5" customHeight="1" x14ac:dyDescent="0.25">
      <c r="A71" s="164"/>
      <c r="B71" s="168"/>
      <c r="C71" s="188"/>
      <c r="D71" s="808"/>
      <c r="E71" s="96" t="s">
        <v>73</v>
      </c>
      <c r="F71" s="28"/>
      <c r="G71" s="28"/>
      <c r="H71" s="28"/>
      <c r="I71" s="28"/>
      <c r="J71" s="28"/>
      <c r="K71" s="28"/>
      <c r="L71" s="28"/>
      <c r="M71" s="196"/>
      <c r="N71" s="238">
        <f t="shared" si="5"/>
        <v>0</v>
      </c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</row>
    <row r="72" spans="1:26" ht="19.5" customHeight="1" x14ac:dyDescent="0.25">
      <c r="A72" s="164"/>
      <c r="B72" s="168"/>
      <c r="C72" s="188"/>
      <c r="D72" s="809"/>
      <c r="E72" s="179" t="s">
        <v>76</v>
      </c>
      <c r="F72" s="28"/>
      <c r="G72" s="28"/>
      <c r="H72" s="28"/>
      <c r="I72" s="28"/>
      <c r="J72" s="28"/>
      <c r="K72" s="28"/>
      <c r="L72" s="28"/>
      <c r="M72" s="196"/>
      <c r="N72" s="238">
        <f t="shared" si="5"/>
        <v>0</v>
      </c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</row>
    <row r="73" spans="1:26" ht="19.5" customHeight="1" x14ac:dyDescent="0.25">
      <c r="A73" s="164"/>
      <c r="B73" s="168"/>
      <c r="C73" s="188"/>
      <c r="D73" s="810"/>
      <c r="E73" s="101" t="s">
        <v>74</v>
      </c>
      <c r="F73" s="28"/>
      <c r="G73" s="28"/>
      <c r="H73" s="28"/>
      <c r="I73" s="28"/>
      <c r="J73" s="28"/>
      <c r="K73" s="28"/>
      <c r="L73" s="28"/>
      <c r="M73" s="196"/>
      <c r="N73" s="238">
        <f t="shared" si="5"/>
        <v>0</v>
      </c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</row>
    <row r="74" spans="1:26" ht="19.5" customHeight="1" x14ac:dyDescent="0.25">
      <c r="A74" s="164"/>
      <c r="B74" s="168"/>
      <c r="C74" s="188"/>
      <c r="D74" s="745" t="s">
        <v>75</v>
      </c>
      <c r="E74" s="802"/>
      <c r="F74" s="51">
        <v>0</v>
      </c>
      <c r="G74" s="51">
        <v>19060</v>
      </c>
      <c r="H74" s="51">
        <v>17534</v>
      </c>
      <c r="I74" s="51">
        <v>17534</v>
      </c>
      <c r="J74" s="51">
        <v>17534</v>
      </c>
      <c r="K74" s="51">
        <v>15179</v>
      </c>
      <c r="L74" s="51">
        <v>15179</v>
      </c>
      <c r="M74" s="202" t="s">
        <v>376</v>
      </c>
      <c r="N74" s="240">
        <f t="shared" si="5"/>
        <v>1.0742876080980769E-2</v>
      </c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</row>
    <row r="75" spans="1:26" ht="19.5" customHeight="1" x14ac:dyDescent="0.25">
      <c r="A75" s="177"/>
      <c r="B75" s="157"/>
      <c r="C75" s="141"/>
      <c r="D75" s="453"/>
      <c r="E75" s="225" t="s">
        <v>152</v>
      </c>
      <c r="F75" s="56"/>
      <c r="G75" s="56"/>
      <c r="H75" s="56"/>
      <c r="I75" s="56"/>
      <c r="J75" s="56"/>
      <c r="K75" s="56"/>
      <c r="L75" s="56"/>
      <c r="M75" s="204"/>
      <c r="N75" s="33">
        <f t="shared" si="5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77"/>
      <c r="B76" s="157"/>
      <c r="C76" s="141"/>
      <c r="D76" s="453"/>
      <c r="E76" s="225" t="s">
        <v>153</v>
      </c>
      <c r="F76" s="56"/>
      <c r="G76" s="56"/>
      <c r="H76" s="56"/>
      <c r="I76" s="56"/>
      <c r="J76" s="56"/>
      <c r="K76" s="56"/>
      <c r="L76" s="56"/>
      <c r="M76" s="204"/>
      <c r="N76" s="33">
        <f t="shared" si="5"/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64"/>
      <c r="B77" s="168"/>
      <c r="C77" s="119"/>
      <c r="D77" s="121"/>
      <c r="E77" s="96" t="s">
        <v>77</v>
      </c>
      <c r="F77" s="28">
        <v>0</v>
      </c>
      <c r="G77" s="28">
        <v>19060</v>
      </c>
      <c r="H77" s="28">
        <v>17534</v>
      </c>
      <c r="I77" s="28">
        <v>17534</v>
      </c>
      <c r="J77" s="28">
        <v>17534</v>
      </c>
      <c r="K77" s="28">
        <v>15179</v>
      </c>
      <c r="L77" s="28">
        <v>15179</v>
      </c>
      <c r="M77" s="196" t="s">
        <v>376</v>
      </c>
      <c r="N77" s="238">
        <f t="shared" si="5"/>
        <v>1.0742876080980769E-2</v>
      </c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</row>
    <row r="78" spans="1:26" ht="19.5" customHeight="1" x14ac:dyDescent="0.25">
      <c r="A78" s="164"/>
      <c r="B78" s="167"/>
      <c r="C78" s="750" t="s">
        <v>86</v>
      </c>
      <c r="D78" s="785"/>
      <c r="E78" s="785"/>
      <c r="F78" s="57">
        <v>0</v>
      </c>
      <c r="G78" s="57">
        <v>6900</v>
      </c>
      <c r="H78" s="57">
        <v>947</v>
      </c>
      <c r="I78" s="57">
        <v>947</v>
      </c>
      <c r="J78" s="57">
        <v>947</v>
      </c>
      <c r="K78" s="57">
        <v>947</v>
      </c>
      <c r="L78" s="57">
        <v>947</v>
      </c>
      <c r="M78" s="203" t="s">
        <v>377</v>
      </c>
      <c r="N78" s="261">
        <f t="shared" si="5"/>
        <v>3.8890789590119261E-3</v>
      </c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</row>
    <row r="79" spans="1:26" ht="19.5" customHeight="1" x14ac:dyDescent="0.25">
      <c r="A79" s="164"/>
      <c r="B79" s="167"/>
      <c r="C79" s="125"/>
      <c r="D79" s="747" t="s">
        <v>87</v>
      </c>
      <c r="E79" s="748"/>
      <c r="F79" s="52">
        <v>0</v>
      </c>
      <c r="G79" s="52">
        <v>6900</v>
      </c>
      <c r="H79" s="52">
        <v>947</v>
      </c>
      <c r="I79" s="52">
        <v>947</v>
      </c>
      <c r="J79" s="52">
        <v>947</v>
      </c>
      <c r="K79" s="52">
        <v>947</v>
      </c>
      <c r="L79" s="52">
        <v>947</v>
      </c>
      <c r="M79" s="202" t="s">
        <v>377</v>
      </c>
      <c r="N79" s="240">
        <f t="shared" si="5"/>
        <v>3.8890789590119261E-3</v>
      </c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</row>
    <row r="80" spans="1:26" ht="19.5" customHeight="1" x14ac:dyDescent="0.25">
      <c r="A80" s="164"/>
      <c r="B80" s="167"/>
      <c r="C80" s="126"/>
      <c r="D80" s="116"/>
      <c r="E80" s="100" t="s">
        <v>88</v>
      </c>
      <c r="F80" s="26"/>
      <c r="G80" s="26"/>
      <c r="H80" s="26"/>
      <c r="I80" s="26"/>
      <c r="J80" s="26"/>
      <c r="K80" s="26"/>
      <c r="L80" s="26"/>
      <c r="M80" s="196"/>
      <c r="N80" s="238">
        <f t="shared" si="5"/>
        <v>0</v>
      </c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</row>
    <row r="81" spans="1:26" ht="19.5" customHeight="1" x14ac:dyDescent="0.25">
      <c r="A81" s="177"/>
      <c r="B81" s="156"/>
      <c r="C81" s="146"/>
      <c r="D81" s="140"/>
      <c r="E81" s="96" t="s">
        <v>194</v>
      </c>
      <c r="F81" s="28"/>
      <c r="G81" s="28"/>
      <c r="H81" s="28"/>
      <c r="I81" s="28"/>
      <c r="J81" s="28"/>
      <c r="K81" s="28"/>
      <c r="L81" s="28"/>
      <c r="M81" s="196"/>
      <c r="N81" s="33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64"/>
      <c r="B82" s="167"/>
      <c r="C82" s="126"/>
      <c r="D82" s="117"/>
      <c r="E82" s="100" t="s">
        <v>130</v>
      </c>
      <c r="F82" s="26">
        <v>0</v>
      </c>
      <c r="G82" s="26">
        <v>400</v>
      </c>
      <c r="H82" s="26">
        <v>212</v>
      </c>
      <c r="I82" s="26">
        <v>212</v>
      </c>
      <c r="J82" s="26">
        <v>212</v>
      </c>
      <c r="K82" s="26">
        <v>212</v>
      </c>
      <c r="L82" s="26">
        <v>212</v>
      </c>
      <c r="M82" s="196" t="s">
        <v>272</v>
      </c>
      <c r="N82" s="238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</row>
    <row r="83" spans="1:26" ht="19.5" customHeight="1" x14ac:dyDescent="0.25">
      <c r="A83" s="164"/>
      <c r="B83" s="167"/>
      <c r="C83" s="127"/>
      <c r="D83" s="121"/>
      <c r="E83" s="100" t="s">
        <v>89</v>
      </c>
      <c r="F83" s="26">
        <v>0</v>
      </c>
      <c r="G83" s="26">
        <v>6500</v>
      </c>
      <c r="H83" s="26">
        <v>735</v>
      </c>
      <c r="I83" s="26">
        <v>735</v>
      </c>
      <c r="J83" s="26">
        <v>735</v>
      </c>
      <c r="K83" s="26">
        <v>735</v>
      </c>
      <c r="L83" s="26">
        <v>735</v>
      </c>
      <c r="M83" s="196" t="s">
        <v>279</v>
      </c>
      <c r="N83" s="238">
        <f>G83/$G$7</f>
        <v>3.6636251063155824E-3</v>
      </c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</row>
    <row r="84" spans="1:26" ht="19.5" customHeight="1" x14ac:dyDescent="0.25">
      <c r="A84" s="177"/>
      <c r="B84" s="156"/>
      <c r="C84" s="750" t="s">
        <v>136</v>
      </c>
      <c r="D84" s="742"/>
      <c r="E84" s="742"/>
      <c r="F84" s="53"/>
      <c r="G84" s="53"/>
      <c r="H84" s="53"/>
      <c r="I84" s="53"/>
      <c r="J84" s="53"/>
      <c r="K84" s="53"/>
      <c r="L84" s="53"/>
      <c r="M84" s="203"/>
      <c r="N84" s="49">
        <f t="shared" ref="N84:N86" si="6">G84/$G$7</f>
        <v>0</v>
      </c>
      <c r="O84" s="58">
        <v>1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25">
      <c r="A85" s="177"/>
      <c r="B85" s="156"/>
      <c r="C85" s="132"/>
      <c r="D85" s="745" t="s">
        <v>137</v>
      </c>
      <c r="E85" s="751"/>
      <c r="F85" s="51"/>
      <c r="G85" s="51"/>
      <c r="H85" s="51"/>
      <c r="I85" s="51"/>
      <c r="J85" s="51"/>
      <c r="K85" s="51"/>
      <c r="L85" s="51"/>
      <c r="M85" s="202"/>
      <c r="N85" s="48">
        <f t="shared" si="6"/>
        <v>0</v>
      </c>
      <c r="O85" s="59">
        <v>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77"/>
      <c r="B86" s="156"/>
      <c r="C86" s="149"/>
      <c r="D86" s="134"/>
      <c r="E86" s="92" t="s">
        <v>138</v>
      </c>
      <c r="F86" s="28"/>
      <c r="G86" s="28"/>
      <c r="H86" s="28"/>
      <c r="I86" s="28"/>
      <c r="J86" s="28"/>
      <c r="K86" s="28"/>
      <c r="L86" s="28"/>
      <c r="M86" s="196"/>
      <c r="N86" s="33">
        <f t="shared" si="6"/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64"/>
      <c r="B87" s="167"/>
      <c r="C87" s="750" t="s">
        <v>90</v>
      </c>
      <c r="D87" s="785"/>
      <c r="E87" s="785"/>
      <c r="F87" s="53"/>
      <c r="G87" s="53"/>
      <c r="H87" s="53"/>
      <c r="I87" s="53"/>
      <c r="J87" s="53"/>
      <c r="K87" s="53"/>
      <c r="L87" s="53"/>
      <c r="M87" s="203"/>
      <c r="N87" s="261">
        <f t="shared" ref="N87:N127" si="7">G87/$G$7</f>
        <v>0</v>
      </c>
      <c r="O87" s="58">
        <v>1</v>
      </c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</row>
    <row r="88" spans="1:26" ht="19.5" customHeight="1" x14ac:dyDescent="0.25">
      <c r="A88" s="164"/>
      <c r="B88" s="167"/>
      <c r="C88" s="109"/>
      <c r="D88" s="745" t="s">
        <v>91</v>
      </c>
      <c r="E88" s="748"/>
      <c r="F88" s="51"/>
      <c r="G88" s="51"/>
      <c r="H88" s="51"/>
      <c r="I88" s="51"/>
      <c r="J88" s="51"/>
      <c r="K88" s="51"/>
      <c r="L88" s="51"/>
      <c r="M88" s="202"/>
      <c r="N88" s="240">
        <f t="shared" si="7"/>
        <v>0</v>
      </c>
      <c r="O88" s="59">
        <v>1</v>
      </c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</row>
    <row r="89" spans="1:26" ht="19.5" customHeight="1" x14ac:dyDescent="0.25">
      <c r="A89" s="164"/>
      <c r="B89" s="167"/>
      <c r="C89" s="262"/>
      <c r="D89" s="111"/>
      <c r="E89" s="102" t="s">
        <v>92</v>
      </c>
      <c r="F89" s="28"/>
      <c r="G89" s="28"/>
      <c r="H89" s="28"/>
      <c r="I89" s="28"/>
      <c r="J89" s="28"/>
      <c r="K89" s="28"/>
      <c r="L89" s="28"/>
      <c r="M89" s="196"/>
      <c r="N89" s="238">
        <f t="shared" si="7"/>
        <v>0</v>
      </c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</row>
    <row r="90" spans="1:26" ht="19.5" customHeight="1" x14ac:dyDescent="0.25">
      <c r="A90" s="164"/>
      <c r="B90" s="167"/>
      <c r="C90" s="752" t="s">
        <v>93</v>
      </c>
      <c r="D90" s="748"/>
      <c r="E90" s="748"/>
      <c r="F90" s="34">
        <v>0</v>
      </c>
      <c r="G90" s="34">
        <v>238041</v>
      </c>
      <c r="H90" s="34">
        <v>61235</v>
      </c>
      <c r="I90" s="34">
        <v>61235</v>
      </c>
      <c r="J90" s="34">
        <v>61235</v>
      </c>
      <c r="K90" s="34">
        <v>61074</v>
      </c>
      <c r="L90" s="34">
        <v>61074</v>
      </c>
      <c r="M90" s="197" t="s">
        <v>378</v>
      </c>
      <c r="N90" s="261">
        <f t="shared" si="7"/>
        <v>0.13416815137422577</v>
      </c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</row>
    <row r="91" spans="1:26" ht="19.5" customHeight="1" x14ac:dyDescent="0.25">
      <c r="A91" s="164"/>
      <c r="B91" s="168"/>
      <c r="C91" s="109"/>
      <c r="D91" s="799" t="s">
        <v>94</v>
      </c>
      <c r="E91" s="748"/>
      <c r="F91" s="51">
        <v>0</v>
      </c>
      <c r="G91" s="51">
        <v>500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202" t="s">
        <v>24</v>
      </c>
      <c r="N91" s="240">
        <f t="shared" si="7"/>
        <v>2.8181731587042944E-4</v>
      </c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</row>
    <row r="92" spans="1:26" ht="19.5" customHeight="1" x14ac:dyDescent="0.25">
      <c r="A92" s="164"/>
      <c r="B92" s="168"/>
      <c r="C92" s="188"/>
      <c r="D92" s="114"/>
      <c r="E92" s="104" t="s">
        <v>95</v>
      </c>
      <c r="F92" s="26">
        <v>0</v>
      </c>
      <c r="G92" s="26">
        <v>500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196" t="s">
        <v>26</v>
      </c>
      <c r="N92" s="238">
        <f t="shared" si="7"/>
        <v>2.8181731587042944E-4</v>
      </c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</row>
    <row r="93" spans="1:26" ht="19.5" customHeight="1" x14ac:dyDescent="0.25">
      <c r="A93" s="164"/>
      <c r="B93" s="168"/>
      <c r="C93" s="188"/>
      <c r="D93" s="747" t="s">
        <v>96</v>
      </c>
      <c r="E93" s="748"/>
      <c r="F93" s="51"/>
      <c r="G93" s="51"/>
      <c r="H93" s="51"/>
      <c r="I93" s="51"/>
      <c r="J93" s="51"/>
      <c r="K93" s="51"/>
      <c r="L93" s="51"/>
      <c r="M93" s="202"/>
      <c r="N93" s="254">
        <f t="shared" si="7"/>
        <v>0</v>
      </c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</row>
    <row r="94" spans="1:26" s="301" customFormat="1" ht="19.5" customHeight="1" x14ac:dyDescent="0.25">
      <c r="A94" s="316"/>
      <c r="B94" s="168"/>
      <c r="C94" s="351"/>
      <c r="D94" s="442"/>
      <c r="E94" s="446" t="s">
        <v>151</v>
      </c>
      <c r="F94" s="443"/>
      <c r="G94" s="443"/>
      <c r="H94" s="443"/>
      <c r="I94" s="443"/>
      <c r="J94" s="443"/>
      <c r="K94" s="443"/>
      <c r="L94" s="443"/>
      <c r="M94" s="368"/>
      <c r="N94" s="441">
        <f t="shared" si="7"/>
        <v>0</v>
      </c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</row>
    <row r="95" spans="1:26" s="301" customFormat="1" ht="19.5" customHeight="1" x14ac:dyDescent="0.25">
      <c r="A95" s="316"/>
      <c r="B95" s="157"/>
      <c r="C95" s="410"/>
      <c r="D95" s="442"/>
      <c r="E95" s="446" t="s">
        <v>95</v>
      </c>
      <c r="F95" s="26"/>
      <c r="G95" s="443"/>
      <c r="H95" s="443"/>
      <c r="I95" s="443"/>
      <c r="J95" s="443"/>
      <c r="K95" s="443"/>
      <c r="L95" s="443"/>
      <c r="M95" s="368"/>
      <c r="N95" s="441">
        <f>G95/$G$7</f>
        <v>0</v>
      </c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</row>
    <row r="96" spans="1:26" ht="19.5" customHeight="1" x14ac:dyDescent="0.25">
      <c r="A96" s="164"/>
      <c r="B96" s="168"/>
      <c r="C96" s="188"/>
      <c r="D96" s="747" t="s">
        <v>97</v>
      </c>
      <c r="E96" s="748"/>
      <c r="F96" s="51"/>
      <c r="G96" s="51"/>
      <c r="H96" s="51"/>
      <c r="I96" s="51"/>
      <c r="J96" s="51"/>
      <c r="K96" s="51"/>
      <c r="L96" s="51"/>
      <c r="M96" s="202"/>
      <c r="N96" s="240">
        <f t="shared" si="7"/>
        <v>0</v>
      </c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</row>
    <row r="97" spans="1:26" ht="19.5" customHeight="1" x14ac:dyDescent="0.25">
      <c r="A97" s="164"/>
      <c r="B97" s="168"/>
      <c r="C97" s="188"/>
      <c r="D97" s="114"/>
      <c r="E97" s="104" t="s">
        <v>98</v>
      </c>
      <c r="F97" s="28"/>
      <c r="G97" s="28"/>
      <c r="H97" s="28"/>
      <c r="I97" s="28"/>
      <c r="J97" s="28"/>
      <c r="K97" s="28"/>
      <c r="L97" s="28"/>
      <c r="M97" s="196"/>
      <c r="N97" s="238">
        <f t="shared" si="7"/>
        <v>0</v>
      </c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</row>
    <row r="98" spans="1:26" ht="19.5" customHeight="1" x14ac:dyDescent="0.25">
      <c r="A98" s="164"/>
      <c r="B98" s="168"/>
      <c r="C98" s="188"/>
      <c r="D98" s="747" t="s">
        <v>99</v>
      </c>
      <c r="E98" s="748"/>
      <c r="F98" s="51">
        <v>0</v>
      </c>
      <c r="G98" s="51">
        <v>3171</v>
      </c>
      <c r="H98" s="51">
        <v>1953</v>
      </c>
      <c r="I98" s="51">
        <v>1953</v>
      </c>
      <c r="J98" s="51">
        <v>1953</v>
      </c>
      <c r="K98" s="51">
        <v>1953</v>
      </c>
      <c r="L98" s="51">
        <v>1953</v>
      </c>
      <c r="M98" s="202" t="s">
        <v>379</v>
      </c>
      <c r="N98" s="240">
        <f t="shared" si="7"/>
        <v>1.7872854172502634E-3</v>
      </c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</row>
    <row r="99" spans="1:26" ht="19.5" customHeight="1" x14ac:dyDescent="0.25">
      <c r="A99" s="164"/>
      <c r="B99" s="168"/>
      <c r="C99" s="188"/>
      <c r="D99" s="114"/>
      <c r="E99" s="104" t="s">
        <v>100</v>
      </c>
      <c r="F99" s="26">
        <v>0</v>
      </c>
      <c r="G99" s="26">
        <v>3171</v>
      </c>
      <c r="H99" s="26">
        <v>1953</v>
      </c>
      <c r="I99" s="26">
        <v>1953</v>
      </c>
      <c r="J99" s="26">
        <v>1953</v>
      </c>
      <c r="K99" s="26">
        <v>1953</v>
      </c>
      <c r="L99" s="26">
        <v>1953</v>
      </c>
      <c r="M99" s="196" t="s">
        <v>379</v>
      </c>
      <c r="N99" s="238">
        <f t="shared" si="7"/>
        <v>1.7872854172502634E-3</v>
      </c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</row>
    <row r="100" spans="1:26" ht="19.5" customHeight="1" x14ac:dyDescent="0.25">
      <c r="A100" s="164"/>
      <c r="B100" s="168"/>
      <c r="C100" s="188"/>
      <c r="D100" s="747" t="s">
        <v>101</v>
      </c>
      <c r="E100" s="748"/>
      <c r="F100" s="51">
        <v>0</v>
      </c>
      <c r="G100" s="51">
        <v>234370</v>
      </c>
      <c r="H100" s="51">
        <v>59282</v>
      </c>
      <c r="I100" s="51">
        <v>59282</v>
      </c>
      <c r="J100" s="51">
        <v>59282</v>
      </c>
      <c r="K100" s="51">
        <v>59121</v>
      </c>
      <c r="L100" s="51">
        <v>59121</v>
      </c>
      <c r="M100" s="202" t="s">
        <v>380</v>
      </c>
      <c r="N100" s="240">
        <f t="shared" si="7"/>
        <v>0.13209904864110508</v>
      </c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</row>
    <row r="101" spans="1:26" ht="19.5" customHeight="1" x14ac:dyDescent="0.25">
      <c r="A101" s="164"/>
      <c r="B101" s="168"/>
      <c r="C101" s="188"/>
      <c r="D101" s="114"/>
      <c r="E101" s="96" t="s">
        <v>102</v>
      </c>
      <c r="F101" s="28"/>
      <c r="G101" s="28"/>
      <c r="H101" s="28"/>
      <c r="I101" s="28"/>
      <c r="J101" s="28"/>
      <c r="K101" s="28"/>
      <c r="L101" s="28"/>
      <c r="M101" s="196"/>
      <c r="N101" s="238">
        <f t="shared" si="7"/>
        <v>0</v>
      </c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</row>
    <row r="102" spans="1:26" ht="19.5" customHeight="1" thickBot="1" x14ac:dyDescent="0.3">
      <c r="A102" s="164"/>
      <c r="B102" s="168"/>
      <c r="C102" s="110"/>
      <c r="D102" s="115"/>
      <c r="E102" s="96" t="s">
        <v>103</v>
      </c>
      <c r="F102" s="28">
        <v>0</v>
      </c>
      <c r="G102" s="28">
        <v>234370</v>
      </c>
      <c r="H102" s="28">
        <v>59282</v>
      </c>
      <c r="I102" s="28">
        <v>59282</v>
      </c>
      <c r="J102" s="28">
        <v>59282</v>
      </c>
      <c r="K102" s="28">
        <v>59121</v>
      </c>
      <c r="L102" s="28">
        <v>59121</v>
      </c>
      <c r="M102" s="196" t="s">
        <v>380</v>
      </c>
      <c r="N102" s="238">
        <f t="shared" si="7"/>
        <v>0.13209904864110508</v>
      </c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</row>
    <row r="103" spans="1:26" ht="19.5" customHeight="1" thickBot="1" x14ac:dyDescent="0.3">
      <c r="A103" s="749" t="s">
        <v>104</v>
      </c>
      <c r="B103" s="800"/>
      <c r="C103" s="800"/>
      <c r="D103" s="800"/>
      <c r="E103" s="800"/>
      <c r="F103" s="67">
        <v>0</v>
      </c>
      <c r="G103" s="68">
        <v>367593</v>
      </c>
      <c r="H103" s="68">
        <v>367593</v>
      </c>
      <c r="I103" s="68">
        <v>367593</v>
      </c>
      <c r="J103" s="68">
        <v>367593</v>
      </c>
      <c r="K103" s="68">
        <v>367593</v>
      </c>
      <c r="L103" s="68">
        <v>367593</v>
      </c>
      <c r="M103" s="207" t="s">
        <v>162</v>
      </c>
      <c r="N103" s="252">
        <f t="shared" si="7"/>
        <v>0.20718814518551751</v>
      </c>
      <c r="O103" s="62">
        <v>1</v>
      </c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</row>
    <row r="104" spans="1:26" ht="19.5" customHeight="1" thickBot="1" x14ac:dyDescent="0.3">
      <c r="A104" s="163"/>
      <c r="B104" s="764" t="s">
        <v>107</v>
      </c>
      <c r="C104" s="798"/>
      <c r="D104" s="798"/>
      <c r="E104" s="798"/>
      <c r="F104" s="71">
        <v>0</v>
      </c>
      <c r="G104" s="72">
        <v>367593</v>
      </c>
      <c r="H104" s="72">
        <v>367593</v>
      </c>
      <c r="I104" s="72">
        <v>367593</v>
      </c>
      <c r="J104" s="72">
        <v>367593</v>
      </c>
      <c r="K104" s="72">
        <v>367593</v>
      </c>
      <c r="L104" s="72">
        <v>367593</v>
      </c>
      <c r="M104" s="208" t="s">
        <v>162</v>
      </c>
      <c r="N104" s="256">
        <f t="shared" si="7"/>
        <v>0.20718814518551751</v>
      </c>
      <c r="O104" s="66">
        <v>1</v>
      </c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</row>
    <row r="105" spans="1:26" ht="19.5" customHeight="1" x14ac:dyDescent="0.25">
      <c r="A105" s="164"/>
      <c r="B105" s="165"/>
      <c r="C105" s="750" t="s">
        <v>105</v>
      </c>
      <c r="D105" s="785"/>
      <c r="E105" s="785"/>
      <c r="F105" s="34">
        <v>0</v>
      </c>
      <c r="G105" s="34">
        <v>367593</v>
      </c>
      <c r="H105" s="34">
        <v>367593</v>
      </c>
      <c r="I105" s="34">
        <v>367593</v>
      </c>
      <c r="J105" s="34">
        <v>367593</v>
      </c>
      <c r="K105" s="34">
        <v>367593</v>
      </c>
      <c r="L105" s="34">
        <v>367593</v>
      </c>
      <c r="M105" s="197" t="s">
        <v>162</v>
      </c>
      <c r="N105" s="255">
        <f t="shared" si="7"/>
        <v>0.20718814518551751</v>
      </c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</row>
    <row r="106" spans="1:26" ht="19.5" customHeight="1" x14ac:dyDescent="0.25">
      <c r="A106" s="164"/>
      <c r="B106" s="165"/>
      <c r="C106" s="109"/>
      <c r="D106" s="747" t="s">
        <v>106</v>
      </c>
      <c r="E106" s="748"/>
      <c r="F106" s="51">
        <v>0</v>
      </c>
      <c r="G106" s="51">
        <v>367593</v>
      </c>
      <c r="H106" s="51">
        <v>367593</v>
      </c>
      <c r="I106" s="51">
        <v>367593</v>
      </c>
      <c r="J106" s="51">
        <v>367593</v>
      </c>
      <c r="K106" s="51">
        <v>367593</v>
      </c>
      <c r="L106" s="51">
        <v>367593</v>
      </c>
      <c r="M106" s="202" t="s">
        <v>162</v>
      </c>
      <c r="N106" s="254">
        <f t="shared" si="7"/>
        <v>0.20718814518551751</v>
      </c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</row>
    <row r="107" spans="1:26" ht="19.5" customHeight="1" thickBot="1" x14ac:dyDescent="0.3">
      <c r="A107" s="164"/>
      <c r="B107" s="165"/>
      <c r="C107" s="188"/>
      <c r="D107" s="114"/>
      <c r="E107" s="104" t="s">
        <v>108</v>
      </c>
      <c r="F107" s="28">
        <v>0</v>
      </c>
      <c r="G107" s="28">
        <v>367593</v>
      </c>
      <c r="H107" s="28">
        <v>367593</v>
      </c>
      <c r="I107" s="28">
        <v>367593</v>
      </c>
      <c r="J107" s="28">
        <v>367593</v>
      </c>
      <c r="K107" s="28">
        <v>367593</v>
      </c>
      <c r="L107" s="28">
        <v>367593</v>
      </c>
      <c r="M107" s="196" t="s">
        <v>162</v>
      </c>
      <c r="N107" s="253">
        <f t="shared" si="7"/>
        <v>0.20718814518551751</v>
      </c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</row>
    <row r="108" spans="1:26" ht="19.5" customHeight="1" thickBot="1" x14ac:dyDescent="0.3">
      <c r="A108" s="749" t="s">
        <v>109</v>
      </c>
      <c r="B108" s="800"/>
      <c r="C108" s="800"/>
      <c r="D108" s="800"/>
      <c r="E108" s="800"/>
      <c r="F108" s="67">
        <v>0</v>
      </c>
      <c r="G108" s="68">
        <v>119512</v>
      </c>
      <c r="H108" s="68">
        <v>86083</v>
      </c>
      <c r="I108" s="68">
        <v>86083</v>
      </c>
      <c r="J108" s="68">
        <v>86083</v>
      </c>
      <c r="K108" s="68">
        <v>62111</v>
      </c>
      <c r="L108" s="68">
        <v>62111</v>
      </c>
      <c r="M108" s="207" t="s">
        <v>263</v>
      </c>
      <c r="N108" s="252">
        <f t="shared" si="7"/>
        <v>6.7361102108613527E-2</v>
      </c>
      <c r="O108" s="69">
        <v>1</v>
      </c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</row>
    <row r="109" spans="1:26" ht="19.5" customHeight="1" thickBot="1" x14ac:dyDescent="0.3">
      <c r="A109" s="163"/>
      <c r="B109" s="739" t="s">
        <v>110</v>
      </c>
      <c r="C109" s="800"/>
      <c r="D109" s="800"/>
      <c r="E109" s="800"/>
      <c r="F109" s="71"/>
      <c r="G109" s="72"/>
      <c r="H109" s="72"/>
      <c r="I109" s="72"/>
      <c r="J109" s="72"/>
      <c r="K109" s="72"/>
      <c r="L109" s="72"/>
      <c r="M109" s="208"/>
      <c r="N109" s="245">
        <f t="shared" si="7"/>
        <v>0</v>
      </c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</row>
    <row r="110" spans="1:26" ht="19.5" customHeight="1" x14ac:dyDescent="0.25">
      <c r="A110" s="164"/>
      <c r="B110" s="169"/>
      <c r="C110" s="741" t="s">
        <v>111</v>
      </c>
      <c r="D110" s="785"/>
      <c r="E110" s="785"/>
      <c r="F110" s="73"/>
      <c r="G110" s="73"/>
      <c r="H110" s="73"/>
      <c r="I110" s="73"/>
      <c r="J110" s="73"/>
      <c r="K110" s="73"/>
      <c r="L110" s="73"/>
      <c r="M110" s="209"/>
      <c r="N110" s="243">
        <f t="shared" si="7"/>
        <v>0</v>
      </c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</row>
    <row r="111" spans="1:26" ht="19.5" customHeight="1" x14ac:dyDescent="0.25">
      <c r="A111" s="164"/>
      <c r="B111" s="248"/>
      <c r="C111" s="109"/>
      <c r="D111" s="747" t="s">
        <v>112</v>
      </c>
      <c r="E111" s="748"/>
      <c r="F111" s="75"/>
      <c r="G111" s="75"/>
      <c r="H111" s="75"/>
      <c r="I111" s="75"/>
      <c r="J111" s="75"/>
      <c r="K111" s="75"/>
      <c r="L111" s="75"/>
      <c r="M111" s="210"/>
      <c r="N111" s="240">
        <f t="shared" si="7"/>
        <v>0</v>
      </c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</row>
    <row r="112" spans="1:26" ht="19.5" customHeight="1" thickBot="1" x14ac:dyDescent="0.3">
      <c r="A112" s="164"/>
      <c r="B112" s="248"/>
      <c r="C112" s="188"/>
      <c r="D112" s="114"/>
      <c r="E112" s="104" t="s">
        <v>113</v>
      </c>
      <c r="F112" s="79"/>
      <c r="G112" s="79"/>
      <c r="H112" s="79"/>
      <c r="I112" s="79"/>
      <c r="J112" s="79"/>
      <c r="K112" s="79"/>
      <c r="L112" s="79"/>
      <c r="M112" s="211"/>
      <c r="N112" s="234">
        <f t="shared" si="7"/>
        <v>0</v>
      </c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</row>
    <row r="113" spans="1:26" ht="19.5" customHeight="1" thickBot="1" x14ac:dyDescent="0.3">
      <c r="A113" s="163"/>
      <c r="B113" s="739" t="s">
        <v>114</v>
      </c>
      <c r="C113" s="800"/>
      <c r="D113" s="800"/>
      <c r="E113" s="800"/>
      <c r="F113" s="71">
        <v>0</v>
      </c>
      <c r="G113" s="72">
        <v>119512</v>
      </c>
      <c r="H113" s="72">
        <v>86083</v>
      </c>
      <c r="I113" s="72">
        <v>86083</v>
      </c>
      <c r="J113" s="72">
        <v>86083</v>
      </c>
      <c r="K113" s="72">
        <v>62111</v>
      </c>
      <c r="L113" s="72">
        <v>62111</v>
      </c>
      <c r="M113" s="208" t="s">
        <v>263</v>
      </c>
      <c r="N113" s="245">
        <f t="shared" si="7"/>
        <v>6.7361102108613527E-2</v>
      </c>
      <c r="O113" s="78">
        <v>1</v>
      </c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</row>
    <row r="114" spans="1:26" ht="19.5" customHeight="1" x14ac:dyDescent="0.25">
      <c r="A114" s="164"/>
      <c r="B114" s="171"/>
      <c r="C114" s="741" t="s">
        <v>115</v>
      </c>
      <c r="D114" s="785"/>
      <c r="E114" s="811"/>
      <c r="F114" s="73">
        <v>0</v>
      </c>
      <c r="G114" s="73">
        <v>119512</v>
      </c>
      <c r="H114" s="73">
        <v>86083</v>
      </c>
      <c r="I114" s="73">
        <v>86083</v>
      </c>
      <c r="J114" s="73">
        <v>86083</v>
      </c>
      <c r="K114" s="73">
        <v>62111</v>
      </c>
      <c r="L114" s="73">
        <v>62111</v>
      </c>
      <c r="M114" s="209" t="s">
        <v>263</v>
      </c>
      <c r="N114" s="243">
        <f t="shared" si="7"/>
        <v>6.7361102108613527E-2</v>
      </c>
      <c r="O114" s="81">
        <v>1</v>
      </c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</row>
    <row r="115" spans="1:26" ht="19.5" customHeight="1" x14ac:dyDescent="0.25">
      <c r="A115" s="164"/>
      <c r="B115" s="237"/>
      <c r="C115" s="130"/>
      <c r="D115" s="744" t="s">
        <v>116</v>
      </c>
      <c r="E115" s="785"/>
      <c r="F115" s="82"/>
      <c r="G115" s="82"/>
      <c r="H115" s="82"/>
      <c r="I115" s="82"/>
      <c r="J115" s="82"/>
      <c r="K115" s="82"/>
      <c r="L115" s="82"/>
      <c r="M115" s="212"/>
      <c r="N115" s="240">
        <f t="shared" si="7"/>
        <v>0</v>
      </c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</row>
    <row r="116" spans="1:26" ht="19.5" customHeight="1" x14ac:dyDescent="0.25">
      <c r="A116" s="164"/>
      <c r="B116" s="237"/>
      <c r="C116" s="130"/>
      <c r="D116" s="114"/>
      <c r="E116" s="103" t="s">
        <v>117</v>
      </c>
      <c r="F116" s="85"/>
      <c r="G116" s="85"/>
      <c r="H116" s="85"/>
      <c r="I116" s="85"/>
      <c r="J116" s="85"/>
      <c r="K116" s="85"/>
      <c r="L116" s="85"/>
      <c r="M116" s="213"/>
      <c r="N116" s="238">
        <f t="shared" si="7"/>
        <v>0</v>
      </c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</row>
    <row r="117" spans="1:26" ht="19.5" customHeight="1" x14ac:dyDescent="0.25">
      <c r="A117" s="164"/>
      <c r="B117" s="237"/>
      <c r="C117" s="130"/>
      <c r="D117" s="115"/>
      <c r="E117" s="100" t="s">
        <v>78</v>
      </c>
      <c r="F117" s="85"/>
      <c r="G117" s="85"/>
      <c r="H117" s="85"/>
      <c r="I117" s="85"/>
      <c r="J117" s="85"/>
      <c r="K117" s="85"/>
      <c r="L117" s="85"/>
      <c r="M117" s="213"/>
      <c r="N117" s="238">
        <f t="shared" si="7"/>
        <v>0</v>
      </c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</row>
    <row r="118" spans="1:26" ht="19.5" customHeight="1" x14ac:dyDescent="0.25">
      <c r="A118" s="164"/>
      <c r="B118" s="237"/>
      <c r="C118" s="130"/>
      <c r="D118" s="744" t="s">
        <v>118</v>
      </c>
      <c r="E118" s="785"/>
      <c r="F118" s="75"/>
      <c r="G118" s="75"/>
      <c r="H118" s="75"/>
      <c r="I118" s="75"/>
      <c r="J118" s="75"/>
      <c r="K118" s="75"/>
      <c r="L118" s="75"/>
      <c r="M118" s="210"/>
      <c r="N118" s="240">
        <f t="shared" si="7"/>
        <v>0</v>
      </c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</row>
    <row r="119" spans="1:26" ht="19.5" customHeight="1" x14ac:dyDescent="0.25">
      <c r="A119" s="164"/>
      <c r="B119" s="237"/>
      <c r="C119" s="130"/>
      <c r="D119" s="114"/>
      <c r="E119" s="100" t="s">
        <v>117</v>
      </c>
      <c r="F119" s="85"/>
      <c r="G119" s="85"/>
      <c r="H119" s="85"/>
      <c r="I119" s="85"/>
      <c r="J119" s="85"/>
      <c r="K119" s="85"/>
      <c r="L119" s="85"/>
      <c r="M119" s="213"/>
      <c r="N119" s="238">
        <f t="shared" si="7"/>
        <v>0</v>
      </c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</row>
    <row r="120" spans="1:26" ht="19.5" customHeight="1" x14ac:dyDescent="0.25">
      <c r="A120" s="164"/>
      <c r="B120" s="237"/>
      <c r="C120" s="130"/>
      <c r="D120" s="115"/>
      <c r="E120" s="100" t="s">
        <v>78</v>
      </c>
      <c r="F120" s="85"/>
      <c r="G120" s="85"/>
      <c r="H120" s="85"/>
      <c r="I120" s="85"/>
      <c r="J120" s="85"/>
      <c r="K120" s="85"/>
      <c r="L120" s="85"/>
      <c r="M120" s="213"/>
      <c r="N120" s="238">
        <f t="shared" si="7"/>
        <v>0</v>
      </c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</row>
    <row r="121" spans="1:26" ht="19.5" customHeight="1" x14ac:dyDescent="0.25">
      <c r="A121" s="164"/>
      <c r="B121" s="237"/>
      <c r="C121" s="130"/>
      <c r="D121" s="744" t="s">
        <v>119</v>
      </c>
      <c r="E121" s="785"/>
      <c r="F121" s="75">
        <v>0</v>
      </c>
      <c r="G121" s="75">
        <v>5000</v>
      </c>
      <c r="H121" s="75">
        <v>3611</v>
      </c>
      <c r="I121" s="75">
        <v>3611</v>
      </c>
      <c r="J121" s="75">
        <v>3611</v>
      </c>
      <c r="K121" s="75">
        <v>3611</v>
      </c>
      <c r="L121" s="75">
        <v>3611</v>
      </c>
      <c r="M121" s="210" t="s">
        <v>274</v>
      </c>
      <c r="N121" s="240">
        <f t="shared" si="7"/>
        <v>2.8181731587042943E-3</v>
      </c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</row>
    <row r="122" spans="1:26" ht="19.5" customHeight="1" x14ac:dyDescent="0.25">
      <c r="A122" s="164"/>
      <c r="B122" s="237"/>
      <c r="C122" s="130"/>
      <c r="D122" s="114"/>
      <c r="E122" s="105" t="s">
        <v>79</v>
      </c>
      <c r="F122" s="87">
        <v>0</v>
      </c>
      <c r="G122" s="87">
        <v>5000</v>
      </c>
      <c r="H122" s="87">
        <v>3611</v>
      </c>
      <c r="I122" s="87">
        <v>3611</v>
      </c>
      <c r="J122" s="87">
        <v>3611</v>
      </c>
      <c r="K122" s="87">
        <v>3611</v>
      </c>
      <c r="L122" s="87">
        <v>3611</v>
      </c>
      <c r="M122" s="214" t="s">
        <v>274</v>
      </c>
      <c r="N122" s="238">
        <f t="shared" si="7"/>
        <v>2.8181731587042943E-3</v>
      </c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</row>
    <row r="123" spans="1:26" ht="19.5" customHeight="1" x14ac:dyDescent="0.25">
      <c r="A123" s="164"/>
      <c r="B123" s="237"/>
      <c r="C123" s="130"/>
      <c r="D123" s="115"/>
      <c r="E123" s="100" t="s">
        <v>126</v>
      </c>
      <c r="F123" s="85"/>
      <c r="G123" s="85"/>
      <c r="H123" s="85"/>
      <c r="I123" s="85"/>
      <c r="J123" s="85"/>
      <c r="K123" s="85"/>
      <c r="L123" s="85"/>
      <c r="M123" s="213"/>
      <c r="N123" s="238">
        <f t="shared" si="7"/>
        <v>0</v>
      </c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</row>
    <row r="124" spans="1:26" ht="19.5" customHeight="1" x14ac:dyDescent="0.25">
      <c r="A124" s="20"/>
      <c r="B124" s="161"/>
      <c r="C124" s="151"/>
      <c r="D124" s="148"/>
      <c r="E124" s="179" t="s">
        <v>160</v>
      </c>
      <c r="F124" s="85"/>
      <c r="G124" s="85"/>
      <c r="H124" s="85"/>
      <c r="I124" s="85"/>
      <c r="J124" s="85"/>
      <c r="K124" s="85"/>
      <c r="L124" s="85"/>
      <c r="M124" s="213"/>
      <c r="N124" s="27">
        <f t="shared" si="7"/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thickBot="1" x14ac:dyDescent="0.3">
      <c r="A125" s="164"/>
      <c r="B125" s="237"/>
      <c r="C125" s="130"/>
      <c r="D125" s="755" t="s">
        <v>80</v>
      </c>
      <c r="E125" s="798"/>
      <c r="F125" s="75">
        <v>0</v>
      </c>
      <c r="G125" s="75">
        <v>110700</v>
      </c>
      <c r="H125" s="75">
        <v>79660</v>
      </c>
      <c r="I125" s="75">
        <v>79660</v>
      </c>
      <c r="J125" s="75">
        <v>79660</v>
      </c>
      <c r="K125" s="75">
        <v>57960</v>
      </c>
      <c r="L125" s="75">
        <v>57960</v>
      </c>
      <c r="M125" s="210" t="s">
        <v>315</v>
      </c>
      <c r="N125" s="240">
        <f t="shared" si="7"/>
        <v>6.2394353733713076E-2</v>
      </c>
      <c r="O125" s="88">
        <v>1</v>
      </c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</row>
    <row r="126" spans="1:26" ht="19.5" customHeight="1" x14ac:dyDescent="0.25">
      <c r="A126" s="164"/>
      <c r="B126" s="237"/>
      <c r="C126" s="130"/>
      <c r="D126" s="114"/>
      <c r="E126" s="103" t="s">
        <v>81</v>
      </c>
      <c r="F126" s="85"/>
      <c r="G126" s="85"/>
      <c r="H126" s="85"/>
      <c r="I126" s="85"/>
      <c r="J126" s="85"/>
      <c r="K126" s="85"/>
      <c r="L126" s="85"/>
      <c r="M126" s="213"/>
      <c r="N126" s="238">
        <f t="shared" si="7"/>
        <v>0</v>
      </c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</row>
    <row r="127" spans="1:26" ht="19.5" customHeight="1" x14ac:dyDescent="0.25">
      <c r="A127" s="164"/>
      <c r="B127" s="237"/>
      <c r="C127" s="130"/>
      <c r="D127" s="115"/>
      <c r="E127" s="103" t="s">
        <v>82</v>
      </c>
      <c r="F127" s="85">
        <v>0</v>
      </c>
      <c r="G127" s="85">
        <v>110700</v>
      </c>
      <c r="H127" s="85">
        <v>79660</v>
      </c>
      <c r="I127" s="85">
        <v>79660</v>
      </c>
      <c r="J127" s="85">
        <v>79660</v>
      </c>
      <c r="K127" s="85">
        <v>57960</v>
      </c>
      <c r="L127" s="85">
        <v>57960</v>
      </c>
      <c r="M127" s="213" t="s">
        <v>315</v>
      </c>
      <c r="N127" s="238">
        <f t="shared" si="7"/>
        <v>6.2394353733713076E-2</v>
      </c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</row>
    <row r="128" spans="1:26" ht="19.5" customHeight="1" thickBot="1" x14ac:dyDescent="0.3">
      <c r="A128" s="177"/>
      <c r="B128" s="161"/>
      <c r="C128" s="151"/>
      <c r="D128" s="755" t="s">
        <v>139</v>
      </c>
      <c r="E128" s="818"/>
      <c r="F128" s="75"/>
      <c r="G128" s="75"/>
      <c r="H128" s="75"/>
      <c r="I128" s="75"/>
      <c r="J128" s="75"/>
      <c r="K128" s="75"/>
      <c r="L128" s="75"/>
      <c r="M128" s="210"/>
      <c r="N128" s="48">
        <f t="shared" ref="N128:N129" si="8">G128/$G$7</f>
        <v>0</v>
      </c>
      <c r="O128" s="88">
        <v>1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177"/>
      <c r="B129" s="161"/>
      <c r="C129" s="151"/>
      <c r="D129" s="137"/>
      <c r="E129" s="97" t="s">
        <v>140</v>
      </c>
      <c r="F129" s="85"/>
      <c r="G129" s="85"/>
      <c r="H129" s="85"/>
      <c r="I129" s="85"/>
      <c r="J129" s="85"/>
      <c r="K129" s="85"/>
      <c r="L129" s="85"/>
      <c r="M129" s="213"/>
      <c r="N129" s="33">
        <f t="shared" si="8"/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164"/>
      <c r="B130" s="237"/>
      <c r="C130" s="130"/>
      <c r="D130" s="744" t="s">
        <v>83</v>
      </c>
      <c r="E130" s="785"/>
      <c r="F130" s="75">
        <v>0</v>
      </c>
      <c r="G130" s="75">
        <v>3812</v>
      </c>
      <c r="H130" s="75">
        <v>2812</v>
      </c>
      <c r="I130" s="75">
        <v>2812</v>
      </c>
      <c r="J130" s="75">
        <v>2812</v>
      </c>
      <c r="K130" s="75">
        <v>540</v>
      </c>
      <c r="L130" s="75">
        <v>540</v>
      </c>
      <c r="M130" s="74" t="s">
        <v>275</v>
      </c>
      <c r="N130" s="240">
        <f>G130/$G$7</f>
        <v>2.1485752161961541E-3</v>
      </c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</row>
    <row r="131" spans="1:26" ht="19.5" customHeight="1" x14ac:dyDescent="0.25">
      <c r="A131" s="164"/>
      <c r="B131" s="237"/>
      <c r="C131" s="130"/>
      <c r="D131" s="128"/>
      <c r="E131" s="103" t="s">
        <v>120</v>
      </c>
      <c r="F131" s="85">
        <v>0</v>
      </c>
      <c r="G131" s="85">
        <v>1000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6" t="s">
        <v>26</v>
      </c>
      <c r="N131" s="238">
        <f>G131/$G$7</f>
        <v>5.6363463174085888E-4</v>
      </c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</row>
    <row r="132" spans="1:26" ht="19.5" customHeight="1" x14ac:dyDescent="0.25">
      <c r="A132" s="177"/>
      <c r="B132" s="161"/>
      <c r="C132" s="151"/>
      <c r="D132" s="148"/>
      <c r="E132" s="97" t="s">
        <v>154</v>
      </c>
      <c r="F132" s="85"/>
      <c r="G132" s="85"/>
      <c r="H132" s="85"/>
      <c r="I132" s="85"/>
      <c r="J132" s="85"/>
      <c r="K132" s="85"/>
      <c r="L132" s="85"/>
      <c r="M132" s="213"/>
      <c r="N132" s="33">
        <f t="shared" ref="N132" si="9">G132/$G$7</f>
        <v>0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164"/>
      <c r="B133" s="237"/>
      <c r="C133" s="130"/>
      <c r="D133" s="128"/>
      <c r="E133" s="100" t="s">
        <v>84</v>
      </c>
      <c r="F133" s="85"/>
      <c r="G133" s="85"/>
      <c r="H133" s="85"/>
      <c r="I133" s="85"/>
      <c r="J133" s="85"/>
      <c r="K133" s="85"/>
      <c r="L133" s="85"/>
      <c r="M133" s="86"/>
      <c r="N133" s="238">
        <f>G133/$G$7</f>
        <v>0</v>
      </c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</row>
    <row r="134" spans="1:26" ht="19.5" customHeight="1" x14ac:dyDescent="0.25">
      <c r="A134" s="164"/>
      <c r="B134" s="237"/>
      <c r="C134" s="130"/>
      <c r="D134" s="128"/>
      <c r="E134" s="103" t="s">
        <v>85</v>
      </c>
      <c r="F134" s="85">
        <v>0</v>
      </c>
      <c r="G134" s="85">
        <v>2812</v>
      </c>
      <c r="H134" s="85">
        <v>2812</v>
      </c>
      <c r="I134" s="85">
        <v>2812</v>
      </c>
      <c r="J134" s="85">
        <v>2812</v>
      </c>
      <c r="K134" s="85">
        <v>540</v>
      </c>
      <c r="L134" s="85">
        <v>540</v>
      </c>
      <c r="M134" s="86" t="s">
        <v>254</v>
      </c>
      <c r="N134" s="238">
        <f>G134/$G$7</f>
        <v>1.5849405844552951E-3</v>
      </c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</row>
    <row r="135" spans="1:26" ht="19.5" customHeight="1" thickBot="1" x14ac:dyDescent="0.3">
      <c r="A135" s="296"/>
      <c r="B135" s="295"/>
      <c r="C135" s="294"/>
      <c r="D135" s="293"/>
      <c r="E135" s="292" t="s">
        <v>121</v>
      </c>
      <c r="F135" s="291"/>
      <c r="G135" s="291"/>
      <c r="H135" s="291"/>
      <c r="I135" s="291"/>
      <c r="J135" s="291"/>
      <c r="K135" s="291"/>
      <c r="L135" s="291"/>
      <c r="M135" s="290"/>
      <c r="N135" s="289">
        <f>G135/$G$7</f>
        <v>0</v>
      </c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</row>
    <row r="136" spans="1:26" ht="19.5" customHeight="1" thickTop="1" thickBot="1" x14ac:dyDescent="0.3">
      <c r="A136" s="16"/>
      <c r="B136" s="739" t="s">
        <v>141</v>
      </c>
      <c r="C136" s="740"/>
      <c r="D136" s="740"/>
      <c r="E136" s="740"/>
      <c r="F136" s="71"/>
      <c r="G136" s="72"/>
      <c r="H136" s="72"/>
      <c r="I136" s="72"/>
      <c r="J136" s="72"/>
      <c r="K136" s="72"/>
      <c r="L136" s="72"/>
      <c r="M136" s="208"/>
      <c r="N136" s="70">
        <f t="shared" ref="N136:N143" si="10">G136/$G$7</f>
        <v>0</v>
      </c>
      <c r="O136" s="78">
        <v>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20"/>
      <c r="B137" s="160"/>
      <c r="C137" s="741" t="s">
        <v>142</v>
      </c>
      <c r="D137" s="742"/>
      <c r="E137" s="743"/>
      <c r="F137" s="73"/>
      <c r="G137" s="73"/>
      <c r="H137" s="73"/>
      <c r="I137" s="73"/>
      <c r="J137" s="73"/>
      <c r="K137" s="73"/>
      <c r="L137" s="73"/>
      <c r="M137" s="209"/>
      <c r="N137" s="45">
        <f t="shared" si="10"/>
        <v>0</v>
      </c>
      <c r="O137" s="81">
        <v>1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20"/>
      <c r="B138" s="161"/>
      <c r="C138" s="151"/>
      <c r="D138" s="744" t="s">
        <v>143</v>
      </c>
      <c r="E138" s="742"/>
      <c r="F138" s="82"/>
      <c r="G138" s="82"/>
      <c r="H138" s="82"/>
      <c r="I138" s="82"/>
      <c r="J138" s="82"/>
      <c r="K138" s="82"/>
      <c r="L138" s="82"/>
      <c r="M138" s="212"/>
      <c r="N138" s="47">
        <f t="shared" si="10"/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thickBot="1" x14ac:dyDescent="0.3">
      <c r="A139" s="20"/>
      <c r="B139" s="161"/>
      <c r="C139" s="151"/>
      <c r="D139" s="137"/>
      <c r="E139" s="97" t="s">
        <v>144</v>
      </c>
      <c r="F139" s="85"/>
      <c r="G139" s="85"/>
      <c r="H139" s="85"/>
      <c r="I139" s="85"/>
      <c r="J139" s="85"/>
      <c r="K139" s="85"/>
      <c r="L139" s="85"/>
      <c r="M139" s="213"/>
      <c r="N139" s="27">
        <f t="shared" si="10"/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thickBot="1" x14ac:dyDescent="0.3">
      <c r="A140" s="16"/>
      <c r="B140" s="739" t="s">
        <v>181</v>
      </c>
      <c r="C140" s="740"/>
      <c r="D140" s="740"/>
      <c r="E140" s="740"/>
      <c r="F140" s="71"/>
      <c r="G140" s="72"/>
      <c r="H140" s="72"/>
      <c r="I140" s="72"/>
      <c r="J140" s="72"/>
      <c r="K140" s="72"/>
      <c r="L140" s="72"/>
      <c r="M140" s="208"/>
      <c r="N140" s="70">
        <f t="shared" si="10"/>
        <v>0</v>
      </c>
      <c r="O140" s="78">
        <v>1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 x14ac:dyDescent="0.25">
      <c r="A141" s="20"/>
      <c r="B141" s="160"/>
      <c r="C141" s="741" t="s">
        <v>182</v>
      </c>
      <c r="D141" s="742"/>
      <c r="E141" s="743"/>
      <c r="F141" s="73"/>
      <c r="G141" s="73"/>
      <c r="H141" s="73"/>
      <c r="I141" s="73"/>
      <c r="J141" s="73"/>
      <c r="K141" s="73"/>
      <c r="L141" s="73"/>
      <c r="M141" s="209"/>
      <c r="N141" s="45">
        <f t="shared" si="10"/>
        <v>0</v>
      </c>
      <c r="O141" s="81">
        <v>1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 x14ac:dyDescent="0.25">
      <c r="A142" s="20"/>
      <c r="B142" s="161"/>
      <c r="C142" s="151"/>
      <c r="D142" s="744" t="s">
        <v>183</v>
      </c>
      <c r="E142" s="742"/>
      <c r="F142" s="82"/>
      <c r="G142" s="82"/>
      <c r="H142" s="82"/>
      <c r="I142" s="82"/>
      <c r="J142" s="82"/>
      <c r="K142" s="82"/>
      <c r="L142" s="82"/>
      <c r="M142" s="212"/>
      <c r="N142" s="47">
        <f t="shared" si="10"/>
        <v>0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 x14ac:dyDescent="0.25">
      <c r="A143" s="20"/>
      <c r="B143" s="161"/>
      <c r="C143" s="151"/>
      <c r="D143" s="137"/>
      <c r="E143" s="97" t="s">
        <v>184</v>
      </c>
      <c r="F143" s="85"/>
      <c r="G143" s="85"/>
      <c r="H143" s="85"/>
      <c r="I143" s="85"/>
      <c r="J143" s="85"/>
      <c r="K143" s="85"/>
      <c r="L143" s="85"/>
      <c r="M143" s="213"/>
      <c r="N143" s="27">
        <f t="shared" si="10"/>
        <v>0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25">
      <c r="A144" s="107"/>
      <c r="B144" s="107"/>
      <c r="C144" s="107"/>
      <c r="D144" s="107"/>
      <c r="E144" s="107"/>
      <c r="F144" s="89"/>
      <c r="G144" s="89"/>
      <c r="H144" s="89"/>
      <c r="I144" s="89"/>
      <c r="J144" s="89"/>
      <c r="K144" s="89"/>
      <c r="L144" s="89"/>
      <c r="M144" s="226"/>
      <c r="N144" s="90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</row>
    <row r="145" spans="1:26" ht="19.5" customHeight="1" x14ac:dyDescent="0.25">
      <c r="A145" s="107"/>
      <c r="B145" s="107"/>
      <c r="C145" s="107"/>
      <c r="D145" s="107"/>
      <c r="E145" s="107"/>
      <c r="F145" s="89"/>
      <c r="G145" s="89"/>
      <c r="H145" s="89"/>
      <c r="I145" s="89"/>
      <c r="J145" s="89"/>
      <c r="K145" s="89"/>
      <c r="L145" s="89"/>
      <c r="M145" s="226"/>
      <c r="N145" s="90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</row>
    <row r="146" spans="1:26" ht="19.5" customHeight="1" x14ac:dyDescent="0.25">
      <c r="A146" s="107"/>
      <c r="B146" s="107"/>
      <c r="C146" s="107"/>
      <c r="D146" s="107"/>
      <c r="E146" s="107"/>
      <c r="F146" s="89"/>
      <c r="G146" s="89"/>
      <c r="H146" s="89"/>
      <c r="I146" s="89"/>
      <c r="J146" s="89"/>
      <c r="K146" s="89"/>
      <c r="L146" s="89"/>
      <c r="M146" s="226"/>
      <c r="N146" s="90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</row>
    <row r="147" spans="1:26" ht="19.5" customHeight="1" x14ac:dyDescent="0.25">
      <c r="A147" s="107"/>
      <c r="B147" s="107"/>
      <c r="C147" s="107"/>
      <c r="D147" s="107"/>
      <c r="E147" s="107"/>
      <c r="F147" s="89"/>
      <c r="G147" s="89"/>
      <c r="H147" s="89"/>
      <c r="I147" s="89"/>
      <c r="J147" s="89"/>
      <c r="K147" s="89"/>
      <c r="L147" s="89"/>
      <c r="M147" s="226"/>
      <c r="N147" s="90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</row>
    <row r="148" spans="1:26" ht="19.5" customHeight="1" x14ac:dyDescent="0.25">
      <c r="A148" s="107"/>
      <c r="B148" s="107"/>
      <c r="C148" s="107"/>
      <c r="D148" s="107"/>
      <c r="E148" s="107"/>
      <c r="F148" s="89"/>
      <c r="G148" s="89"/>
      <c r="H148" s="89"/>
      <c r="I148" s="89"/>
      <c r="J148" s="89"/>
      <c r="K148" s="89"/>
      <c r="L148" s="89"/>
      <c r="M148" s="226"/>
      <c r="N148" s="90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</row>
    <row r="149" spans="1:26" ht="19.5" customHeight="1" x14ac:dyDescent="0.25">
      <c r="A149" s="107"/>
      <c r="B149" s="107"/>
      <c r="C149" s="107"/>
      <c r="D149" s="107"/>
      <c r="E149" s="107"/>
      <c r="F149" s="89"/>
      <c r="G149" s="89"/>
      <c r="H149" s="89"/>
      <c r="I149" s="89"/>
      <c r="J149" s="89"/>
      <c r="K149" s="89"/>
      <c r="L149" s="89"/>
      <c r="M149" s="226"/>
      <c r="N149" s="90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</row>
    <row r="150" spans="1:26" ht="19.5" customHeight="1" x14ac:dyDescent="0.25">
      <c r="A150" s="107"/>
      <c r="B150" s="107"/>
      <c r="C150" s="107"/>
      <c r="D150" s="107"/>
      <c r="E150" s="107"/>
      <c r="F150" s="89"/>
      <c r="G150" s="89"/>
      <c r="H150" s="89"/>
      <c r="I150" s="89"/>
      <c r="J150" s="89"/>
      <c r="K150" s="89"/>
      <c r="L150" s="89"/>
      <c r="M150" s="226"/>
      <c r="N150" s="90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</row>
    <row r="151" spans="1:26" ht="19.5" customHeight="1" x14ac:dyDescent="0.25">
      <c r="A151" s="107"/>
      <c r="B151" s="107"/>
      <c r="C151" s="107"/>
      <c r="D151" s="107"/>
      <c r="E151" s="107"/>
      <c r="F151" s="89"/>
      <c r="G151" s="89"/>
      <c r="H151" s="89"/>
      <c r="I151" s="89"/>
      <c r="J151" s="89"/>
      <c r="K151" s="89"/>
      <c r="L151" s="89"/>
      <c r="M151" s="226"/>
      <c r="N151" s="90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</row>
    <row r="152" spans="1:26" ht="19.5" customHeight="1" x14ac:dyDescent="0.25">
      <c r="A152" s="107"/>
      <c r="B152" s="107"/>
      <c r="C152" s="107"/>
      <c r="D152" s="107"/>
      <c r="E152" s="107"/>
      <c r="F152" s="89"/>
      <c r="G152" s="89"/>
      <c r="H152" s="89"/>
      <c r="I152" s="89"/>
      <c r="J152" s="89"/>
      <c r="K152" s="89"/>
      <c r="L152" s="89"/>
      <c r="M152" s="226"/>
      <c r="N152" s="90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</row>
    <row r="153" spans="1:26" ht="19.5" customHeight="1" x14ac:dyDescent="0.25">
      <c r="A153" s="107"/>
      <c r="B153" s="107"/>
      <c r="C153" s="107"/>
      <c r="D153" s="107"/>
      <c r="E153" s="107"/>
      <c r="F153" s="89"/>
      <c r="G153" s="89"/>
      <c r="H153" s="89"/>
      <c r="I153" s="89"/>
      <c r="J153" s="89"/>
      <c r="K153" s="89"/>
      <c r="L153" s="89"/>
      <c r="M153" s="226"/>
      <c r="N153" s="90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</row>
    <row r="154" spans="1:26" ht="19.5" customHeight="1" x14ac:dyDescent="0.25">
      <c r="A154" s="107"/>
      <c r="B154" s="107"/>
      <c r="C154" s="107"/>
      <c r="D154" s="107"/>
      <c r="E154" s="107"/>
      <c r="F154" s="89"/>
      <c r="G154" s="89"/>
      <c r="H154" s="89"/>
      <c r="I154" s="89"/>
      <c r="J154" s="89"/>
      <c r="K154" s="89"/>
      <c r="L154" s="89"/>
      <c r="M154" s="226"/>
      <c r="N154" s="90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</row>
    <row r="155" spans="1:26" ht="19.5" customHeight="1" x14ac:dyDescent="0.25">
      <c r="A155" s="107"/>
      <c r="B155" s="107"/>
      <c r="C155" s="107"/>
      <c r="D155" s="107"/>
      <c r="E155" s="107"/>
      <c r="F155" s="89"/>
      <c r="G155" s="89"/>
      <c r="H155" s="89"/>
      <c r="I155" s="89"/>
      <c r="J155" s="89"/>
      <c r="K155" s="89"/>
      <c r="L155" s="89"/>
      <c r="M155" s="226"/>
      <c r="N155" s="90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</row>
    <row r="156" spans="1:26" ht="19.5" customHeight="1" x14ac:dyDescent="0.25">
      <c r="A156" s="107"/>
      <c r="B156" s="107"/>
      <c r="C156" s="107"/>
      <c r="D156" s="107"/>
      <c r="E156" s="107"/>
      <c r="F156" s="89"/>
      <c r="G156" s="89"/>
      <c r="H156" s="89"/>
      <c r="I156" s="89"/>
      <c r="J156" s="89"/>
      <c r="K156" s="89"/>
      <c r="L156" s="89"/>
      <c r="M156" s="226"/>
      <c r="N156" s="90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</row>
    <row r="157" spans="1:26" ht="19.5" customHeight="1" x14ac:dyDescent="0.25">
      <c r="A157" s="107"/>
      <c r="B157" s="107"/>
      <c r="C157" s="107"/>
      <c r="D157" s="107"/>
      <c r="E157" s="107"/>
      <c r="F157" s="89"/>
      <c r="G157" s="89"/>
      <c r="H157" s="89"/>
      <c r="I157" s="89"/>
      <c r="J157" s="89"/>
      <c r="K157" s="89"/>
      <c r="L157" s="89"/>
      <c r="M157" s="226"/>
      <c r="N157" s="90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</row>
    <row r="158" spans="1:26" ht="19.5" customHeight="1" x14ac:dyDescent="0.25">
      <c r="A158" s="107"/>
      <c r="B158" s="107"/>
      <c r="C158" s="107"/>
      <c r="D158" s="107"/>
      <c r="E158" s="107"/>
      <c r="F158" s="89"/>
      <c r="G158" s="89"/>
      <c r="H158" s="89"/>
      <c r="I158" s="89"/>
      <c r="J158" s="89"/>
      <c r="K158" s="89"/>
      <c r="L158" s="89"/>
      <c r="M158" s="226"/>
      <c r="N158" s="90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</row>
    <row r="159" spans="1:26" ht="19.5" customHeight="1" x14ac:dyDescent="0.25">
      <c r="A159" s="107"/>
      <c r="B159" s="107"/>
      <c r="C159" s="107"/>
      <c r="D159" s="107"/>
      <c r="E159" s="107"/>
      <c r="F159" s="89"/>
      <c r="G159" s="89"/>
      <c r="H159" s="89"/>
      <c r="I159" s="89"/>
      <c r="J159" s="89"/>
      <c r="K159" s="89"/>
      <c r="L159" s="89"/>
      <c r="M159" s="226"/>
      <c r="N159" s="90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</row>
    <row r="160" spans="1:26" ht="19.5" customHeight="1" x14ac:dyDescent="0.25">
      <c r="A160" s="107"/>
      <c r="B160" s="107"/>
      <c r="C160" s="107"/>
      <c r="D160" s="107"/>
      <c r="E160" s="107"/>
      <c r="F160" s="90"/>
      <c r="G160" s="90"/>
      <c r="H160" s="90"/>
      <c r="I160" s="90"/>
      <c r="J160" s="90"/>
      <c r="K160" s="90"/>
      <c r="L160" s="90"/>
      <c r="M160" s="226"/>
      <c r="N160" s="90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</row>
    <row r="161" spans="1:26" ht="19.5" customHeight="1" x14ac:dyDescent="0.25">
      <c r="A161" s="107"/>
      <c r="B161" s="107"/>
      <c r="C161" s="107"/>
      <c r="D161" s="107"/>
      <c r="E161" s="107"/>
      <c r="F161" s="90"/>
      <c r="G161" s="90"/>
      <c r="H161" s="90"/>
      <c r="I161" s="90"/>
      <c r="J161" s="90"/>
      <c r="K161" s="90"/>
      <c r="L161" s="90"/>
      <c r="M161" s="226"/>
      <c r="N161" s="90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</row>
    <row r="162" spans="1:26" ht="19.5" customHeight="1" x14ac:dyDescent="0.25">
      <c r="A162" s="107"/>
      <c r="B162" s="107"/>
      <c r="C162" s="107"/>
      <c r="D162" s="107"/>
      <c r="E162" s="107"/>
      <c r="F162" s="90"/>
      <c r="G162" s="90"/>
      <c r="H162" s="90"/>
      <c r="I162" s="90"/>
      <c r="J162" s="90"/>
      <c r="K162" s="90"/>
      <c r="L162" s="90"/>
      <c r="M162" s="226"/>
      <c r="N162" s="90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</row>
    <row r="163" spans="1:26" ht="19.5" customHeight="1" x14ac:dyDescent="0.25">
      <c r="A163" s="107"/>
      <c r="B163" s="107"/>
      <c r="C163" s="107"/>
      <c r="D163" s="107"/>
      <c r="E163" s="107"/>
      <c r="F163" s="90"/>
      <c r="G163" s="90"/>
      <c r="H163" s="90"/>
      <c r="I163" s="90"/>
      <c r="J163" s="90"/>
      <c r="K163" s="90"/>
      <c r="L163" s="90"/>
      <c r="M163" s="226"/>
      <c r="N163" s="90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</row>
    <row r="164" spans="1:26" ht="19.5" customHeight="1" x14ac:dyDescent="0.25">
      <c r="A164" s="107"/>
      <c r="B164" s="107"/>
      <c r="C164" s="107"/>
      <c r="D164" s="107"/>
      <c r="E164" s="107"/>
      <c r="F164" s="90"/>
      <c r="G164" s="90"/>
      <c r="H164" s="90"/>
      <c r="I164" s="90"/>
      <c r="J164" s="90"/>
      <c r="K164" s="90"/>
      <c r="L164" s="90"/>
      <c r="M164" s="226"/>
      <c r="N164" s="90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</row>
    <row r="165" spans="1:26" ht="19.5" customHeight="1" x14ac:dyDescent="0.25">
      <c r="A165" s="107"/>
      <c r="B165" s="107"/>
      <c r="C165" s="107"/>
      <c r="D165" s="107"/>
      <c r="E165" s="107"/>
      <c r="F165" s="90"/>
      <c r="G165" s="90"/>
      <c r="H165" s="90"/>
      <c r="I165" s="90"/>
      <c r="J165" s="90"/>
      <c r="K165" s="90"/>
      <c r="L165" s="90"/>
      <c r="M165" s="226"/>
      <c r="N165" s="90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</row>
    <row r="166" spans="1:26" ht="19.5" customHeight="1" x14ac:dyDescent="0.25">
      <c r="A166" s="107"/>
      <c r="B166" s="107"/>
      <c r="C166" s="107"/>
      <c r="D166" s="107"/>
      <c r="E166" s="107"/>
      <c r="F166" s="90"/>
      <c r="G166" s="90"/>
      <c r="H166" s="90"/>
      <c r="I166" s="90"/>
      <c r="J166" s="90"/>
      <c r="K166" s="90"/>
      <c r="L166" s="90"/>
      <c r="M166" s="226"/>
      <c r="N166" s="90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</row>
    <row r="167" spans="1:26" ht="19.5" customHeight="1" x14ac:dyDescent="0.25">
      <c r="A167" s="107"/>
      <c r="B167" s="107"/>
      <c r="C167" s="107"/>
      <c r="D167" s="107"/>
      <c r="E167" s="107"/>
      <c r="F167" s="90"/>
      <c r="G167" s="90"/>
      <c r="H167" s="90"/>
      <c r="I167" s="90"/>
      <c r="J167" s="90"/>
      <c r="K167" s="90"/>
      <c r="L167" s="90"/>
      <c r="M167" s="226"/>
      <c r="N167" s="90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</row>
    <row r="168" spans="1:26" ht="19.5" customHeight="1" x14ac:dyDescent="0.25">
      <c r="A168" s="107"/>
      <c r="B168" s="107"/>
      <c r="C168" s="107"/>
      <c r="D168" s="107"/>
      <c r="E168" s="107"/>
      <c r="F168" s="90"/>
      <c r="G168" s="90"/>
      <c r="H168" s="90"/>
      <c r="I168" s="90"/>
      <c r="J168" s="90"/>
      <c r="K168" s="90"/>
      <c r="L168" s="90"/>
      <c r="M168" s="226"/>
      <c r="N168" s="90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</row>
    <row r="169" spans="1:26" ht="19.5" customHeight="1" x14ac:dyDescent="0.25">
      <c r="A169" s="107"/>
      <c r="B169" s="107"/>
      <c r="C169" s="107"/>
      <c r="D169" s="107"/>
      <c r="E169" s="107"/>
      <c r="F169" s="90"/>
      <c r="G169" s="90"/>
      <c r="H169" s="90"/>
      <c r="I169" s="90"/>
      <c r="J169" s="90"/>
      <c r="K169" s="90"/>
      <c r="L169" s="90"/>
      <c r="M169" s="226"/>
      <c r="N169" s="90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</row>
    <row r="170" spans="1:26" ht="19.5" customHeight="1" x14ac:dyDescent="0.25">
      <c r="A170" s="107"/>
      <c r="B170" s="107"/>
      <c r="C170" s="107"/>
      <c r="D170" s="107"/>
      <c r="E170" s="107"/>
      <c r="F170" s="90"/>
      <c r="G170" s="90"/>
      <c r="H170" s="90"/>
      <c r="I170" s="90"/>
      <c r="J170" s="90"/>
      <c r="K170" s="90"/>
      <c r="L170" s="90"/>
      <c r="M170" s="226"/>
      <c r="N170" s="90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</row>
    <row r="171" spans="1:26" ht="19.5" customHeight="1" x14ac:dyDescent="0.25">
      <c r="A171" s="107"/>
      <c r="B171" s="107"/>
      <c r="C171" s="107"/>
      <c r="D171" s="107"/>
      <c r="E171" s="107"/>
      <c r="F171" s="90"/>
      <c r="G171" s="90"/>
      <c r="H171" s="90"/>
      <c r="I171" s="90"/>
      <c r="J171" s="90"/>
      <c r="K171" s="90"/>
      <c r="L171" s="90"/>
      <c r="M171" s="226"/>
      <c r="N171" s="90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</row>
    <row r="172" spans="1:26" ht="19.5" customHeight="1" x14ac:dyDescent="0.25">
      <c r="A172" s="107"/>
      <c r="B172" s="107"/>
      <c r="C172" s="107"/>
      <c r="D172" s="107"/>
      <c r="E172" s="107"/>
      <c r="F172" s="90"/>
      <c r="G172" s="90"/>
      <c r="H172" s="90"/>
      <c r="I172" s="90"/>
      <c r="J172" s="90"/>
      <c r="K172" s="90"/>
      <c r="L172" s="90"/>
      <c r="M172" s="226"/>
      <c r="N172" s="90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</row>
    <row r="173" spans="1:26" ht="19.5" customHeight="1" x14ac:dyDescent="0.25">
      <c r="A173" s="107"/>
      <c r="B173" s="107"/>
      <c r="C173" s="107"/>
      <c r="D173" s="107"/>
      <c r="E173" s="107"/>
      <c r="F173" s="90"/>
      <c r="G173" s="90"/>
      <c r="H173" s="90"/>
      <c r="I173" s="90"/>
      <c r="J173" s="90"/>
      <c r="K173" s="90"/>
      <c r="L173" s="90"/>
      <c r="M173" s="226"/>
      <c r="N173" s="90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</row>
    <row r="174" spans="1:26" ht="19.5" customHeight="1" x14ac:dyDescent="0.25">
      <c r="A174" s="107"/>
      <c r="B174" s="107"/>
      <c r="C174" s="107"/>
      <c r="D174" s="107"/>
      <c r="E174" s="107"/>
      <c r="F174" s="90"/>
      <c r="G174" s="90"/>
      <c r="H174" s="90"/>
      <c r="I174" s="90"/>
      <c r="J174" s="90"/>
      <c r="K174" s="90"/>
      <c r="L174" s="90"/>
      <c r="M174" s="226"/>
      <c r="N174" s="90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</row>
    <row r="175" spans="1:26" ht="19.5" customHeight="1" x14ac:dyDescent="0.25">
      <c r="A175" s="107"/>
      <c r="B175" s="107"/>
      <c r="C175" s="107"/>
      <c r="D175" s="107"/>
      <c r="E175" s="107"/>
      <c r="F175" s="90"/>
      <c r="G175" s="90"/>
      <c r="H175" s="90"/>
      <c r="I175" s="90"/>
      <c r="J175" s="90"/>
      <c r="K175" s="90"/>
      <c r="L175" s="90"/>
      <c r="M175" s="226"/>
      <c r="N175" s="90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</row>
    <row r="176" spans="1:26" ht="19.5" customHeight="1" x14ac:dyDescent="0.25">
      <c r="A176" s="107"/>
      <c r="B176" s="107"/>
      <c r="C176" s="107"/>
      <c r="D176" s="107"/>
      <c r="E176" s="107"/>
      <c r="F176" s="90"/>
      <c r="G176" s="90"/>
      <c r="H176" s="90"/>
      <c r="I176" s="90"/>
      <c r="J176" s="90"/>
      <c r="K176" s="90"/>
      <c r="L176" s="90"/>
      <c r="M176" s="226"/>
      <c r="N176" s="90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</row>
    <row r="177" spans="1:26" ht="19.5" customHeight="1" x14ac:dyDescent="0.25">
      <c r="A177" s="107"/>
      <c r="B177" s="107"/>
      <c r="C177" s="107"/>
      <c r="D177" s="107"/>
      <c r="E177" s="107"/>
      <c r="F177" s="90"/>
      <c r="G177" s="90"/>
      <c r="H177" s="90"/>
      <c r="I177" s="90"/>
      <c r="J177" s="90"/>
      <c r="K177" s="90"/>
      <c r="L177" s="90"/>
      <c r="M177" s="226"/>
      <c r="N177" s="90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</row>
    <row r="178" spans="1:26" ht="19.5" customHeight="1" x14ac:dyDescent="0.25">
      <c r="A178" s="107"/>
      <c r="B178" s="107"/>
      <c r="C178" s="107"/>
      <c r="D178" s="107"/>
      <c r="E178" s="107"/>
      <c r="F178" s="90"/>
      <c r="G178" s="90"/>
      <c r="H178" s="90"/>
      <c r="I178" s="90"/>
      <c r="J178" s="90"/>
      <c r="K178" s="90"/>
      <c r="L178" s="90"/>
      <c r="M178" s="226"/>
      <c r="N178" s="90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</row>
    <row r="179" spans="1:26" ht="19.5" customHeight="1" x14ac:dyDescent="0.25">
      <c r="A179" s="107"/>
      <c r="B179" s="107"/>
      <c r="C179" s="107"/>
      <c r="D179" s="107"/>
      <c r="E179" s="107"/>
      <c r="F179" s="90"/>
      <c r="G179" s="90"/>
      <c r="H179" s="90"/>
      <c r="I179" s="90"/>
      <c r="J179" s="90"/>
      <c r="K179" s="90"/>
      <c r="L179" s="90"/>
      <c r="M179" s="226"/>
      <c r="N179" s="90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</row>
    <row r="180" spans="1:26" ht="19.5" customHeight="1" x14ac:dyDescent="0.25">
      <c r="A180" s="107"/>
      <c r="B180" s="107"/>
      <c r="C180" s="107"/>
      <c r="D180" s="107"/>
      <c r="E180" s="107"/>
      <c r="F180" s="90"/>
      <c r="G180" s="90"/>
      <c r="H180" s="90"/>
      <c r="I180" s="90"/>
      <c r="J180" s="90"/>
      <c r="K180" s="90"/>
      <c r="L180" s="90"/>
      <c r="M180" s="226"/>
      <c r="N180" s="90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</row>
    <row r="181" spans="1:26" ht="19.5" customHeight="1" x14ac:dyDescent="0.25">
      <c r="A181" s="107"/>
      <c r="B181" s="107"/>
      <c r="C181" s="107"/>
      <c r="D181" s="107"/>
      <c r="E181" s="107"/>
      <c r="F181" s="90"/>
      <c r="G181" s="90"/>
      <c r="H181" s="90"/>
      <c r="I181" s="90"/>
      <c r="J181" s="90"/>
      <c r="K181" s="90"/>
      <c r="L181" s="90"/>
      <c r="M181" s="226"/>
      <c r="N181" s="90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</row>
    <row r="182" spans="1:26" ht="19.5" customHeight="1" x14ac:dyDescent="0.25">
      <c r="A182" s="107"/>
      <c r="B182" s="107"/>
      <c r="C182" s="107"/>
      <c r="D182" s="107"/>
      <c r="E182" s="107"/>
      <c r="F182" s="90"/>
      <c r="G182" s="90"/>
      <c r="H182" s="90"/>
      <c r="I182" s="90"/>
      <c r="J182" s="90"/>
      <c r="K182" s="90"/>
      <c r="L182" s="90"/>
      <c r="M182" s="226"/>
      <c r="N182" s="90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</row>
    <row r="183" spans="1:26" ht="19.5" customHeight="1" x14ac:dyDescent="0.25">
      <c r="A183" s="107"/>
      <c r="B183" s="107"/>
      <c r="C183" s="107"/>
      <c r="D183" s="107"/>
      <c r="E183" s="107"/>
      <c r="F183" s="90"/>
      <c r="G183" s="90"/>
      <c r="H183" s="90"/>
      <c r="I183" s="90"/>
      <c r="J183" s="90"/>
      <c r="K183" s="90"/>
      <c r="L183" s="90"/>
      <c r="M183" s="226"/>
      <c r="N183" s="90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</row>
    <row r="184" spans="1:26" ht="19.5" customHeight="1" x14ac:dyDescent="0.25">
      <c r="A184" s="107"/>
      <c r="B184" s="107"/>
      <c r="C184" s="107"/>
      <c r="D184" s="107"/>
      <c r="E184" s="107"/>
      <c r="F184" s="90"/>
      <c r="G184" s="90"/>
      <c r="H184" s="90"/>
      <c r="I184" s="90"/>
      <c r="J184" s="90"/>
      <c r="K184" s="90"/>
      <c r="L184" s="90"/>
      <c r="M184" s="226"/>
      <c r="N184" s="90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</row>
    <row r="185" spans="1:26" ht="19.5" customHeight="1" x14ac:dyDescent="0.25">
      <c r="A185" s="107"/>
      <c r="B185" s="107"/>
      <c r="C185" s="107"/>
      <c r="D185" s="107"/>
      <c r="E185" s="107"/>
      <c r="F185" s="90"/>
      <c r="G185" s="90"/>
      <c r="H185" s="90"/>
      <c r="I185" s="90"/>
      <c r="J185" s="90"/>
      <c r="K185" s="90"/>
      <c r="L185" s="90"/>
      <c r="M185" s="226"/>
      <c r="N185" s="90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</row>
    <row r="186" spans="1:26" ht="19.5" customHeight="1" x14ac:dyDescent="0.25">
      <c r="A186" s="107"/>
      <c r="B186" s="107"/>
      <c r="C186" s="107"/>
      <c r="D186" s="107"/>
      <c r="E186" s="107"/>
      <c r="F186" s="90"/>
      <c r="G186" s="90"/>
      <c r="H186" s="90"/>
      <c r="I186" s="90"/>
      <c r="J186" s="90"/>
      <c r="K186" s="90"/>
      <c r="L186" s="90"/>
      <c r="M186" s="226"/>
      <c r="N186" s="90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</row>
    <row r="187" spans="1:26" ht="19.5" customHeight="1" x14ac:dyDescent="0.25">
      <c r="A187" s="107"/>
      <c r="B187" s="107"/>
      <c r="C187" s="107"/>
      <c r="D187" s="107"/>
      <c r="E187" s="107"/>
      <c r="F187" s="90"/>
      <c r="G187" s="90"/>
      <c r="H187" s="90"/>
      <c r="I187" s="90"/>
      <c r="J187" s="90"/>
      <c r="K187" s="90"/>
      <c r="L187" s="90"/>
      <c r="M187" s="226"/>
      <c r="N187" s="90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</row>
    <row r="188" spans="1:26" ht="19.5" customHeight="1" x14ac:dyDescent="0.25">
      <c r="A188" s="107"/>
      <c r="B188" s="107"/>
      <c r="C188" s="107"/>
      <c r="D188" s="107"/>
      <c r="E188" s="107"/>
      <c r="F188" s="90"/>
      <c r="G188" s="90"/>
      <c r="H188" s="90"/>
      <c r="I188" s="90"/>
      <c r="J188" s="90"/>
      <c r="K188" s="90"/>
      <c r="L188" s="90"/>
      <c r="M188" s="226"/>
      <c r="N188" s="90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</row>
    <row r="189" spans="1:26" ht="19.5" customHeight="1" x14ac:dyDescent="0.25">
      <c r="A189" s="107"/>
      <c r="B189" s="107"/>
      <c r="C189" s="107"/>
      <c r="D189" s="107"/>
      <c r="E189" s="107"/>
      <c r="F189" s="90"/>
      <c r="G189" s="90"/>
      <c r="H189" s="90"/>
      <c r="I189" s="90"/>
      <c r="J189" s="90"/>
      <c r="K189" s="90"/>
      <c r="L189" s="90"/>
      <c r="M189" s="226"/>
      <c r="N189" s="90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</row>
    <row r="190" spans="1:26" ht="19.5" customHeight="1" x14ac:dyDescent="0.25">
      <c r="A190" s="107"/>
      <c r="B190" s="107"/>
      <c r="C190" s="107"/>
      <c r="D190" s="107"/>
      <c r="E190" s="107"/>
      <c r="F190" s="90"/>
      <c r="G190" s="90"/>
      <c r="H190" s="90"/>
      <c r="I190" s="90"/>
      <c r="J190" s="90"/>
      <c r="K190" s="90"/>
      <c r="L190" s="90"/>
      <c r="M190" s="226"/>
      <c r="N190" s="90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</row>
    <row r="191" spans="1:26" ht="19.5" customHeight="1" x14ac:dyDescent="0.25">
      <c r="A191" s="107"/>
      <c r="B191" s="107"/>
      <c r="C191" s="107"/>
      <c r="D191" s="107"/>
      <c r="E191" s="107"/>
      <c r="F191" s="90"/>
      <c r="G191" s="90"/>
      <c r="H191" s="90"/>
      <c r="I191" s="90"/>
      <c r="J191" s="90"/>
      <c r="K191" s="90"/>
      <c r="L191" s="90"/>
      <c r="M191" s="226"/>
      <c r="N191" s="90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</row>
    <row r="192" spans="1:26" ht="19.5" customHeight="1" x14ac:dyDescent="0.25">
      <c r="A192" s="107"/>
      <c r="B192" s="107"/>
      <c r="C192" s="107"/>
      <c r="D192" s="107"/>
      <c r="E192" s="107"/>
      <c r="F192" s="90"/>
      <c r="G192" s="90"/>
      <c r="H192" s="90"/>
      <c r="I192" s="90"/>
      <c r="J192" s="90"/>
      <c r="K192" s="90"/>
      <c r="L192" s="90"/>
      <c r="M192" s="226"/>
      <c r="N192" s="90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</row>
    <row r="193" spans="6:26" ht="19.5" customHeight="1" x14ac:dyDescent="0.25">
      <c r="F193" s="90"/>
      <c r="G193" s="90"/>
      <c r="H193" s="90"/>
      <c r="I193" s="90"/>
      <c r="J193" s="90"/>
      <c r="K193" s="90"/>
      <c r="L193" s="90"/>
      <c r="M193" s="226"/>
      <c r="N193" s="90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</row>
    <row r="194" spans="6:26" ht="15.75" x14ac:dyDescent="0.25">
      <c r="F194" s="90"/>
      <c r="G194" s="90"/>
      <c r="H194" s="90"/>
      <c r="I194" s="90"/>
      <c r="J194" s="90"/>
      <c r="K194" s="90"/>
      <c r="L194" s="90"/>
      <c r="M194" s="226"/>
      <c r="N194" s="90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</row>
    <row r="195" spans="6:26" ht="15.75" x14ac:dyDescent="0.25">
      <c r="F195" s="90"/>
      <c r="G195" s="90"/>
      <c r="H195" s="90"/>
      <c r="I195" s="90"/>
      <c r="J195" s="90"/>
      <c r="K195" s="90"/>
      <c r="L195" s="90"/>
      <c r="M195" s="226"/>
      <c r="N195" s="90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</row>
    <row r="196" spans="6:26" ht="15.75" x14ac:dyDescent="0.25">
      <c r="F196" s="90"/>
      <c r="G196" s="90"/>
      <c r="H196" s="90"/>
      <c r="I196" s="90"/>
      <c r="J196" s="90"/>
      <c r="K196" s="90"/>
      <c r="L196" s="90"/>
      <c r="M196" s="226"/>
      <c r="N196" s="90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</row>
    <row r="197" spans="6:26" ht="15.75" x14ac:dyDescent="0.25">
      <c r="F197" s="90"/>
      <c r="G197" s="90"/>
      <c r="H197" s="90"/>
      <c r="I197" s="90"/>
      <c r="J197" s="90"/>
      <c r="K197" s="90"/>
      <c r="L197" s="90"/>
      <c r="M197" s="226"/>
      <c r="N197" s="90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</row>
    <row r="198" spans="6:26" ht="15.75" x14ac:dyDescent="0.25">
      <c r="F198" s="90"/>
      <c r="G198" s="90"/>
      <c r="H198" s="90"/>
      <c r="I198" s="90"/>
      <c r="J198" s="90"/>
      <c r="K198" s="90"/>
      <c r="L198" s="90"/>
      <c r="M198" s="226"/>
      <c r="N198" s="90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</row>
    <row r="199" spans="6:26" ht="15.75" x14ac:dyDescent="0.25">
      <c r="F199" s="90"/>
      <c r="G199" s="90"/>
      <c r="H199" s="90"/>
      <c r="I199" s="90"/>
      <c r="J199" s="90"/>
      <c r="K199" s="90"/>
      <c r="L199" s="90"/>
      <c r="M199" s="226"/>
      <c r="N199" s="90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</row>
    <row r="200" spans="6:26" ht="15.75" x14ac:dyDescent="0.25">
      <c r="F200" s="90"/>
      <c r="G200" s="90"/>
      <c r="H200" s="90"/>
      <c r="I200" s="90"/>
      <c r="J200" s="90"/>
      <c r="K200" s="90"/>
      <c r="L200" s="90"/>
      <c r="M200" s="226"/>
      <c r="N200" s="90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</row>
    <row r="201" spans="6:26" ht="15.75" x14ac:dyDescent="0.25">
      <c r="F201" s="90"/>
      <c r="G201" s="90"/>
      <c r="H201" s="90"/>
      <c r="I201" s="90"/>
      <c r="J201" s="90"/>
      <c r="K201" s="90"/>
      <c r="L201" s="90"/>
      <c r="M201" s="226"/>
      <c r="N201" s="90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</row>
    <row r="202" spans="6:26" ht="15.75" x14ac:dyDescent="0.25">
      <c r="F202" s="90"/>
      <c r="G202" s="90"/>
      <c r="H202" s="90"/>
      <c r="I202" s="90"/>
      <c r="J202" s="90"/>
      <c r="K202" s="90"/>
      <c r="L202" s="90"/>
      <c r="M202" s="226"/>
      <c r="N202" s="90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</row>
    <row r="203" spans="6:26" ht="15.75" x14ac:dyDescent="0.25">
      <c r="F203" s="90"/>
      <c r="G203" s="90"/>
      <c r="H203" s="90"/>
      <c r="I203" s="90"/>
      <c r="J203" s="90"/>
      <c r="K203" s="90"/>
      <c r="L203" s="90"/>
      <c r="M203" s="226"/>
      <c r="N203" s="90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</row>
    <row r="204" spans="6:26" ht="15.75" x14ac:dyDescent="0.25">
      <c r="F204" s="90"/>
      <c r="G204" s="90"/>
      <c r="H204" s="90"/>
      <c r="I204" s="90"/>
      <c r="J204" s="90"/>
      <c r="K204" s="90"/>
      <c r="L204" s="90"/>
      <c r="M204" s="226"/>
      <c r="N204" s="90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</row>
    <row r="205" spans="6:26" ht="15.75" x14ac:dyDescent="0.25">
      <c r="F205" s="90"/>
      <c r="G205" s="90"/>
      <c r="H205" s="90"/>
      <c r="I205" s="90"/>
      <c r="J205" s="90"/>
      <c r="K205" s="90"/>
      <c r="L205" s="90"/>
      <c r="M205" s="226"/>
      <c r="N205" s="90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</row>
    <row r="206" spans="6:26" ht="15.75" x14ac:dyDescent="0.25">
      <c r="F206" s="90"/>
      <c r="G206" s="90"/>
      <c r="H206" s="90"/>
      <c r="I206" s="90"/>
      <c r="J206" s="90"/>
      <c r="K206" s="90"/>
      <c r="L206" s="90"/>
      <c r="M206" s="226"/>
      <c r="N206" s="90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</row>
    <row r="207" spans="6:26" ht="15.75" x14ac:dyDescent="0.25">
      <c r="F207" s="90"/>
      <c r="G207" s="90"/>
      <c r="H207" s="90"/>
      <c r="I207" s="90"/>
      <c r="J207" s="90"/>
      <c r="K207" s="90"/>
      <c r="L207" s="90"/>
      <c r="M207" s="226"/>
      <c r="N207" s="90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</row>
    <row r="208" spans="6:26" ht="15.75" x14ac:dyDescent="0.25">
      <c r="F208" s="90"/>
      <c r="G208" s="90"/>
      <c r="H208" s="90"/>
      <c r="I208" s="90"/>
      <c r="J208" s="90"/>
      <c r="K208" s="90"/>
      <c r="L208" s="90"/>
      <c r="M208" s="226"/>
      <c r="N208" s="90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</row>
    <row r="209" spans="6:26" ht="15.75" x14ac:dyDescent="0.25">
      <c r="F209" s="90"/>
      <c r="G209" s="90"/>
      <c r="H209" s="90"/>
      <c r="I209" s="90"/>
      <c r="J209" s="90"/>
      <c r="K209" s="90"/>
      <c r="L209" s="90"/>
      <c r="M209" s="226"/>
      <c r="N209" s="90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</row>
    <row r="210" spans="6:26" ht="15.75" x14ac:dyDescent="0.25">
      <c r="F210" s="90"/>
      <c r="G210" s="90"/>
      <c r="H210" s="90"/>
      <c r="I210" s="90"/>
      <c r="J210" s="90"/>
      <c r="K210" s="90"/>
      <c r="L210" s="90"/>
      <c r="M210" s="226"/>
      <c r="N210" s="90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</row>
    <row r="211" spans="6:26" ht="15.75" x14ac:dyDescent="0.25">
      <c r="F211" s="90"/>
      <c r="G211" s="90"/>
      <c r="H211" s="90"/>
      <c r="I211" s="90"/>
      <c r="J211" s="90"/>
      <c r="K211" s="90"/>
      <c r="L211" s="90"/>
      <c r="M211" s="226"/>
      <c r="N211" s="90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</row>
    <row r="212" spans="6:26" ht="15.75" x14ac:dyDescent="0.25">
      <c r="F212" s="90"/>
      <c r="G212" s="90"/>
      <c r="H212" s="90"/>
      <c r="I212" s="90"/>
      <c r="J212" s="90"/>
      <c r="K212" s="90"/>
      <c r="L212" s="90"/>
      <c r="M212" s="226"/>
      <c r="N212" s="90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</row>
    <row r="213" spans="6:26" ht="15.75" x14ac:dyDescent="0.25">
      <c r="F213" s="90"/>
      <c r="G213" s="90"/>
      <c r="H213" s="90"/>
      <c r="I213" s="90"/>
      <c r="J213" s="90"/>
      <c r="K213" s="90"/>
      <c r="L213" s="90"/>
      <c r="M213" s="226"/>
      <c r="N213" s="90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</row>
    <row r="214" spans="6:26" ht="15.75" x14ac:dyDescent="0.25">
      <c r="F214" s="90"/>
      <c r="G214" s="90"/>
      <c r="H214" s="90"/>
      <c r="I214" s="90"/>
      <c r="J214" s="90"/>
      <c r="K214" s="90"/>
      <c r="L214" s="90"/>
      <c r="M214" s="226"/>
      <c r="N214" s="90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</row>
    <row r="215" spans="6:26" ht="15.75" x14ac:dyDescent="0.25">
      <c r="F215" s="90"/>
      <c r="G215" s="90"/>
      <c r="H215" s="90"/>
      <c r="I215" s="90"/>
      <c r="J215" s="90"/>
      <c r="K215" s="90"/>
      <c r="L215" s="90"/>
      <c r="M215" s="226"/>
      <c r="N215" s="90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</row>
    <row r="216" spans="6:26" ht="15.75" x14ac:dyDescent="0.25">
      <c r="F216" s="90"/>
      <c r="G216" s="90"/>
      <c r="H216" s="90"/>
      <c r="I216" s="90"/>
      <c r="J216" s="90"/>
      <c r="K216" s="90"/>
      <c r="L216" s="90"/>
      <c r="M216" s="226"/>
      <c r="N216" s="90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</row>
    <row r="217" spans="6:26" ht="15.75" x14ac:dyDescent="0.25">
      <c r="F217" s="90"/>
      <c r="G217" s="90"/>
      <c r="H217" s="90"/>
      <c r="I217" s="90"/>
      <c r="J217" s="90"/>
      <c r="K217" s="90"/>
      <c r="L217" s="90"/>
      <c r="M217" s="226"/>
      <c r="N217" s="90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</row>
    <row r="218" spans="6:26" ht="15.75" x14ac:dyDescent="0.25">
      <c r="F218" s="90"/>
      <c r="G218" s="90"/>
      <c r="H218" s="90"/>
      <c r="I218" s="90"/>
      <c r="J218" s="90"/>
      <c r="K218" s="90"/>
      <c r="L218" s="90"/>
      <c r="M218" s="226"/>
      <c r="N218" s="90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</row>
    <row r="219" spans="6:26" ht="15.75" x14ac:dyDescent="0.25">
      <c r="F219" s="90"/>
      <c r="G219" s="90"/>
      <c r="H219" s="90"/>
      <c r="I219" s="90"/>
      <c r="J219" s="90"/>
      <c r="K219" s="90"/>
      <c r="L219" s="90"/>
      <c r="M219" s="226"/>
      <c r="N219" s="90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</row>
    <row r="220" spans="6:26" ht="15.75" x14ac:dyDescent="0.25">
      <c r="F220" s="90"/>
      <c r="G220" s="90"/>
      <c r="H220" s="90"/>
      <c r="I220" s="90"/>
      <c r="J220" s="90"/>
      <c r="K220" s="90"/>
      <c r="L220" s="90"/>
      <c r="M220" s="226"/>
      <c r="N220" s="90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</row>
    <row r="221" spans="6:26" ht="15.75" x14ac:dyDescent="0.25">
      <c r="F221" s="90"/>
      <c r="G221" s="90"/>
      <c r="H221" s="90"/>
      <c r="I221" s="90"/>
      <c r="J221" s="90"/>
      <c r="K221" s="90"/>
      <c r="L221" s="90"/>
      <c r="M221" s="226"/>
      <c r="N221" s="90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</row>
    <row r="222" spans="6:26" ht="15.75" x14ac:dyDescent="0.25">
      <c r="F222" s="90"/>
      <c r="G222" s="90"/>
      <c r="H222" s="90"/>
      <c r="I222" s="90"/>
      <c r="J222" s="90"/>
      <c r="K222" s="90"/>
      <c r="L222" s="90"/>
      <c r="M222" s="226"/>
      <c r="N222" s="90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</row>
    <row r="223" spans="6:26" ht="15.75" x14ac:dyDescent="0.25">
      <c r="F223" s="90"/>
      <c r="G223" s="90"/>
      <c r="H223" s="90"/>
      <c r="I223" s="90"/>
      <c r="J223" s="90"/>
      <c r="K223" s="90"/>
      <c r="L223" s="90"/>
      <c r="M223" s="226"/>
      <c r="N223" s="90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</row>
    <row r="224" spans="6:26" ht="15.75" x14ac:dyDescent="0.25">
      <c r="F224" s="90"/>
      <c r="G224" s="90"/>
      <c r="H224" s="90"/>
      <c r="I224" s="90"/>
      <c r="J224" s="90"/>
      <c r="K224" s="90"/>
      <c r="L224" s="90"/>
      <c r="M224" s="226"/>
      <c r="N224" s="90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</row>
    <row r="225" spans="6:26" ht="15.75" x14ac:dyDescent="0.25">
      <c r="F225" s="90"/>
      <c r="G225" s="90"/>
      <c r="H225" s="90"/>
      <c r="I225" s="90"/>
      <c r="J225" s="90"/>
      <c r="K225" s="90"/>
      <c r="L225" s="90"/>
      <c r="M225" s="226"/>
      <c r="N225" s="90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</row>
    <row r="226" spans="6:26" ht="15.75" x14ac:dyDescent="0.25">
      <c r="F226" s="90"/>
      <c r="G226" s="90"/>
      <c r="H226" s="90"/>
      <c r="I226" s="90"/>
      <c r="J226" s="90"/>
      <c r="K226" s="90"/>
      <c r="L226" s="90"/>
      <c r="M226" s="226"/>
      <c r="N226" s="90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</row>
    <row r="227" spans="6:26" ht="15.75" x14ac:dyDescent="0.25">
      <c r="F227" s="90"/>
      <c r="G227" s="90"/>
      <c r="H227" s="90"/>
      <c r="I227" s="90"/>
      <c r="J227" s="90"/>
      <c r="K227" s="90"/>
      <c r="L227" s="90"/>
      <c r="M227" s="226"/>
      <c r="N227" s="90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</row>
    <row r="228" spans="6:26" ht="15.75" x14ac:dyDescent="0.25">
      <c r="F228" s="90"/>
      <c r="G228" s="90"/>
      <c r="H228" s="90"/>
      <c r="I228" s="90"/>
      <c r="J228" s="90"/>
      <c r="K228" s="90"/>
      <c r="L228" s="90"/>
      <c r="M228" s="226"/>
      <c r="N228" s="90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</row>
    <row r="229" spans="6:26" ht="15.75" x14ac:dyDescent="0.25">
      <c r="F229" s="90"/>
      <c r="G229" s="90"/>
      <c r="H229" s="90"/>
      <c r="I229" s="90"/>
      <c r="J229" s="90"/>
      <c r="K229" s="90"/>
      <c r="L229" s="90"/>
      <c r="M229" s="226"/>
      <c r="N229" s="90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</row>
    <row r="230" spans="6:26" ht="15.75" x14ac:dyDescent="0.25">
      <c r="F230" s="90"/>
      <c r="G230" s="90"/>
      <c r="H230" s="90"/>
      <c r="I230" s="90"/>
      <c r="J230" s="90"/>
      <c r="K230" s="90"/>
      <c r="L230" s="90"/>
      <c r="M230" s="226"/>
      <c r="N230" s="90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</row>
    <row r="231" spans="6:26" ht="15.75" x14ac:dyDescent="0.25">
      <c r="F231" s="90"/>
      <c r="G231" s="90"/>
      <c r="H231" s="90"/>
      <c r="I231" s="90"/>
      <c r="J231" s="90"/>
      <c r="K231" s="90"/>
      <c r="L231" s="90"/>
      <c r="M231" s="226"/>
      <c r="N231" s="90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</row>
    <row r="232" spans="6:26" ht="15.75" x14ac:dyDescent="0.25">
      <c r="F232" s="90"/>
      <c r="G232" s="90"/>
      <c r="H232" s="90"/>
      <c r="I232" s="90"/>
      <c r="J232" s="90"/>
      <c r="K232" s="90"/>
      <c r="L232" s="90"/>
      <c r="M232" s="226"/>
      <c r="N232" s="90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</row>
    <row r="233" spans="6:26" ht="15.75" x14ac:dyDescent="0.25">
      <c r="F233" s="90"/>
      <c r="G233" s="90"/>
      <c r="H233" s="90"/>
      <c r="I233" s="90"/>
      <c r="J233" s="90"/>
      <c r="K233" s="90"/>
      <c r="L233" s="90"/>
      <c r="M233" s="226"/>
      <c r="N233" s="90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</row>
    <row r="234" spans="6:26" ht="15.75" x14ac:dyDescent="0.25">
      <c r="F234" s="90"/>
      <c r="G234" s="90"/>
      <c r="H234" s="90"/>
      <c r="I234" s="90"/>
      <c r="J234" s="90"/>
      <c r="K234" s="90"/>
      <c r="L234" s="90"/>
      <c r="M234" s="226"/>
      <c r="N234" s="90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</row>
    <row r="235" spans="6:26" ht="15.75" x14ac:dyDescent="0.25">
      <c r="F235" s="90"/>
      <c r="G235" s="90"/>
      <c r="H235" s="90"/>
      <c r="I235" s="90"/>
      <c r="J235" s="90"/>
      <c r="K235" s="90"/>
      <c r="L235" s="90"/>
      <c r="M235" s="226"/>
      <c r="N235" s="90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</row>
    <row r="236" spans="6:26" ht="15.75" x14ac:dyDescent="0.25">
      <c r="F236" s="90"/>
      <c r="G236" s="90"/>
      <c r="H236" s="90"/>
      <c r="I236" s="90"/>
      <c r="J236" s="90"/>
      <c r="K236" s="90"/>
      <c r="L236" s="90"/>
      <c r="M236" s="226"/>
      <c r="N236" s="90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</row>
    <row r="237" spans="6:26" ht="15.75" x14ac:dyDescent="0.25">
      <c r="F237" s="90"/>
      <c r="G237" s="90"/>
      <c r="H237" s="90"/>
      <c r="I237" s="90"/>
      <c r="J237" s="90"/>
      <c r="K237" s="90"/>
      <c r="L237" s="90"/>
      <c r="M237" s="226"/>
      <c r="N237" s="90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</row>
    <row r="238" spans="6:26" ht="15.75" x14ac:dyDescent="0.25">
      <c r="F238" s="90"/>
      <c r="G238" s="90"/>
      <c r="H238" s="90"/>
      <c r="I238" s="90"/>
      <c r="J238" s="90"/>
      <c r="K238" s="90"/>
      <c r="L238" s="90"/>
      <c r="M238" s="226"/>
      <c r="N238" s="90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</row>
    <row r="239" spans="6:26" ht="15.75" x14ac:dyDescent="0.25">
      <c r="F239" s="90"/>
      <c r="G239" s="90"/>
      <c r="H239" s="90"/>
      <c r="I239" s="90"/>
      <c r="J239" s="90"/>
      <c r="K239" s="90"/>
      <c r="L239" s="90"/>
      <c r="M239" s="226"/>
      <c r="N239" s="90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</row>
    <row r="240" spans="6:26" ht="15.75" x14ac:dyDescent="0.25">
      <c r="F240" s="90"/>
      <c r="G240" s="90"/>
      <c r="H240" s="90"/>
      <c r="I240" s="90"/>
      <c r="J240" s="90"/>
      <c r="K240" s="90"/>
      <c r="L240" s="90"/>
      <c r="M240" s="226"/>
      <c r="N240" s="90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</row>
    <row r="241" spans="6:26" ht="15.75" x14ac:dyDescent="0.25">
      <c r="F241" s="90"/>
      <c r="G241" s="90"/>
      <c r="H241" s="90"/>
      <c r="I241" s="90"/>
      <c r="J241" s="90"/>
      <c r="K241" s="90"/>
      <c r="L241" s="90"/>
      <c r="M241" s="226"/>
      <c r="N241" s="90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</row>
    <row r="242" spans="6:26" ht="15.75" x14ac:dyDescent="0.25">
      <c r="F242" s="90"/>
      <c r="G242" s="90"/>
      <c r="H242" s="90"/>
      <c r="I242" s="90"/>
      <c r="J242" s="90"/>
      <c r="K242" s="90"/>
      <c r="L242" s="90"/>
      <c r="M242" s="226"/>
      <c r="N242" s="90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</row>
    <row r="243" spans="6:26" ht="15.75" x14ac:dyDescent="0.25">
      <c r="F243" s="90"/>
      <c r="G243" s="90"/>
      <c r="H243" s="90"/>
      <c r="I243" s="90"/>
      <c r="J243" s="90"/>
      <c r="K243" s="90"/>
      <c r="L243" s="90"/>
      <c r="M243" s="226"/>
      <c r="N243" s="90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</row>
    <row r="244" spans="6:26" ht="15.75" x14ac:dyDescent="0.25">
      <c r="F244" s="90"/>
      <c r="G244" s="90"/>
      <c r="H244" s="90"/>
      <c r="I244" s="90"/>
      <c r="J244" s="90"/>
      <c r="K244" s="90"/>
      <c r="L244" s="90"/>
      <c r="M244" s="226"/>
      <c r="N244" s="90"/>
      <c r="O244" s="226"/>
      <c r="P244" s="226"/>
      <c r="Q244" s="226"/>
      <c r="R244" s="226"/>
      <c r="S244" s="226"/>
      <c r="T244" s="226"/>
      <c r="U244" s="226"/>
      <c r="V244" s="226"/>
      <c r="W244" s="226"/>
      <c r="X244" s="226"/>
      <c r="Y244" s="226"/>
      <c r="Z244" s="226"/>
    </row>
    <row r="245" spans="6:26" ht="15.75" x14ac:dyDescent="0.25">
      <c r="F245" s="90"/>
      <c r="G245" s="90"/>
      <c r="H245" s="90"/>
      <c r="I245" s="90"/>
      <c r="J245" s="90"/>
      <c r="K245" s="90"/>
      <c r="L245" s="90"/>
      <c r="M245" s="226"/>
      <c r="N245" s="90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</row>
    <row r="246" spans="6:26" ht="15.75" x14ac:dyDescent="0.25">
      <c r="F246" s="90"/>
      <c r="G246" s="90"/>
      <c r="H246" s="90"/>
      <c r="I246" s="90"/>
      <c r="J246" s="90"/>
      <c r="K246" s="90"/>
      <c r="L246" s="90"/>
      <c r="M246" s="226"/>
      <c r="N246" s="90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</row>
    <row r="247" spans="6:26" ht="15.75" x14ac:dyDescent="0.25">
      <c r="F247" s="90"/>
      <c r="G247" s="90"/>
      <c r="H247" s="90"/>
      <c r="I247" s="90"/>
      <c r="J247" s="90"/>
      <c r="K247" s="90"/>
      <c r="L247" s="90"/>
      <c r="M247" s="226"/>
      <c r="N247" s="90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</row>
    <row r="248" spans="6:26" ht="15.75" x14ac:dyDescent="0.25">
      <c r="F248" s="90"/>
      <c r="G248" s="90"/>
      <c r="H248" s="90"/>
      <c r="I248" s="90"/>
      <c r="J248" s="90"/>
      <c r="K248" s="90"/>
      <c r="L248" s="90"/>
      <c r="M248" s="226"/>
      <c r="N248" s="90"/>
      <c r="O248" s="226"/>
      <c r="P248" s="226"/>
      <c r="Q248" s="226"/>
      <c r="R248" s="226"/>
      <c r="S248" s="226"/>
      <c r="T248" s="226"/>
      <c r="U248" s="226"/>
      <c r="V248" s="226"/>
      <c r="W248" s="226"/>
      <c r="X248" s="226"/>
      <c r="Y248" s="226"/>
      <c r="Z248" s="226"/>
    </row>
    <row r="249" spans="6:26" ht="15.75" x14ac:dyDescent="0.25">
      <c r="F249" s="90"/>
      <c r="G249" s="90"/>
      <c r="H249" s="90"/>
      <c r="I249" s="90"/>
      <c r="J249" s="90"/>
      <c r="K249" s="90"/>
      <c r="L249" s="90"/>
      <c r="M249" s="226"/>
      <c r="N249" s="90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</row>
    <row r="250" spans="6:26" ht="15.75" x14ac:dyDescent="0.25">
      <c r="F250" s="90"/>
      <c r="G250" s="90"/>
      <c r="H250" s="90"/>
      <c r="I250" s="90"/>
      <c r="J250" s="90"/>
      <c r="K250" s="90"/>
      <c r="L250" s="90"/>
      <c r="M250" s="226"/>
      <c r="N250" s="90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</row>
    <row r="251" spans="6:26" ht="15.75" x14ac:dyDescent="0.25">
      <c r="F251" s="90"/>
      <c r="G251" s="90"/>
      <c r="H251" s="90"/>
      <c r="I251" s="90"/>
      <c r="J251" s="90"/>
      <c r="K251" s="90"/>
      <c r="L251" s="90"/>
      <c r="M251" s="226"/>
      <c r="N251" s="90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</row>
    <row r="252" spans="6:26" ht="15.75" x14ac:dyDescent="0.25">
      <c r="F252" s="90"/>
      <c r="G252" s="90"/>
      <c r="H252" s="90"/>
      <c r="I252" s="90"/>
      <c r="J252" s="90"/>
      <c r="K252" s="90"/>
      <c r="L252" s="90"/>
      <c r="M252" s="226"/>
      <c r="N252" s="90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</row>
    <row r="253" spans="6:26" ht="15.75" x14ac:dyDescent="0.25">
      <c r="F253" s="90"/>
      <c r="G253" s="90"/>
      <c r="H253" s="90"/>
      <c r="I253" s="90"/>
      <c r="J253" s="90"/>
      <c r="K253" s="90"/>
      <c r="L253" s="90"/>
      <c r="M253" s="226"/>
      <c r="N253" s="90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</row>
    <row r="254" spans="6:26" ht="15.75" x14ac:dyDescent="0.25">
      <c r="F254" s="90"/>
      <c r="G254" s="90"/>
      <c r="H254" s="90"/>
      <c r="I254" s="90"/>
      <c r="J254" s="90"/>
      <c r="K254" s="90"/>
      <c r="L254" s="90"/>
      <c r="M254" s="226"/>
      <c r="N254" s="90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</row>
    <row r="255" spans="6:26" ht="15.75" x14ac:dyDescent="0.25">
      <c r="F255" s="90"/>
      <c r="G255" s="90"/>
      <c r="H255" s="90"/>
      <c r="I255" s="90"/>
      <c r="J255" s="90"/>
      <c r="K255" s="90"/>
      <c r="L255" s="90"/>
      <c r="M255" s="226"/>
      <c r="N255" s="90"/>
      <c r="O255" s="226"/>
      <c r="P255" s="226"/>
      <c r="Q255" s="226"/>
      <c r="R255" s="226"/>
      <c r="S255" s="226"/>
      <c r="T255" s="226"/>
      <c r="U255" s="226"/>
      <c r="V255" s="226"/>
      <c r="W255" s="226"/>
      <c r="X255" s="226"/>
      <c r="Y255" s="226"/>
      <c r="Z255" s="226"/>
    </row>
    <row r="256" spans="6:26" ht="15.75" x14ac:dyDescent="0.25">
      <c r="F256" s="90"/>
      <c r="G256" s="90"/>
      <c r="H256" s="90"/>
      <c r="I256" s="90"/>
      <c r="J256" s="90"/>
      <c r="K256" s="90"/>
      <c r="L256" s="90"/>
      <c r="M256" s="226"/>
      <c r="N256" s="90"/>
      <c r="O256" s="226"/>
      <c r="P256" s="226"/>
      <c r="Q256" s="226"/>
      <c r="R256" s="226"/>
      <c r="S256" s="226"/>
      <c r="T256" s="226"/>
      <c r="U256" s="226"/>
      <c r="V256" s="226"/>
      <c r="W256" s="226"/>
      <c r="X256" s="226"/>
      <c r="Y256" s="226"/>
      <c r="Z256" s="226"/>
    </row>
    <row r="257" spans="6:26" ht="15.75" x14ac:dyDescent="0.25">
      <c r="F257" s="90"/>
      <c r="G257" s="90"/>
      <c r="H257" s="90"/>
      <c r="I257" s="90"/>
      <c r="J257" s="90"/>
      <c r="K257" s="90"/>
      <c r="L257" s="90"/>
      <c r="M257" s="226"/>
      <c r="N257" s="90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</row>
    <row r="258" spans="6:26" ht="15.75" x14ac:dyDescent="0.25">
      <c r="F258" s="90"/>
      <c r="G258" s="90"/>
      <c r="H258" s="90"/>
      <c r="I258" s="90"/>
      <c r="J258" s="90"/>
      <c r="K258" s="90"/>
      <c r="L258" s="90"/>
      <c r="M258" s="226"/>
      <c r="N258" s="90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</row>
    <row r="259" spans="6:26" ht="15.75" x14ac:dyDescent="0.25">
      <c r="F259" s="90"/>
      <c r="G259" s="90"/>
      <c r="H259" s="90"/>
      <c r="I259" s="90"/>
      <c r="J259" s="90"/>
      <c r="K259" s="90"/>
      <c r="L259" s="90"/>
      <c r="M259" s="226"/>
      <c r="N259" s="90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</row>
    <row r="260" spans="6:26" ht="15.75" x14ac:dyDescent="0.25">
      <c r="F260" s="90"/>
      <c r="G260" s="90"/>
      <c r="H260" s="90"/>
      <c r="I260" s="90"/>
      <c r="J260" s="90"/>
      <c r="K260" s="90"/>
      <c r="L260" s="90"/>
      <c r="M260" s="226"/>
      <c r="N260" s="90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</row>
    <row r="261" spans="6:26" ht="15.75" x14ac:dyDescent="0.25">
      <c r="F261" s="90"/>
      <c r="G261" s="90"/>
      <c r="H261" s="90"/>
      <c r="I261" s="90"/>
      <c r="J261" s="90"/>
      <c r="K261" s="90"/>
      <c r="L261" s="90"/>
      <c r="M261" s="226"/>
      <c r="N261" s="90"/>
      <c r="O261" s="226"/>
      <c r="P261" s="226"/>
      <c r="Q261" s="226"/>
      <c r="R261" s="226"/>
      <c r="S261" s="226"/>
      <c r="T261" s="226"/>
      <c r="U261" s="226"/>
      <c r="V261" s="226"/>
      <c r="W261" s="226"/>
      <c r="X261" s="226"/>
      <c r="Y261" s="226"/>
      <c r="Z261" s="226"/>
    </row>
    <row r="262" spans="6:26" ht="15.75" x14ac:dyDescent="0.25">
      <c r="F262" s="90"/>
      <c r="G262" s="90"/>
      <c r="H262" s="90"/>
      <c r="I262" s="90"/>
      <c r="J262" s="90"/>
      <c r="K262" s="90"/>
      <c r="L262" s="90"/>
      <c r="M262" s="226"/>
      <c r="N262" s="90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</row>
    <row r="263" spans="6:26" ht="15.75" x14ac:dyDescent="0.25">
      <c r="F263" s="90"/>
      <c r="G263" s="90"/>
      <c r="H263" s="90"/>
      <c r="I263" s="90"/>
      <c r="J263" s="90"/>
      <c r="K263" s="90"/>
      <c r="L263" s="90"/>
      <c r="M263" s="226"/>
      <c r="N263" s="90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</row>
    <row r="264" spans="6:26" ht="15.75" x14ac:dyDescent="0.25">
      <c r="F264" s="90"/>
      <c r="G264" s="90"/>
      <c r="H264" s="90"/>
      <c r="I264" s="90"/>
      <c r="J264" s="90"/>
      <c r="K264" s="90"/>
      <c r="L264" s="90"/>
      <c r="M264" s="226"/>
      <c r="N264" s="90"/>
      <c r="O264" s="226"/>
      <c r="P264" s="226"/>
      <c r="Q264" s="226"/>
      <c r="R264" s="226"/>
      <c r="S264" s="226"/>
      <c r="T264" s="226"/>
      <c r="U264" s="226"/>
      <c r="V264" s="226"/>
      <c r="W264" s="226"/>
      <c r="X264" s="226"/>
      <c r="Y264" s="226"/>
      <c r="Z264" s="226"/>
    </row>
    <row r="265" spans="6:26" ht="15.75" x14ac:dyDescent="0.25">
      <c r="F265" s="90"/>
      <c r="G265" s="90"/>
      <c r="H265" s="90"/>
      <c r="I265" s="90"/>
      <c r="J265" s="90"/>
      <c r="K265" s="90"/>
      <c r="L265" s="90"/>
      <c r="M265" s="226"/>
      <c r="N265" s="90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</row>
    <row r="266" spans="6:26" ht="15.75" x14ac:dyDescent="0.25">
      <c r="F266" s="90"/>
      <c r="G266" s="90"/>
      <c r="H266" s="90"/>
      <c r="I266" s="90"/>
      <c r="J266" s="90"/>
      <c r="K266" s="90"/>
      <c r="L266" s="90"/>
      <c r="M266" s="226"/>
      <c r="N266" s="90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</row>
    <row r="267" spans="6:26" ht="15.75" x14ac:dyDescent="0.25">
      <c r="F267" s="90"/>
      <c r="G267" s="90"/>
      <c r="H267" s="90"/>
      <c r="I267" s="90"/>
      <c r="J267" s="90"/>
      <c r="K267" s="90"/>
      <c r="L267" s="90"/>
      <c r="M267" s="226"/>
      <c r="N267" s="90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</row>
    <row r="268" spans="6:26" ht="15.75" x14ac:dyDescent="0.25">
      <c r="F268" s="90"/>
      <c r="G268" s="90"/>
      <c r="H268" s="90"/>
      <c r="I268" s="90"/>
      <c r="J268" s="90"/>
      <c r="K268" s="90"/>
      <c r="L268" s="90"/>
      <c r="M268" s="226"/>
      <c r="N268" s="90"/>
      <c r="O268" s="226"/>
      <c r="P268" s="226"/>
      <c r="Q268" s="226"/>
      <c r="R268" s="226"/>
      <c r="S268" s="226"/>
      <c r="T268" s="226"/>
      <c r="U268" s="226"/>
      <c r="V268" s="226"/>
      <c r="W268" s="226"/>
      <c r="X268" s="226"/>
      <c r="Y268" s="226"/>
      <c r="Z268" s="226"/>
    </row>
    <row r="269" spans="6:26" ht="15.75" x14ac:dyDescent="0.25">
      <c r="F269" s="90"/>
      <c r="G269" s="90"/>
      <c r="H269" s="90"/>
      <c r="I269" s="90"/>
      <c r="J269" s="90"/>
      <c r="K269" s="90"/>
      <c r="L269" s="90"/>
      <c r="M269" s="226"/>
      <c r="N269" s="90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</row>
    <row r="270" spans="6:26" ht="15.75" x14ac:dyDescent="0.25">
      <c r="F270" s="90"/>
      <c r="G270" s="90"/>
      <c r="H270" s="90"/>
      <c r="I270" s="90"/>
      <c r="J270" s="90"/>
      <c r="K270" s="90"/>
      <c r="L270" s="90"/>
      <c r="M270" s="226"/>
      <c r="N270" s="90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</row>
    <row r="271" spans="6:26" ht="15.75" x14ac:dyDescent="0.25">
      <c r="F271" s="90"/>
      <c r="G271" s="90"/>
      <c r="H271" s="90"/>
      <c r="I271" s="90"/>
      <c r="J271" s="90"/>
      <c r="K271" s="90"/>
      <c r="L271" s="90"/>
      <c r="M271" s="226"/>
      <c r="N271" s="90"/>
      <c r="O271" s="226"/>
      <c r="P271" s="226"/>
      <c r="Q271" s="226"/>
      <c r="R271" s="226"/>
      <c r="S271" s="226"/>
      <c r="T271" s="226"/>
      <c r="U271" s="226"/>
      <c r="V271" s="226"/>
      <c r="W271" s="226"/>
      <c r="X271" s="226"/>
      <c r="Y271" s="226"/>
      <c r="Z271" s="226"/>
    </row>
    <row r="272" spans="6:26" ht="15.75" x14ac:dyDescent="0.25">
      <c r="F272" s="90"/>
      <c r="G272" s="90"/>
      <c r="H272" s="90"/>
      <c r="I272" s="90"/>
      <c r="J272" s="90"/>
      <c r="K272" s="90"/>
      <c r="L272" s="90"/>
      <c r="M272" s="226"/>
      <c r="N272" s="90"/>
      <c r="O272" s="226"/>
      <c r="P272" s="226"/>
      <c r="Q272" s="226"/>
      <c r="R272" s="226"/>
      <c r="S272" s="226"/>
      <c r="T272" s="226"/>
      <c r="U272" s="226"/>
      <c r="V272" s="226"/>
      <c r="W272" s="226"/>
      <c r="X272" s="226"/>
      <c r="Y272" s="226"/>
      <c r="Z272" s="226"/>
    </row>
    <row r="273" spans="6:26" ht="15.75" x14ac:dyDescent="0.25">
      <c r="F273" s="90"/>
      <c r="G273" s="90"/>
      <c r="H273" s="90"/>
      <c r="I273" s="90"/>
      <c r="J273" s="90"/>
      <c r="K273" s="90"/>
      <c r="L273" s="90"/>
      <c r="M273" s="226"/>
      <c r="N273" s="90"/>
      <c r="O273" s="226"/>
      <c r="P273" s="226"/>
      <c r="Q273" s="226"/>
      <c r="R273" s="226"/>
      <c r="S273" s="226"/>
      <c r="T273" s="226"/>
      <c r="U273" s="226"/>
      <c r="V273" s="226"/>
      <c r="W273" s="226"/>
      <c r="X273" s="226"/>
      <c r="Y273" s="226"/>
      <c r="Z273" s="226"/>
    </row>
    <row r="274" spans="6:26" ht="15.75" x14ac:dyDescent="0.25">
      <c r="F274" s="90"/>
      <c r="G274" s="90"/>
      <c r="H274" s="90"/>
      <c r="I274" s="90"/>
      <c r="J274" s="90"/>
      <c r="K274" s="90"/>
      <c r="L274" s="90"/>
      <c r="M274" s="226"/>
      <c r="N274" s="90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6"/>
    </row>
    <row r="275" spans="6:26" ht="15.75" x14ac:dyDescent="0.25">
      <c r="F275" s="90"/>
      <c r="G275" s="90"/>
      <c r="H275" s="90"/>
      <c r="I275" s="90"/>
      <c r="J275" s="90"/>
      <c r="K275" s="90"/>
      <c r="L275" s="90"/>
      <c r="M275" s="226"/>
      <c r="N275" s="90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</row>
    <row r="276" spans="6:26" ht="15.75" x14ac:dyDescent="0.25">
      <c r="F276" s="90"/>
      <c r="G276" s="90"/>
      <c r="H276" s="90"/>
      <c r="I276" s="90"/>
      <c r="J276" s="90"/>
      <c r="K276" s="90"/>
      <c r="L276" s="90"/>
      <c r="M276" s="226"/>
      <c r="N276" s="90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</row>
    <row r="277" spans="6:26" ht="15.75" x14ac:dyDescent="0.25">
      <c r="F277" s="90"/>
      <c r="G277" s="90"/>
      <c r="H277" s="90"/>
      <c r="I277" s="90"/>
      <c r="J277" s="90"/>
      <c r="K277" s="90"/>
      <c r="L277" s="90"/>
      <c r="M277" s="226"/>
      <c r="N277" s="90"/>
      <c r="O277" s="226"/>
      <c r="P277" s="226"/>
      <c r="Q277" s="226"/>
      <c r="R277" s="226"/>
      <c r="S277" s="226"/>
      <c r="T277" s="226"/>
      <c r="U277" s="226"/>
      <c r="V277" s="226"/>
      <c r="W277" s="226"/>
      <c r="X277" s="226"/>
      <c r="Y277" s="226"/>
      <c r="Z277" s="226"/>
    </row>
    <row r="278" spans="6:26" ht="15.75" x14ac:dyDescent="0.25">
      <c r="F278" s="90"/>
      <c r="G278" s="90"/>
      <c r="H278" s="90"/>
      <c r="I278" s="90"/>
      <c r="J278" s="90"/>
      <c r="K278" s="90"/>
      <c r="L278" s="90"/>
      <c r="M278" s="226"/>
      <c r="N278" s="90"/>
      <c r="O278" s="226"/>
      <c r="P278" s="226"/>
      <c r="Q278" s="226"/>
      <c r="R278" s="226"/>
      <c r="S278" s="226"/>
      <c r="T278" s="226"/>
      <c r="U278" s="226"/>
      <c r="V278" s="226"/>
      <c r="W278" s="226"/>
      <c r="X278" s="226"/>
      <c r="Y278" s="226"/>
      <c r="Z278" s="226"/>
    </row>
    <row r="279" spans="6:26" ht="15.75" x14ac:dyDescent="0.25">
      <c r="F279" s="90"/>
      <c r="G279" s="90"/>
      <c r="H279" s="90"/>
      <c r="I279" s="90"/>
      <c r="J279" s="90"/>
      <c r="K279" s="90"/>
      <c r="L279" s="90"/>
      <c r="M279" s="226"/>
      <c r="N279" s="90"/>
      <c r="O279" s="226"/>
      <c r="P279" s="226"/>
      <c r="Q279" s="226"/>
      <c r="R279" s="226"/>
      <c r="S279" s="226"/>
      <c r="T279" s="226"/>
      <c r="U279" s="226"/>
      <c r="V279" s="226"/>
      <c r="W279" s="226"/>
      <c r="X279" s="226"/>
      <c r="Y279" s="226"/>
      <c r="Z279" s="226"/>
    </row>
    <row r="280" spans="6:26" ht="15.75" x14ac:dyDescent="0.25">
      <c r="F280" s="90"/>
      <c r="G280" s="90"/>
      <c r="H280" s="90"/>
      <c r="I280" s="90"/>
      <c r="J280" s="90"/>
      <c r="K280" s="90"/>
      <c r="L280" s="90"/>
      <c r="M280" s="226"/>
      <c r="N280" s="90"/>
      <c r="O280" s="226"/>
      <c r="P280" s="226"/>
      <c r="Q280" s="226"/>
      <c r="R280" s="226"/>
      <c r="S280" s="226"/>
      <c r="T280" s="226"/>
      <c r="U280" s="226"/>
      <c r="V280" s="226"/>
      <c r="W280" s="226"/>
      <c r="X280" s="226"/>
      <c r="Y280" s="226"/>
      <c r="Z280" s="226"/>
    </row>
    <row r="281" spans="6:26" ht="15.75" x14ac:dyDescent="0.25">
      <c r="F281" s="90"/>
      <c r="G281" s="90"/>
      <c r="H281" s="90"/>
      <c r="I281" s="90"/>
      <c r="J281" s="90"/>
      <c r="K281" s="90"/>
      <c r="L281" s="90"/>
      <c r="M281" s="226"/>
      <c r="N281" s="90"/>
      <c r="O281" s="226"/>
      <c r="P281" s="226"/>
      <c r="Q281" s="226"/>
      <c r="R281" s="226"/>
      <c r="S281" s="226"/>
      <c r="T281" s="226"/>
      <c r="U281" s="226"/>
      <c r="V281" s="226"/>
      <c r="W281" s="226"/>
      <c r="X281" s="226"/>
      <c r="Y281" s="226"/>
      <c r="Z281" s="226"/>
    </row>
    <row r="282" spans="6:26" ht="15.75" x14ac:dyDescent="0.25">
      <c r="F282" s="90"/>
      <c r="G282" s="90"/>
      <c r="H282" s="90"/>
      <c r="I282" s="90"/>
      <c r="J282" s="90"/>
      <c r="K282" s="90"/>
      <c r="L282" s="90"/>
      <c r="M282" s="226"/>
      <c r="N282" s="90"/>
      <c r="O282" s="226"/>
      <c r="P282" s="226"/>
      <c r="Q282" s="226"/>
      <c r="R282" s="226"/>
      <c r="S282" s="226"/>
      <c r="T282" s="226"/>
      <c r="U282" s="226"/>
      <c r="V282" s="226"/>
      <c r="W282" s="226"/>
      <c r="X282" s="226"/>
      <c r="Y282" s="226"/>
      <c r="Z282" s="226"/>
    </row>
    <row r="283" spans="6:26" ht="15.75" x14ac:dyDescent="0.25">
      <c r="F283" s="90"/>
      <c r="G283" s="90"/>
      <c r="H283" s="90"/>
      <c r="I283" s="90"/>
      <c r="J283" s="90"/>
      <c r="K283" s="90"/>
      <c r="L283" s="90"/>
      <c r="M283" s="226"/>
      <c r="N283" s="90"/>
      <c r="O283" s="226"/>
      <c r="P283" s="226"/>
      <c r="Q283" s="226"/>
      <c r="R283" s="226"/>
      <c r="S283" s="226"/>
      <c r="T283" s="226"/>
      <c r="U283" s="226"/>
      <c r="V283" s="226"/>
      <c r="W283" s="226"/>
      <c r="X283" s="226"/>
      <c r="Y283" s="226"/>
      <c r="Z283" s="226"/>
    </row>
    <row r="284" spans="6:26" ht="15.75" x14ac:dyDescent="0.25">
      <c r="F284" s="90"/>
      <c r="G284" s="90"/>
      <c r="H284" s="90"/>
      <c r="I284" s="90"/>
      <c r="J284" s="90"/>
      <c r="K284" s="90"/>
      <c r="L284" s="90"/>
      <c r="M284" s="226"/>
      <c r="N284" s="90"/>
      <c r="O284" s="226"/>
      <c r="P284" s="226"/>
      <c r="Q284" s="226"/>
      <c r="R284" s="226"/>
      <c r="S284" s="226"/>
      <c r="T284" s="226"/>
      <c r="U284" s="226"/>
      <c r="V284" s="226"/>
      <c r="W284" s="226"/>
      <c r="X284" s="226"/>
      <c r="Y284" s="226"/>
      <c r="Z284" s="226"/>
    </row>
    <row r="285" spans="6:26" ht="15.75" x14ac:dyDescent="0.25">
      <c r="F285" s="90"/>
      <c r="G285" s="90"/>
      <c r="H285" s="90"/>
      <c r="I285" s="90"/>
      <c r="J285" s="90"/>
      <c r="K285" s="90"/>
      <c r="L285" s="90"/>
      <c r="M285" s="226"/>
      <c r="N285" s="90"/>
      <c r="O285" s="226"/>
      <c r="P285" s="226"/>
      <c r="Q285" s="226"/>
      <c r="R285" s="226"/>
      <c r="S285" s="226"/>
      <c r="T285" s="226"/>
      <c r="U285" s="226"/>
      <c r="V285" s="226"/>
      <c r="W285" s="226"/>
      <c r="X285" s="226"/>
      <c r="Y285" s="226"/>
      <c r="Z285" s="226"/>
    </row>
    <row r="286" spans="6:26" ht="15.75" x14ac:dyDescent="0.25">
      <c r="F286" s="90"/>
      <c r="G286" s="90"/>
      <c r="H286" s="90"/>
      <c r="I286" s="90"/>
      <c r="J286" s="90"/>
      <c r="K286" s="90"/>
      <c r="L286" s="90"/>
      <c r="M286" s="226"/>
      <c r="N286" s="90"/>
      <c r="O286" s="226"/>
      <c r="P286" s="226"/>
      <c r="Q286" s="226"/>
      <c r="R286" s="226"/>
      <c r="S286" s="226"/>
      <c r="T286" s="226"/>
      <c r="U286" s="226"/>
      <c r="V286" s="226"/>
      <c r="W286" s="226"/>
      <c r="X286" s="226"/>
      <c r="Y286" s="226"/>
      <c r="Z286" s="226"/>
    </row>
    <row r="287" spans="6:26" ht="15.75" x14ac:dyDescent="0.25">
      <c r="F287" s="90"/>
      <c r="G287" s="90"/>
      <c r="H287" s="90"/>
      <c r="I287" s="90"/>
      <c r="J287" s="90"/>
      <c r="K287" s="90"/>
      <c r="L287" s="90"/>
      <c r="M287" s="226"/>
      <c r="N287" s="90"/>
      <c r="O287" s="226"/>
      <c r="P287" s="226"/>
      <c r="Q287" s="226"/>
      <c r="R287" s="226"/>
      <c r="S287" s="226"/>
      <c r="T287" s="226"/>
      <c r="U287" s="226"/>
      <c r="V287" s="226"/>
      <c r="W287" s="226"/>
      <c r="X287" s="226"/>
      <c r="Y287" s="226"/>
      <c r="Z287" s="226"/>
    </row>
    <row r="288" spans="6:26" ht="15.75" x14ac:dyDescent="0.25">
      <c r="F288" s="90"/>
      <c r="G288" s="90"/>
      <c r="H288" s="90"/>
      <c r="I288" s="90"/>
      <c r="J288" s="90"/>
      <c r="K288" s="90"/>
      <c r="L288" s="90"/>
      <c r="M288" s="226"/>
      <c r="N288" s="90"/>
      <c r="O288" s="226"/>
      <c r="P288" s="226"/>
      <c r="Q288" s="226"/>
      <c r="R288" s="226"/>
      <c r="S288" s="226"/>
      <c r="T288" s="226"/>
      <c r="U288" s="226"/>
      <c r="V288" s="226"/>
      <c r="W288" s="226"/>
      <c r="X288" s="226"/>
      <c r="Y288" s="226"/>
      <c r="Z288" s="226"/>
    </row>
    <row r="289" spans="6:26" ht="15.75" x14ac:dyDescent="0.25">
      <c r="F289" s="90"/>
      <c r="G289" s="90"/>
      <c r="H289" s="90"/>
      <c r="I289" s="90"/>
      <c r="J289" s="90"/>
      <c r="K289" s="90"/>
      <c r="L289" s="90"/>
      <c r="M289" s="226"/>
      <c r="N289" s="90"/>
      <c r="O289" s="226"/>
      <c r="P289" s="226"/>
      <c r="Q289" s="226"/>
      <c r="R289" s="226"/>
      <c r="S289" s="226"/>
      <c r="T289" s="226"/>
      <c r="U289" s="226"/>
      <c r="V289" s="226"/>
      <c r="W289" s="226"/>
      <c r="X289" s="226"/>
      <c r="Y289" s="226"/>
      <c r="Z289" s="226"/>
    </row>
    <row r="290" spans="6:26" ht="15.75" x14ac:dyDescent="0.25">
      <c r="F290" s="90"/>
      <c r="G290" s="90"/>
      <c r="H290" s="90"/>
      <c r="I290" s="90"/>
      <c r="J290" s="90"/>
      <c r="K290" s="90"/>
      <c r="L290" s="90"/>
      <c r="M290" s="226"/>
      <c r="N290" s="90"/>
      <c r="O290" s="226"/>
      <c r="P290" s="226"/>
      <c r="Q290" s="226"/>
      <c r="R290" s="226"/>
      <c r="S290" s="226"/>
      <c r="T290" s="226"/>
      <c r="U290" s="226"/>
      <c r="V290" s="226"/>
      <c r="W290" s="226"/>
      <c r="X290" s="226"/>
      <c r="Y290" s="226"/>
      <c r="Z290" s="226"/>
    </row>
    <row r="291" spans="6:26" ht="15.75" x14ac:dyDescent="0.25">
      <c r="F291" s="90"/>
      <c r="G291" s="90"/>
      <c r="H291" s="90"/>
      <c r="I291" s="90"/>
      <c r="J291" s="90"/>
      <c r="K291" s="90"/>
      <c r="L291" s="90"/>
      <c r="M291" s="226"/>
      <c r="N291" s="90"/>
      <c r="O291" s="226"/>
      <c r="P291" s="226"/>
      <c r="Q291" s="226"/>
      <c r="R291" s="226"/>
      <c r="S291" s="226"/>
      <c r="T291" s="226"/>
      <c r="U291" s="226"/>
      <c r="V291" s="226"/>
      <c r="W291" s="226"/>
      <c r="X291" s="226"/>
      <c r="Y291" s="226"/>
      <c r="Z291" s="226"/>
    </row>
    <row r="292" spans="6:26" ht="15.75" x14ac:dyDescent="0.25">
      <c r="F292" s="90"/>
      <c r="G292" s="90"/>
      <c r="H292" s="90"/>
      <c r="I292" s="90"/>
      <c r="J292" s="90"/>
      <c r="K292" s="90"/>
      <c r="L292" s="90"/>
      <c r="M292" s="226"/>
      <c r="N292" s="90"/>
      <c r="O292" s="226"/>
      <c r="P292" s="226"/>
      <c r="Q292" s="226"/>
      <c r="R292" s="226"/>
      <c r="S292" s="226"/>
      <c r="T292" s="226"/>
      <c r="U292" s="226"/>
      <c r="V292" s="226"/>
      <c r="W292" s="226"/>
      <c r="X292" s="226"/>
      <c r="Y292" s="226"/>
      <c r="Z292" s="226"/>
    </row>
    <row r="293" spans="6:26" ht="15.75" x14ac:dyDescent="0.25">
      <c r="F293" s="90"/>
      <c r="G293" s="90"/>
      <c r="H293" s="90"/>
      <c r="I293" s="90"/>
      <c r="J293" s="90"/>
      <c r="K293" s="90"/>
      <c r="L293" s="90"/>
      <c r="M293" s="226"/>
      <c r="N293" s="90"/>
      <c r="O293" s="226"/>
      <c r="P293" s="226"/>
      <c r="Q293" s="226"/>
      <c r="R293" s="226"/>
      <c r="S293" s="226"/>
      <c r="T293" s="226"/>
      <c r="U293" s="226"/>
      <c r="V293" s="226"/>
      <c r="W293" s="226"/>
      <c r="X293" s="226"/>
      <c r="Y293" s="226"/>
      <c r="Z293" s="226"/>
    </row>
    <row r="294" spans="6:26" ht="15.75" x14ac:dyDescent="0.25">
      <c r="F294" s="90"/>
      <c r="G294" s="90"/>
      <c r="H294" s="90"/>
      <c r="I294" s="90"/>
      <c r="J294" s="90"/>
      <c r="K294" s="90"/>
      <c r="L294" s="90"/>
      <c r="M294" s="226"/>
      <c r="N294" s="90"/>
      <c r="O294" s="226"/>
      <c r="P294" s="226"/>
      <c r="Q294" s="226"/>
      <c r="R294" s="226"/>
      <c r="S294" s="226"/>
      <c r="T294" s="226"/>
      <c r="U294" s="226"/>
      <c r="V294" s="226"/>
      <c r="W294" s="226"/>
      <c r="X294" s="226"/>
      <c r="Y294" s="226"/>
      <c r="Z294" s="226"/>
    </row>
    <row r="295" spans="6:26" ht="15.75" x14ac:dyDescent="0.25">
      <c r="F295" s="90"/>
      <c r="G295" s="90"/>
      <c r="H295" s="90"/>
      <c r="I295" s="90"/>
      <c r="J295" s="90"/>
      <c r="K295" s="90"/>
      <c r="L295" s="90"/>
      <c r="M295" s="226"/>
      <c r="N295" s="90"/>
      <c r="O295" s="226"/>
      <c r="P295" s="226"/>
      <c r="Q295" s="226"/>
      <c r="R295" s="226"/>
      <c r="S295" s="226"/>
      <c r="T295" s="226"/>
      <c r="U295" s="226"/>
      <c r="V295" s="226"/>
      <c r="W295" s="226"/>
      <c r="X295" s="226"/>
      <c r="Y295" s="226"/>
      <c r="Z295" s="226"/>
    </row>
    <row r="296" spans="6:26" ht="15.75" x14ac:dyDescent="0.25">
      <c r="F296" s="90"/>
      <c r="G296" s="90"/>
      <c r="H296" s="90"/>
      <c r="I296" s="90"/>
      <c r="J296" s="90"/>
      <c r="K296" s="90"/>
      <c r="L296" s="90"/>
      <c r="M296" s="226"/>
      <c r="N296" s="90"/>
      <c r="O296" s="226"/>
      <c r="P296" s="226"/>
      <c r="Q296" s="226"/>
      <c r="R296" s="226"/>
      <c r="S296" s="226"/>
      <c r="T296" s="226"/>
      <c r="U296" s="226"/>
      <c r="V296" s="226"/>
      <c r="W296" s="226"/>
      <c r="X296" s="226"/>
      <c r="Y296" s="226"/>
      <c r="Z296" s="226"/>
    </row>
    <row r="297" spans="6:26" ht="15.75" x14ac:dyDescent="0.25">
      <c r="F297" s="90"/>
      <c r="G297" s="90"/>
      <c r="H297" s="90"/>
      <c r="I297" s="90"/>
      <c r="J297" s="90"/>
      <c r="K297" s="90"/>
      <c r="L297" s="90"/>
      <c r="M297" s="226"/>
      <c r="N297" s="90"/>
      <c r="O297" s="226"/>
      <c r="P297" s="226"/>
      <c r="Q297" s="226"/>
      <c r="R297" s="226"/>
      <c r="S297" s="226"/>
      <c r="T297" s="226"/>
      <c r="U297" s="226"/>
      <c r="V297" s="226"/>
      <c r="W297" s="226"/>
      <c r="X297" s="226"/>
      <c r="Y297" s="226"/>
      <c r="Z297" s="226"/>
    </row>
    <row r="298" spans="6:26" ht="15.75" x14ac:dyDescent="0.25">
      <c r="F298" s="90"/>
      <c r="G298" s="90"/>
      <c r="H298" s="90"/>
      <c r="I298" s="90"/>
      <c r="J298" s="90"/>
      <c r="K298" s="90"/>
      <c r="L298" s="90"/>
      <c r="M298" s="226"/>
      <c r="N298" s="90"/>
      <c r="O298" s="226"/>
      <c r="P298" s="226"/>
      <c r="Q298" s="226"/>
      <c r="R298" s="226"/>
      <c r="S298" s="226"/>
      <c r="T298" s="226"/>
      <c r="U298" s="226"/>
      <c r="V298" s="226"/>
      <c r="W298" s="226"/>
      <c r="X298" s="226"/>
      <c r="Y298" s="226"/>
      <c r="Z298" s="226"/>
    </row>
    <row r="299" spans="6:26" ht="15.75" x14ac:dyDescent="0.25">
      <c r="F299" s="90"/>
      <c r="G299" s="90"/>
      <c r="H299" s="90"/>
      <c r="I299" s="90"/>
      <c r="J299" s="90"/>
      <c r="K299" s="90"/>
      <c r="L299" s="90"/>
      <c r="M299" s="226"/>
      <c r="N299" s="90"/>
      <c r="O299" s="226"/>
      <c r="P299" s="226"/>
      <c r="Q299" s="226"/>
      <c r="R299" s="226"/>
      <c r="S299" s="226"/>
      <c r="T299" s="226"/>
      <c r="U299" s="226"/>
      <c r="V299" s="226"/>
      <c r="W299" s="226"/>
      <c r="X299" s="226"/>
      <c r="Y299" s="226"/>
      <c r="Z299" s="226"/>
    </row>
    <row r="300" spans="6:26" ht="15.75" x14ac:dyDescent="0.25">
      <c r="F300" s="90"/>
      <c r="G300" s="90"/>
      <c r="H300" s="90"/>
      <c r="I300" s="90"/>
      <c r="J300" s="90"/>
      <c r="K300" s="90"/>
      <c r="L300" s="90"/>
      <c r="M300" s="226"/>
      <c r="N300" s="90"/>
      <c r="O300" s="226"/>
      <c r="P300" s="226"/>
      <c r="Q300" s="226"/>
      <c r="R300" s="226"/>
      <c r="S300" s="226"/>
      <c r="T300" s="226"/>
      <c r="U300" s="226"/>
      <c r="V300" s="226"/>
      <c r="W300" s="226"/>
      <c r="X300" s="226"/>
      <c r="Y300" s="226"/>
      <c r="Z300" s="226"/>
    </row>
    <row r="301" spans="6:26" ht="15.75" x14ac:dyDescent="0.25">
      <c r="F301" s="90"/>
      <c r="G301" s="90"/>
      <c r="H301" s="90"/>
      <c r="I301" s="90"/>
      <c r="J301" s="90"/>
      <c r="K301" s="90"/>
      <c r="L301" s="90"/>
      <c r="M301" s="226"/>
      <c r="N301" s="90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6"/>
    </row>
    <row r="302" spans="6:26" ht="15.75" x14ac:dyDescent="0.25">
      <c r="F302" s="90"/>
      <c r="G302" s="90"/>
      <c r="H302" s="90"/>
      <c r="I302" s="90"/>
      <c r="J302" s="90"/>
      <c r="K302" s="90"/>
      <c r="L302" s="90"/>
      <c r="M302" s="226"/>
      <c r="N302" s="90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6"/>
    </row>
    <row r="303" spans="6:26" ht="15.75" x14ac:dyDescent="0.25">
      <c r="F303" s="90"/>
      <c r="G303" s="90"/>
      <c r="H303" s="90"/>
      <c r="I303" s="90"/>
      <c r="J303" s="90"/>
      <c r="K303" s="90"/>
      <c r="L303" s="90"/>
      <c r="M303" s="226"/>
      <c r="N303" s="90"/>
      <c r="O303" s="226"/>
      <c r="P303" s="226"/>
      <c r="Q303" s="226"/>
      <c r="R303" s="226"/>
      <c r="S303" s="226"/>
      <c r="T303" s="226"/>
      <c r="U303" s="226"/>
      <c r="V303" s="226"/>
      <c r="W303" s="226"/>
      <c r="X303" s="226"/>
      <c r="Y303" s="226"/>
      <c r="Z303" s="226"/>
    </row>
    <row r="304" spans="6:26" ht="15.75" x14ac:dyDescent="0.25">
      <c r="F304" s="90"/>
      <c r="G304" s="90"/>
      <c r="H304" s="90"/>
      <c r="I304" s="90"/>
      <c r="J304" s="90"/>
      <c r="K304" s="90"/>
      <c r="L304" s="90"/>
      <c r="M304" s="226"/>
      <c r="N304" s="90"/>
      <c r="O304" s="226"/>
      <c r="P304" s="226"/>
      <c r="Q304" s="226"/>
      <c r="R304" s="226"/>
      <c r="S304" s="226"/>
      <c r="T304" s="226"/>
      <c r="U304" s="226"/>
      <c r="V304" s="226"/>
      <c r="W304" s="226"/>
      <c r="X304" s="226"/>
      <c r="Y304" s="226"/>
      <c r="Z304" s="226"/>
    </row>
    <row r="305" spans="6:26" ht="15.75" x14ac:dyDescent="0.25">
      <c r="F305" s="90"/>
      <c r="G305" s="90"/>
      <c r="H305" s="90"/>
      <c r="I305" s="90"/>
      <c r="J305" s="90"/>
      <c r="K305" s="90"/>
      <c r="L305" s="90"/>
      <c r="M305" s="226"/>
      <c r="N305" s="90"/>
      <c r="O305" s="226"/>
      <c r="P305" s="226"/>
      <c r="Q305" s="226"/>
      <c r="R305" s="226"/>
      <c r="S305" s="226"/>
      <c r="T305" s="226"/>
      <c r="U305" s="226"/>
      <c r="V305" s="226"/>
      <c r="W305" s="226"/>
      <c r="X305" s="226"/>
      <c r="Y305" s="226"/>
      <c r="Z305" s="226"/>
    </row>
    <row r="306" spans="6:26" ht="15.75" x14ac:dyDescent="0.25">
      <c r="F306" s="90"/>
      <c r="G306" s="90"/>
      <c r="H306" s="90"/>
      <c r="I306" s="90"/>
      <c r="J306" s="90"/>
      <c r="K306" s="90"/>
      <c r="L306" s="90"/>
      <c r="M306" s="226"/>
      <c r="N306" s="90"/>
      <c r="O306" s="226"/>
      <c r="P306" s="226"/>
      <c r="Q306" s="226"/>
      <c r="R306" s="226"/>
      <c r="S306" s="226"/>
      <c r="T306" s="226"/>
      <c r="U306" s="226"/>
      <c r="V306" s="226"/>
      <c r="W306" s="226"/>
      <c r="X306" s="226"/>
      <c r="Y306" s="226"/>
      <c r="Z306" s="226"/>
    </row>
    <row r="307" spans="6:26" ht="15.75" x14ac:dyDescent="0.25">
      <c r="F307" s="90"/>
      <c r="G307" s="90"/>
      <c r="H307" s="90"/>
      <c r="I307" s="90"/>
      <c r="J307" s="90"/>
      <c r="K307" s="90"/>
      <c r="L307" s="90"/>
      <c r="M307" s="226"/>
      <c r="N307" s="90"/>
      <c r="O307" s="226"/>
      <c r="P307" s="226"/>
      <c r="Q307" s="226"/>
      <c r="R307" s="226"/>
      <c r="S307" s="226"/>
      <c r="T307" s="226"/>
      <c r="U307" s="226"/>
      <c r="V307" s="226"/>
      <c r="W307" s="226"/>
      <c r="X307" s="226"/>
      <c r="Y307" s="226"/>
      <c r="Z307" s="226"/>
    </row>
    <row r="308" spans="6:26" ht="15.75" x14ac:dyDescent="0.25">
      <c r="F308" s="90"/>
      <c r="G308" s="90"/>
      <c r="H308" s="90"/>
      <c r="I308" s="90"/>
      <c r="J308" s="90"/>
      <c r="K308" s="90"/>
      <c r="L308" s="90"/>
      <c r="M308" s="226"/>
      <c r="N308" s="90"/>
      <c r="O308" s="226"/>
      <c r="P308" s="226"/>
      <c r="Q308" s="226"/>
      <c r="R308" s="226"/>
      <c r="S308" s="226"/>
      <c r="T308" s="226"/>
      <c r="U308" s="226"/>
      <c r="V308" s="226"/>
      <c r="W308" s="226"/>
      <c r="X308" s="226"/>
      <c r="Y308" s="226"/>
      <c r="Z308" s="226"/>
    </row>
    <row r="309" spans="6:26" ht="15.75" x14ac:dyDescent="0.25">
      <c r="F309" s="90"/>
      <c r="G309" s="90"/>
      <c r="H309" s="90"/>
      <c r="I309" s="90"/>
      <c r="J309" s="90"/>
      <c r="K309" s="90"/>
      <c r="L309" s="90"/>
      <c r="M309" s="226"/>
      <c r="N309" s="90"/>
      <c r="O309" s="226"/>
      <c r="P309" s="226"/>
      <c r="Q309" s="226"/>
      <c r="R309" s="226"/>
      <c r="S309" s="226"/>
      <c r="T309" s="226"/>
      <c r="U309" s="226"/>
      <c r="V309" s="226"/>
      <c r="W309" s="226"/>
      <c r="X309" s="226"/>
      <c r="Y309" s="226"/>
      <c r="Z309" s="226"/>
    </row>
    <row r="310" spans="6:26" ht="15.75" x14ac:dyDescent="0.25">
      <c r="F310" s="90"/>
      <c r="G310" s="90"/>
      <c r="H310" s="90"/>
      <c r="I310" s="90"/>
      <c r="J310" s="90"/>
      <c r="K310" s="90"/>
      <c r="L310" s="90"/>
      <c r="M310" s="226"/>
      <c r="N310" s="90"/>
      <c r="O310" s="226"/>
      <c r="P310" s="226"/>
      <c r="Q310" s="226"/>
      <c r="R310" s="226"/>
      <c r="S310" s="226"/>
      <c r="T310" s="226"/>
      <c r="U310" s="226"/>
      <c r="V310" s="226"/>
      <c r="W310" s="226"/>
      <c r="X310" s="226"/>
      <c r="Y310" s="226"/>
      <c r="Z310" s="226"/>
    </row>
    <row r="311" spans="6:26" ht="15.75" x14ac:dyDescent="0.25">
      <c r="F311" s="90"/>
      <c r="G311" s="90"/>
      <c r="H311" s="90"/>
      <c r="I311" s="90"/>
      <c r="J311" s="90"/>
      <c r="K311" s="90"/>
      <c r="L311" s="90"/>
      <c r="M311" s="226"/>
      <c r="N311" s="90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6"/>
    </row>
    <row r="312" spans="6:26" ht="15.75" x14ac:dyDescent="0.25">
      <c r="F312" s="90"/>
      <c r="G312" s="90"/>
      <c r="H312" s="90"/>
      <c r="I312" s="90"/>
      <c r="J312" s="90"/>
      <c r="K312" s="90"/>
      <c r="L312" s="90"/>
      <c r="M312" s="226"/>
      <c r="N312" s="90"/>
      <c r="O312" s="226"/>
      <c r="P312" s="226"/>
      <c r="Q312" s="226"/>
      <c r="R312" s="226"/>
      <c r="S312" s="226"/>
      <c r="T312" s="226"/>
      <c r="U312" s="226"/>
      <c r="V312" s="226"/>
      <c r="W312" s="226"/>
      <c r="X312" s="226"/>
      <c r="Y312" s="226"/>
      <c r="Z312" s="226"/>
    </row>
    <row r="313" spans="6:26" ht="15.75" x14ac:dyDescent="0.25">
      <c r="F313" s="90"/>
      <c r="G313" s="90"/>
      <c r="H313" s="90"/>
      <c r="I313" s="90"/>
      <c r="J313" s="90"/>
      <c r="K313" s="90"/>
      <c r="L313" s="90"/>
      <c r="M313" s="226"/>
      <c r="N313" s="90"/>
      <c r="O313" s="226"/>
      <c r="P313" s="226"/>
      <c r="Q313" s="226"/>
      <c r="R313" s="226"/>
      <c r="S313" s="226"/>
      <c r="T313" s="226"/>
      <c r="U313" s="226"/>
      <c r="V313" s="226"/>
      <c r="W313" s="226"/>
      <c r="X313" s="226"/>
      <c r="Y313" s="226"/>
      <c r="Z313" s="226"/>
    </row>
    <row r="314" spans="6:26" ht="15.75" x14ac:dyDescent="0.25">
      <c r="F314" s="90"/>
      <c r="G314" s="90"/>
      <c r="H314" s="90"/>
      <c r="I314" s="90"/>
      <c r="J314" s="90"/>
      <c r="K314" s="90"/>
      <c r="L314" s="90"/>
      <c r="M314" s="226"/>
      <c r="N314" s="90"/>
      <c r="O314" s="226"/>
      <c r="P314" s="226"/>
      <c r="Q314" s="226"/>
      <c r="R314" s="226"/>
      <c r="S314" s="226"/>
      <c r="T314" s="226"/>
      <c r="U314" s="226"/>
      <c r="V314" s="226"/>
      <c r="W314" s="226"/>
      <c r="X314" s="226"/>
      <c r="Y314" s="226"/>
      <c r="Z314" s="226"/>
    </row>
    <row r="315" spans="6:26" ht="15.75" x14ac:dyDescent="0.25">
      <c r="F315" s="90"/>
      <c r="G315" s="90"/>
      <c r="H315" s="90"/>
      <c r="I315" s="90"/>
      <c r="J315" s="90"/>
      <c r="K315" s="90"/>
      <c r="L315" s="90"/>
      <c r="M315" s="226"/>
      <c r="N315" s="90"/>
      <c r="O315" s="226"/>
      <c r="P315" s="226"/>
      <c r="Q315" s="226"/>
      <c r="R315" s="226"/>
      <c r="S315" s="226"/>
      <c r="T315" s="226"/>
      <c r="U315" s="226"/>
      <c r="V315" s="226"/>
      <c r="W315" s="226"/>
      <c r="X315" s="226"/>
      <c r="Y315" s="226"/>
      <c r="Z315" s="226"/>
    </row>
    <row r="316" spans="6:26" ht="15.75" x14ac:dyDescent="0.25">
      <c r="F316" s="90"/>
      <c r="G316" s="90"/>
      <c r="H316" s="90"/>
      <c r="I316" s="90"/>
      <c r="J316" s="90"/>
      <c r="K316" s="90"/>
      <c r="L316" s="90"/>
      <c r="M316" s="226"/>
      <c r="N316" s="90"/>
      <c r="O316" s="226"/>
      <c r="P316" s="226"/>
      <c r="Q316" s="226"/>
      <c r="R316" s="226"/>
      <c r="S316" s="226"/>
      <c r="T316" s="226"/>
      <c r="U316" s="226"/>
      <c r="V316" s="226"/>
      <c r="W316" s="226"/>
      <c r="X316" s="226"/>
      <c r="Y316" s="226"/>
      <c r="Z316" s="226"/>
    </row>
    <row r="317" spans="6:26" ht="15.75" x14ac:dyDescent="0.25">
      <c r="F317" s="90"/>
      <c r="G317" s="90"/>
      <c r="H317" s="90"/>
      <c r="I317" s="90"/>
      <c r="J317" s="90"/>
      <c r="K317" s="90"/>
      <c r="L317" s="90"/>
      <c r="M317" s="226"/>
      <c r="N317" s="90"/>
      <c r="O317" s="226"/>
      <c r="P317" s="226"/>
      <c r="Q317" s="226"/>
      <c r="R317" s="226"/>
      <c r="S317" s="226"/>
      <c r="T317" s="226"/>
      <c r="U317" s="226"/>
      <c r="V317" s="226"/>
      <c r="W317" s="226"/>
      <c r="X317" s="226"/>
      <c r="Y317" s="226"/>
      <c r="Z317" s="226"/>
    </row>
    <row r="318" spans="6:26" ht="15.75" x14ac:dyDescent="0.25">
      <c r="F318" s="90"/>
      <c r="G318" s="90"/>
      <c r="H318" s="90"/>
      <c r="I318" s="90"/>
      <c r="J318" s="90"/>
      <c r="K318" s="90"/>
      <c r="L318" s="90"/>
      <c r="M318" s="226"/>
      <c r="N318" s="90"/>
      <c r="O318" s="226"/>
      <c r="P318" s="226"/>
      <c r="Q318" s="226"/>
      <c r="R318" s="226"/>
      <c r="S318" s="226"/>
      <c r="T318" s="226"/>
      <c r="U318" s="226"/>
      <c r="V318" s="226"/>
      <c r="W318" s="226"/>
      <c r="X318" s="226"/>
      <c r="Y318" s="226"/>
      <c r="Z318" s="226"/>
    </row>
    <row r="319" spans="6:26" ht="15.75" x14ac:dyDescent="0.25">
      <c r="F319" s="90"/>
      <c r="G319" s="90"/>
      <c r="H319" s="90"/>
      <c r="I319" s="90"/>
      <c r="J319" s="90"/>
      <c r="K319" s="90"/>
      <c r="L319" s="90"/>
      <c r="M319" s="226"/>
      <c r="N319" s="90"/>
      <c r="O319" s="226"/>
      <c r="P319" s="226"/>
      <c r="Q319" s="226"/>
      <c r="R319" s="226"/>
      <c r="S319" s="226"/>
      <c r="T319" s="226"/>
      <c r="U319" s="226"/>
      <c r="V319" s="226"/>
      <c r="W319" s="226"/>
      <c r="X319" s="226"/>
      <c r="Y319" s="226"/>
      <c r="Z319" s="226"/>
    </row>
    <row r="320" spans="6:26" ht="15.75" x14ac:dyDescent="0.25">
      <c r="F320" s="90"/>
      <c r="G320" s="90"/>
      <c r="H320" s="90"/>
      <c r="I320" s="90"/>
      <c r="J320" s="90"/>
      <c r="K320" s="90"/>
      <c r="L320" s="90"/>
      <c r="M320" s="226"/>
      <c r="N320" s="90"/>
      <c r="O320" s="226"/>
      <c r="P320" s="226"/>
      <c r="Q320" s="226"/>
      <c r="R320" s="226"/>
      <c r="S320" s="226"/>
      <c r="T320" s="226"/>
      <c r="U320" s="226"/>
      <c r="V320" s="226"/>
      <c r="W320" s="226"/>
      <c r="X320" s="226"/>
      <c r="Y320" s="226"/>
      <c r="Z320" s="226"/>
    </row>
    <row r="321" spans="6:26" ht="15.75" x14ac:dyDescent="0.25">
      <c r="F321" s="90"/>
      <c r="G321" s="90"/>
      <c r="H321" s="90"/>
      <c r="I321" s="90"/>
      <c r="J321" s="90"/>
      <c r="K321" s="90"/>
      <c r="L321" s="90"/>
      <c r="M321" s="226"/>
      <c r="N321" s="90"/>
      <c r="O321" s="226"/>
      <c r="P321" s="226"/>
      <c r="Q321" s="226"/>
      <c r="R321" s="226"/>
      <c r="S321" s="226"/>
      <c r="T321" s="226"/>
      <c r="U321" s="226"/>
      <c r="V321" s="226"/>
      <c r="W321" s="226"/>
      <c r="X321" s="226"/>
      <c r="Y321" s="226"/>
      <c r="Z321" s="226"/>
    </row>
    <row r="322" spans="6:26" ht="15.75" x14ac:dyDescent="0.25">
      <c r="F322" s="90"/>
      <c r="G322" s="90"/>
      <c r="H322" s="90"/>
      <c r="I322" s="90"/>
      <c r="J322" s="90"/>
      <c r="K322" s="90"/>
      <c r="L322" s="90"/>
      <c r="M322" s="226"/>
      <c r="N322" s="90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6"/>
    </row>
    <row r="323" spans="6:26" ht="15.75" x14ac:dyDescent="0.25">
      <c r="F323" s="90"/>
      <c r="G323" s="90"/>
      <c r="H323" s="90"/>
      <c r="I323" s="90"/>
      <c r="J323" s="90"/>
      <c r="K323" s="90"/>
      <c r="L323" s="90"/>
      <c r="M323" s="226"/>
      <c r="N323" s="90"/>
      <c r="O323" s="226"/>
      <c r="P323" s="226"/>
      <c r="Q323" s="226"/>
      <c r="R323" s="226"/>
      <c r="S323" s="226"/>
      <c r="T323" s="226"/>
      <c r="U323" s="226"/>
      <c r="V323" s="226"/>
      <c r="W323" s="226"/>
      <c r="X323" s="226"/>
      <c r="Y323" s="226"/>
      <c r="Z323" s="226"/>
    </row>
    <row r="324" spans="6:26" ht="15.75" x14ac:dyDescent="0.25">
      <c r="F324" s="90"/>
      <c r="G324" s="90"/>
      <c r="H324" s="90"/>
      <c r="I324" s="90"/>
      <c r="J324" s="90"/>
      <c r="K324" s="90"/>
      <c r="L324" s="90"/>
      <c r="M324" s="226"/>
      <c r="N324" s="90"/>
      <c r="O324" s="226"/>
      <c r="P324" s="226"/>
      <c r="Q324" s="226"/>
      <c r="R324" s="226"/>
      <c r="S324" s="226"/>
      <c r="T324" s="226"/>
      <c r="U324" s="226"/>
      <c r="V324" s="226"/>
      <c r="W324" s="226"/>
      <c r="X324" s="226"/>
      <c r="Y324" s="226"/>
      <c r="Z324" s="226"/>
    </row>
    <row r="325" spans="6:26" ht="15.75" x14ac:dyDescent="0.25">
      <c r="F325" s="90"/>
      <c r="G325" s="90"/>
      <c r="H325" s="90"/>
      <c r="I325" s="90"/>
      <c r="J325" s="90"/>
      <c r="K325" s="90"/>
      <c r="L325" s="90"/>
      <c r="M325" s="226"/>
      <c r="N325" s="90"/>
      <c r="O325" s="226"/>
      <c r="P325" s="226"/>
      <c r="Q325" s="226"/>
      <c r="R325" s="226"/>
      <c r="S325" s="226"/>
      <c r="T325" s="226"/>
      <c r="U325" s="226"/>
      <c r="V325" s="226"/>
      <c r="W325" s="226"/>
      <c r="X325" s="226"/>
      <c r="Y325" s="226"/>
      <c r="Z325" s="226"/>
    </row>
    <row r="326" spans="6:26" ht="15.75" x14ac:dyDescent="0.25">
      <c r="F326" s="90"/>
      <c r="G326" s="90"/>
      <c r="H326" s="90"/>
      <c r="I326" s="90"/>
      <c r="J326" s="90"/>
      <c r="K326" s="90"/>
      <c r="L326" s="90"/>
      <c r="M326" s="226"/>
      <c r="N326" s="90"/>
      <c r="O326" s="226"/>
      <c r="P326" s="226"/>
      <c r="Q326" s="226"/>
      <c r="R326" s="226"/>
      <c r="S326" s="226"/>
      <c r="T326" s="226"/>
      <c r="U326" s="226"/>
      <c r="V326" s="226"/>
      <c r="W326" s="226"/>
      <c r="X326" s="226"/>
      <c r="Y326" s="226"/>
      <c r="Z326" s="226"/>
    </row>
    <row r="327" spans="6:26" ht="15.75" x14ac:dyDescent="0.25">
      <c r="F327" s="90"/>
      <c r="G327" s="90"/>
      <c r="H327" s="90"/>
      <c r="I327" s="90"/>
      <c r="J327" s="90"/>
      <c r="K327" s="90"/>
      <c r="L327" s="90"/>
      <c r="M327" s="226"/>
      <c r="N327" s="90"/>
      <c r="O327" s="226"/>
      <c r="P327" s="226"/>
      <c r="Q327" s="226"/>
      <c r="R327" s="226"/>
      <c r="S327" s="226"/>
      <c r="T327" s="226"/>
      <c r="U327" s="226"/>
      <c r="V327" s="226"/>
      <c r="W327" s="226"/>
      <c r="X327" s="226"/>
      <c r="Y327" s="226"/>
      <c r="Z327" s="226"/>
    </row>
    <row r="328" spans="6:26" ht="15.75" x14ac:dyDescent="0.25">
      <c r="F328" s="90"/>
      <c r="G328" s="90"/>
      <c r="H328" s="90"/>
      <c r="I328" s="90"/>
      <c r="J328" s="90"/>
      <c r="K328" s="90"/>
      <c r="L328" s="90"/>
      <c r="M328" s="226"/>
      <c r="N328" s="90"/>
      <c r="O328" s="226"/>
      <c r="P328" s="226"/>
      <c r="Q328" s="226"/>
      <c r="R328" s="226"/>
      <c r="S328" s="226"/>
      <c r="T328" s="226"/>
      <c r="U328" s="226"/>
      <c r="V328" s="226"/>
      <c r="W328" s="226"/>
      <c r="X328" s="226"/>
      <c r="Y328" s="226"/>
      <c r="Z328" s="226"/>
    </row>
    <row r="329" spans="6:26" ht="15.75" x14ac:dyDescent="0.25">
      <c r="F329" s="90"/>
      <c r="G329" s="90"/>
      <c r="H329" s="90"/>
      <c r="I329" s="90"/>
      <c r="J329" s="90"/>
      <c r="K329" s="90"/>
      <c r="L329" s="90"/>
      <c r="M329" s="226"/>
      <c r="N329" s="90"/>
      <c r="O329" s="226"/>
      <c r="P329" s="226"/>
      <c r="Q329" s="226"/>
      <c r="R329" s="226"/>
      <c r="S329" s="226"/>
      <c r="T329" s="226"/>
      <c r="U329" s="226"/>
      <c r="V329" s="226"/>
      <c r="W329" s="226"/>
      <c r="X329" s="226"/>
      <c r="Y329" s="226"/>
      <c r="Z329" s="226"/>
    </row>
    <row r="330" spans="6:26" ht="15.75" x14ac:dyDescent="0.25">
      <c r="F330" s="90"/>
      <c r="G330" s="90"/>
      <c r="H330" s="90"/>
      <c r="I330" s="90"/>
      <c r="J330" s="90"/>
      <c r="K330" s="90"/>
      <c r="L330" s="90"/>
      <c r="M330" s="226"/>
      <c r="N330" s="90"/>
      <c r="O330" s="226"/>
      <c r="P330" s="226"/>
      <c r="Q330" s="226"/>
      <c r="R330" s="226"/>
      <c r="S330" s="226"/>
      <c r="T330" s="226"/>
      <c r="U330" s="226"/>
      <c r="V330" s="226"/>
      <c r="W330" s="226"/>
      <c r="X330" s="226"/>
      <c r="Y330" s="226"/>
      <c r="Z330" s="226"/>
    </row>
    <row r="331" spans="6:26" ht="15.75" x14ac:dyDescent="0.25">
      <c r="F331" s="90"/>
      <c r="G331" s="90"/>
      <c r="H331" s="90"/>
      <c r="I331" s="90"/>
      <c r="J331" s="90"/>
      <c r="K331" s="90"/>
      <c r="L331" s="90"/>
      <c r="M331" s="226"/>
      <c r="N331" s="90"/>
      <c r="O331" s="226"/>
      <c r="P331" s="226"/>
      <c r="Q331" s="226"/>
      <c r="R331" s="226"/>
      <c r="S331" s="226"/>
      <c r="T331" s="226"/>
      <c r="U331" s="226"/>
      <c r="V331" s="226"/>
      <c r="W331" s="226"/>
      <c r="X331" s="226"/>
      <c r="Y331" s="226"/>
      <c r="Z331" s="226"/>
    </row>
    <row r="332" spans="6:26" ht="15.75" x14ac:dyDescent="0.25">
      <c r="F332" s="90"/>
      <c r="G332" s="90"/>
      <c r="H332" s="90"/>
      <c r="I332" s="90"/>
      <c r="J332" s="90"/>
      <c r="K332" s="90"/>
      <c r="L332" s="90"/>
      <c r="M332" s="226"/>
      <c r="N332" s="90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6"/>
    </row>
    <row r="333" spans="6:26" ht="15.75" x14ac:dyDescent="0.25">
      <c r="F333" s="90"/>
      <c r="G333" s="90"/>
      <c r="H333" s="90"/>
      <c r="I333" s="90"/>
      <c r="J333" s="90"/>
      <c r="K333" s="90"/>
      <c r="L333" s="90"/>
      <c r="M333" s="226"/>
      <c r="N333" s="90"/>
      <c r="O333" s="226"/>
      <c r="P333" s="226"/>
      <c r="Q333" s="226"/>
      <c r="R333" s="226"/>
      <c r="S333" s="226"/>
      <c r="T333" s="226"/>
      <c r="U333" s="226"/>
      <c r="V333" s="226"/>
      <c r="W333" s="226"/>
      <c r="X333" s="226"/>
      <c r="Y333" s="226"/>
      <c r="Z333" s="226"/>
    </row>
    <row r="334" spans="6:26" ht="15.75" x14ac:dyDescent="0.25">
      <c r="F334" s="90"/>
      <c r="G334" s="90"/>
      <c r="H334" s="90"/>
      <c r="I334" s="90"/>
      <c r="J334" s="90"/>
      <c r="K334" s="90"/>
      <c r="L334" s="90"/>
      <c r="M334" s="226"/>
      <c r="N334" s="90"/>
      <c r="O334" s="226"/>
      <c r="P334" s="226"/>
      <c r="Q334" s="226"/>
      <c r="R334" s="226"/>
      <c r="S334" s="226"/>
      <c r="T334" s="226"/>
      <c r="U334" s="226"/>
      <c r="V334" s="226"/>
      <c r="W334" s="226"/>
      <c r="X334" s="226"/>
      <c r="Y334" s="226"/>
      <c r="Z334" s="226"/>
    </row>
    <row r="335" spans="6:26" ht="15.75" x14ac:dyDescent="0.25">
      <c r="F335" s="90"/>
      <c r="G335" s="90"/>
      <c r="H335" s="90"/>
      <c r="I335" s="90"/>
      <c r="J335" s="90"/>
      <c r="K335" s="90"/>
      <c r="L335" s="90"/>
      <c r="M335" s="226"/>
      <c r="N335" s="90"/>
      <c r="O335" s="226"/>
      <c r="P335" s="226"/>
      <c r="Q335" s="226"/>
      <c r="R335" s="226"/>
      <c r="S335" s="226"/>
      <c r="T335" s="226"/>
      <c r="U335" s="226"/>
      <c r="V335" s="226"/>
      <c r="W335" s="226"/>
      <c r="X335" s="226"/>
      <c r="Y335" s="226"/>
      <c r="Z335" s="226"/>
    </row>
    <row r="336" spans="6:26" ht="15.75" x14ac:dyDescent="0.25">
      <c r="F336" s="90"/>
      <c r="G336" s="90"/>
      <c r="H336" s="90"/>
      <c r="I336" s="90"/>
      <c r="J336" s="90"/>
      <c r="K336" s="90"/>
      <c r="L336" s="90"/>
      <c r="M336" s="226"/>
      <c r="N336" s="90"/>
      <c r="O336" s="226"/>
      <c r="P336" s="226"/>
      <c r="Q336" s="226"/>
      <c r="R336" s="226"/>
      <c r="S336" s="226"/>
      <c r="T336" s="226"/>
      <c r="U336" s="226"/>
      <c r="V336" s="226"/>
      <c r="W336" s="226"/>
      <c r="X336" s="226"/>
      <c r="Y336" s="226"/>
      <c r="Z336" s="226"/>
    </row>
    <row r="337" spans="6:26" ht="15.75" x14ac:dyDescent="0.25">
      <c r="F337" s="90"/>
      <c r="G337" s="90"/>
      <c r="H337" s="90"/>
      <c r="I337" s="90"/>
      <c r="J337" s="90"/>
      <c r="K337" s="90"/>
      <c r="L337" s="90"/>
      <c r="M337" s="226"/>
      <c r="N337" s="90"/>
      <c r="O337" s="226"/>
      <c r="P337" s="226"/>
      <c r="Q337" s="226"/>
      <c r="R337" s="226"/>
      <c r="S337" s="226"/>
      <c r="T337" s="226"/>
      <c r="U337" s="226"/>
      <c r="V337" s="226"/>
      <c r="W337" s="226"/>
      <c r="X337" s="226"/>
      <c r="Y337" s="226"/>
      <c r="Z337" s="226"/>
    </row>
    <row r="338" spans="6:26" ht="15.75" x14ac:dyDescent="0.25">
      <c r="F338" s="90"/>
      <c r="G338" s="90"/>
      <c r="H338" s="90"/>
      <c r="I338" s="90"/>
      <c r="J338" s="90"/>
      <c r="K338" s="90"/>
      <c r="L338" s="90"/>
      <c r="M338" s="226"/>
      <c r="N338" s="90"/>
      <c r="O338" s="226"/>
      <c r="P338" s="226"/>
      <c r="Q338" s="226"/>
      <c r="R338" s="226"/>
      <c r="S338" s="226"/>
      <c r="T338" s="226"/>
      <c r="U338" s="226"/>
      <c r="V338" s="226"/>
      <c r="W338" s="226"/>
      <c r="X338" s="226"/>
      <c r="Y338" s="226"/>
      <c r="Z338" s="226"/>
    </row>
    <row r="339" spans="6:26" ht="15.75" x14ac:dyDescent="0.25">
      <c r="F339" s="90"/>
      <c r="G339" s="90"/>
      <c r="H339" s="90"/>
      <c r="I339" s="90"/>
      <c r="J339" s="90"/>
      <c r="K339" s="90"/>
      <c r="L339" s="90"/>
      <c r="M339" s="226"/>
      <c r="N339" s="90"/>
      <c r="O339" s="226"/>
      <c r="P339" s="226"/>
      <c r="Q339" s="226"/>
      <c r="R339" s="226"/>
      <c r="S339" s="226"/>
      <c r="T339" s="226"/>
      <c r="U339" s="226"/>
      <c r="V339" s="226"/>
      <c r="W339" s="226"/>
      <c r="X339" s="226"/>
      <c r="Y339" s="226"/>
      <c r="Z339" s="226"/>
    </row>
    <row r="340" spans="6:26" ht="15.75" x14ac:dyDescent="0.25">
      <c r="F340" s="90"/>
      <c r="G340" s="90"/>
      <c r="H340" s="90"/>
      <c r="I340" s="90"/>
      <c r="J340" s="90"/>
      <c r="K340" s="90"/>
      <c r="L340" s="90"/>
      <c r="M340" s="226"/>
      <c r="N340" s="90"/>
      <c r="O340" s="226"/>
      <c r="P340" s="226"/>
      <c r="Q340" s="226"/>
      <c r="R340" s="226"/>
      <c r="S340" s="226"/>
      <c r="T340" s="226"/>
      <c r="U340" s="226"/>
      <c r="V340" s="226"/>
      <c r="W340" s="226"/>
      <c r="X340" s="226"/>
      <c r="Y340" s="226"/>
      <c r="Z340" s="226"/>
    </row>
    <row r="341" spans="6:26" ht="15.75" x14ac:dyDescent="0.25">
      <c r="F341" s="90"/>
      <c r="G341" s="90"/>
      <c r="H341" s="90"/>
      <c r="I341" s="90"/>
      <c r="J341" s="90"/>
      <c r="K341" s="90"/>
      <c r="L341" s="90"/>
      <c r="M341" s="226"/>
      <c r="N341" s="90"/>
      <c r="O341" s="226"/>
      <c r="P341" s="226"/>
      <c r="Q341" s="226"/>
      <c r="R341" s="226"/>
      <c r="S341" s="226"/>
      <c r="T341" s="226"/>
      <c r="U341" s="226"/>
      <c r="V341" s="226"/>
      <c r="W341" s="226"/>
      <c r="X341" s="226"/>
      <c r="Y341" s="226"/>
      <c r="Z341" s="226"/>
    </row>
    <row r="342" spans="6:26" ht="15.75" x14ac:dyDescent="0.25">
      <c r="F342" s="90"/>
      <c r="G342" s="90"/>
      <c r="H342" s="90"/>
      <c r="I342" s="90"/>
      <c r="J342" s="90"/>
      <c r="K342" s="90"/>
      <c r="L342" s="90"/>
      <c r="M342" s="226"/>
      <c r="N342" s="90"/>
      <c r="O342" s="226"/>
      <c r="P342" s="226"/>
      <c r="Q342" s="226"/>
      <c r="R342" s="226"/>
      <c r="S342" s="226"/>
      <c r="T342" s="226"/>
      <c r="U342" s="226"/>
      <c r="V342" s="226"/>
      <c r="W342" s="226"/>
      <c r="X342" s="226"/>
      <c r="Y342" s="226"/>
      <c r="Z342" s="226"/>
    </row>
    <row r="343" spans="6:26" ht="15.75" x14ac:dyDescent="0.25">
      <c r="F343" s="90"/>
      <c r="G343" s="90"/>
      <c r="H343" s="90"/>
      <c r="I343" s="90"/>
      <c r="J343" s="90"/>
      <c r="K343" s="90"/>
      <c r="L343" s="90"/>
      <c r="M343" s="226"/>
      <c r="N343" s="90"/>
      <c r="O343" s="226"/>
      <c r="P343" s="226"/>
      <c r="Q343" s="226"/>
      <c r="R343" s="226"/>
      <c r="S343" s="226"/>
      <c r="T343" s="226"/>
      <c r="U343" s="226"/>
      <c r="V343" s="226"/>
      <c r="W343" s="226"/>
      <c r="X343" s="226"/>
      <c r="Y343" s="226"/>
      <c r="Z343" s="226"/>
    </row>
    <row r="344" spans="6:26" ht="15.75" x14ac:dyDescent="0.25">
      <c r="F344" s="90"/>
      <c r="G344" s="90"/>
      <c r="H344" s="90"/>
      <c r="I344" s="90"/>
      <c r="J344" s="90"/>
      <c r="K344" s="90"/>
      <c r="L344" s="90"/>
      <c r="M344" s="226"/>
      <c r="N344" s="90"/>
      <c r="O344" s="226"/>
      <c r="P344" s="226"/>
      <c r="Q344" s="226"/>
      <c r="R344" s="226"/>
      <c r="S344" s="226"/>
      <c r="T344" s="226"/>
      <c r="U344" s="226"/>
      <c r="V344" s="226"/>
      <c r="W344" s="226"/>
      <c r="X344" s="226"/>
      <c r="Y344" s="226"/>
      <c r="Z344" s="226"/>
    </row>
    <row r="345" spans="6:26" ht="15.75" x14ac:dyDescent="0.25">
      <c r="F345" s="90"/>
      <c r="G345" s="90"/>
      <c r="H345" s="90"/>
      <c r="I345" s="90"/>
      <c r="J345" s="90"/>
      <c r="K345" s="90"/>
      <c r="L345" s="90"/>
      <c r="M345" s="226"/>
      <c r="N345" s="90"/>
      <c r="O345" s="226"/>
      <c r="P345" s="226"/>
      <c r="Q345" s="226"/>
      <c r="R345" s="226"/>
      <c r="S345" s="226"/>
      <c r="T345" s="226"/>
      <c r="U345" s="226"/>
      <c r="V345" s="226"/>
      <c r="W345" s="226"/>
      <c r="X345" s="226"/>
      <c r="Y345" s="226"/>
      <c r="Z345" s="226"/>
    </row>
    <row r="346" spans="6:26" ht="15.75" x14ac:dyDescent="0.25">
      <c r="F346" s="90"/>
      <c r="G346" s="90"/>
      <c r="H346" s="90"/>
      <c r="I346" s="90"/>
      <c r="J346" s="90"/>
      <c r="K346" s="90"/>
      <c r="L346" s="90"/>
      <c r="M346" s="226"/>
      <c r="N346" s="90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6"/>
    </row>
    <row r="347" spans="6:26" ht="15.75" x14ac:dyDescent="0.25">
      <c r="F347" s="90"/>
      <c r="G347" s="90"/>
      <c r="H347" s="90"/>
      <c r="I347" s="90"/>
      <c r="J347" s="90"/>
      <c r="K347" s="90"/>
      <c r="L347" s="90"/>
      <c r="M347" s="226"/>
      <c r="N347" s="90"/>
      <c r="O347" s="226"/>
      <c r="P347" s="226"/>
      <c r="Q347" s="226"/>
      <c r="R347" s="226"/>
      <c r="S347" s="226"/>
      <c r="T347" s="226"/>
      <c r="U347" s="226"/>
      <c r="V347" s="226"/>
      <c r="W347" s="226"/>
      <c r="X347" s="226"/>
      <c r="Y347" s="226"/>
      <c r="Z347" s="226"/>
    </row>
    <row r="348" spans="6:26" ht="15.75" x14ac:dyDescent="0.25">
      <c r="F348" s="90"/>
      <c r="G348" s="90"/>
      <c r="H348" s="90"/>
      <c r="I348" s="90"/>
      <c r="J348" s="90"/>
      <c r="K348" s="90"/>
      <c r="L348" s="90"/>
      <c r="M348" s="226"/>
      <c r="N348" s="90"/>
      <c r="O348" s="226"/>
      <c r="P348" s="226"/>
      <c r="Q348" s="226"/>
      <c r="R348" s="226"/>
      <c r="S348" s="226"/>
      <c r="T348" s="226"/>
      <c r="U348" s="226"/>
      <c r="V348" s="226"/>
      <c r="W348" s="226"/>
      <c r="X348" s="226"/>
      <c r="Y348" s="226"/>
      <c r="Z348" s="226"/>
    </row>
    <row r="349" spans="6:26" ht="15.75" x14ac:dyDescent="0.25">
      <c r="F349" s="90"/>
      <c r="G349" s="90"/>
      <c r="H349" s="90"/>
      <c r="I349" s="90"/>
      <c r="J349" s="90"/>
      <c r="K349" s="90"/>
      <c r="L349" s="90"/>
      <c r="M349" s="226"/>
      <c r="N349" s="90"/>
      <c r="O349" s="226"/>
      <c r="P349" s="226"/>
      <c r="Q349" s="226"/>
      <c r="R349" s="226"/>
      <c r="S349" s="226"/>
      <c r="T349" s="226"/>
      <c r="U349" s="226"/>
      <c r="V349" s="226"/>
      <c r="W349" s="226"/>
      <c r="X349" s="226"/>
      <c r="Y349" s="226"/>
      <c r="Z349" s="226"/>
    </row>
    <row r="350" spans="6:26" ht="15.75" x14ac:dyDescent="0.25">
      <c r="F350" s="90"/>
      <c r="G350" s="90"/>
      <c r="H350" s="90"/>
      <c r="I350" s="90"/>
      <c r="J350" s="90"/>
      <c r="K350" s="90"/>
      <c r="L350" s="90"/>
      <c r="M350" s="226"/>
      <c r="N350" s="90"/>
      <c r="O350" s="226"/>
      <c r="P350" s="226"/>
      <c r="Q350" s="226"/>
      <c r="R350" s="226"/>
      <c r="S350" s="226"/>
      <c r="T350" s="226"/>
      <c r="U350" s="226"/>
      <c r="V350" s="226"/>
      <c r="W350" s="226"/>
      <c r="X350" s="226"/>
      <c r="Y350" s="226"/>
      <c r="Z350" s="226"/>
    </row>
    <row r="351" spans="6:26" ht="15.75" x14ac:dyDescent="0.25">
      <c r="F351" s="90"/>
      <c r="G351" s="90"/>
      <c r="H351" s="90"/>
      <c r="I351" s="90"/>
      <c r="J351" s="90"/>
      <c r="K351" s="90"/>
      <c r="L351" s="90"/>
      <c r="M351" s="226"/>
      <c r="N351" s="90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6"/>
    </row>
    <row r="352" spans="6:26" ht="15.75" x14ac:dyDescent="0.25">
      <c r="F352" s="90"/>
      <c r="G352" s="90"/>
      <c r="H352" s="90"/>
      <c r="I352" s="90"/>
      <c r="J352" s="90"/>
      <c r="K352" s="90"/>
      <c r="L352" s="90"/>
      <c r="M352" s="226"/>
      <c r="N352" s="90"/>
      <c r="O352" s="226"/>
      <c r="P352" s="226"/>
      <c r="Q352" s="226"/>
      <c r="R352" s="226"/>
      <c r="S352" s="226"/>
      <c r="T352" s="226"/>
      <c r="U352" s="226"/>
      <c r="V352" s="226"/>
      <c r="W352" s="226"/>
      <c r="X352" s="226"/>
      <c r="Y352" s="226"/>
      <c r="Z352" s="226"/>
    </row>
    <row r="353" spans="6:26" ht="15.75" x14ac:dyDescent="0.25">
      <c r="F353" s="90"/>
      <c r="G353" s="90"/>
      <c r="H353" s="90"/>
      <c r="I353" s="90"/>
      <c r="J353" s="90"/>
      <c r="K353" s="90"/>
      <c r="L353" s="90"/>
      <c r="M353" s="226"/>
      <c r="N353" s="90"/>
      <c r="O353" s="226"/>
      <c r="P353" s="226"/>
      <c r="Q353" s="226"/>
      <c r="R353" s="226"/>
      <c r="S353" s="226"/>
      <c r="T353" s="226"/>
      <c r="U353" s="226"/>
      <c r="V353" s="226"/>
      <c r="W353" s="226"/>
      <c r="X353" s="226"/>
      <c r="Y353" s="226"/>
      <c r="Z353" s="226"/>
    </row>
    <row r="354" spans="6:26" ht="15.75" x14ac:dyDescent="0.25">
      <c r="F354" s="90"/>
      <c r="G354" s="90"/>
      <c r="H354" s="90"/>
      <c r="I354" s="90"/>
      <c r="J354" s="90"/>
      <c r="K354" s="90"/>
      <c r="L354" s="90"/>
      <c r="M354" s="226"/>
      <c r="N354" s="90"/>
      <c r="O354" s="226"/>
      <c r="P354" s="226"/>
      <c r="Q354" s="226"/>
      <c r="R354" s="226"/>
      <c r="S354" s="226"/>
      <c r="T354" s="226"/>
      <c r="U354" s="226"/>
      <c r="V354" s="226"/>
      <c r="W354" s="226"/>
      <c r="X354" s="226"/>
      <c r="Y354" s="226"/>
      <c r="Z354" s="226"/>
    </row>
    <row r="355" spans="6:26" ht="15.75" x14ac:dyDescent="0.25">
      <c r="F355" s="90"/>
      <c r="G355" s="90"/>
      <c r="H355" s="90"/>
      <c r="I355" s="90"/>
      <c r="J355" s="90"/>
      <c r="K355" s="90"/>
      <c r="L355" s="90"/>
      <c r="M355" s="226"/>
      <c r="N355" s="90"/>
      <c r="O355" s="226"/>
      <c r="P355" s="226"/>
      <c r="Q355" s="226"/>
      <c r="R355" s="226"/>
      <c r="S355" s="226"/>
      <c r="T355" s="226"/>
      <c r="U355" s="226"/>
      <c r="V355" s="226"/>
      <c r="W355" s="226"/>
      <c r="X355" s="226"/>
      <c r="Y355" s="226"/>
      <c r="Z355" s="226"/>
    </row>
    <row r="356" spans="6:26" ht="15.75" x14ac:dyDescent="0.25">
      <c r="F356" s="90"/>
      <c r="G356" s="90"/>
      <c r="H356" s="90"/>
      <c r="I356" s="90"/>
      <c r="J356" s="90"/>
      <c r="K356" s="90"/>
      <c r="L356" s="90"/>
      <c r="M356" s="226"/>
      <c r="N356" s="90"/>
      <c r="O356" s="226"/>
      <c r="P356" s="226"/>
      <c r="Q356" s="226"/>
      <c r="R356" s="226"/>
      <c r="S356" s="226"/>
      <c r="T356" s="226"/>
      <c r="U356" s="226"/>
      <c r="V356" s="226"/>
      <c r="W356" s="226"/>
      <c r="X356" s="226"/>
      <c r="Y356" s="226"/>
      <c r="Z356" s="226"/>
    </row>
    <row r="357" spans="6:26" ht="15.75" x14ac:dyDescent="0.25">
      <c r="F357" s="90"/>
      <c r="G357" s="90"/>
      <c r="H357" s="90"/>
      <c r="I357" s="90"/>
      <c r="J357" s="90"/>
      <c r="K357" s="90"/>
      <c r="L357" s="90"/>
      <c r="M357" s="226"/>
      <c r="N357" s="90"/>
      <c r="O357" s="226"/>
      <c r="P357" s="226"/>
      <c r="Q357" s="226"/>
      <c r="R357" s="226"/>
      <c r="S357" s="226"/>
      <c r="T357" s="226"/>
      <c r="U357" s="226"/>
      <c r="V357" s="226"/>
      <c r="W357" s="226"/>
      <c r="X357" s="226"/>
      <c r="Y357" s="226"/>
      <c r="Z357" s="226"/>
    </row>
    <row r="358" spans="6:26" ht="15.75" x14ac:dyDescent="0.25">
      <c r="F358" s="90"/>
      <c r="G358" s="90"/>
      <c r="H358" s="90"/>
      <c r="I358" s="90"/>
      <c r="J358" s="90"/>
      <c r="K358" s="90"/>
      <c r="L358" s="90"/>
      <c r="M358" s="226"/>
      <c r="N358" s="90"/>
      <c r="O358" s="226"/>
      <c r="P358" s="226"/>
      <c r="Q358" s="226"/>
      <c r="R358" s="226"/>
      <c r="S358" s="226"/>
      <c r="T358" s="226"/>
      <c r="U358" s="226"/>
      <c r="V358" s="226"/>
      <c r="W358" s="226"/>
      <c r="X358" s="226"/>
      <c r="Y358" s="226"/>
      <c r="Z358" s="226"/>
    </row>
    <row r="359" spans="6:26" ht="15.75" x14ac:dyDescent="0.25">
      <c r="F359" s="90"/>
      <c r="G359" s="90"/>
      <c r="H359" s="90"/>
      <c r="I359" s="90"/>
      <c r="J359" s="90"/>
      <c r="K359" s="90"/>
      <c r="L359" s="90"/>
      <c r="M359" s="226"/>
      <c r="N359" s="90"/>
      <c r="O359" s="226"/>
      <c r="P359" s="226"/>
      <c r="Q359" s="226"/>
      <c r="R359" s="226"/>
      <c r="S359" s="226"/>
      <c r="T359" s="226"/>
      <c r="U359" s="226"/>
      <c r="V359" s="226"/>
      <c r="W359" s="226"/>
      <c r="X359" s="226"/>
      <c r="Y359" s="226"/>
      <c r="Z359" s="226"/>
    </row>
    <row r="360" spans="6:26" ht="15.75" x14ac:dyDescent="0.25">
      <c r="F360" s="90"/>
      <c r="G360" s="90"/>
      <c r="H360" s="90"/>
      <c r="I360" s="90"/>
      <c r="J360" s="90"/>
      <c r="K360" s="90"/>
      <c r="L360" s="90"/>
      <c r="M360" s="226"/>
      <c r="N360" s="90"/>
      <c r="O360" s="226"/>
      <c r="P360" s="226"/>
      <c r="Q360" s="226"/>
      <c r="R360" s="226"/>
      <c r="S360" s="226"/>
      <c r="T360" s="226"/>
      <c r="U360" s="226"/>
      <c r="V360" s="226"/>
      <c r="W360" s="226"/>
      <c r="X360" s="226"/>
      <c r="Y360" s="226"/>
      <c r="Z360" s="226"/>
    </row>
    <row r="361" spans="6:26" ht="15.75" x14ac:dyDescent="0.25">
      <c r="F361" s="90"/>
      <c r="G361" s="90"/>
      <c r="H361" s="90"/>
      <c r="I361" s="90"/>
      <c r="J361" s="90"/>
      <c r="K361" s="90"/>
      <c r="L361" s="90"/>
      <c r="M361" s="226"/>
      <c r="N361" s="90"/>
      <c r="O361" s="226"/>
      <c r="P361" s="226"/>
      <c r="Q361" s="226"/>
      <c r="R361" s="226"/>
      <c r="S361" s="226"/>
      <c r="T361" s="226"/>
      <c r="U361" s="226"/>
      <c r="V361" s="226"/>
      <c r="W361" s="226"/>
      <c r="X361" s="226"/>
      <c r="Y361" s="226"/>
      <c r="Z361" s="226"/>
    </row>
    <row r="362" spans="6:26" ht="15.75" x14ac:dyDescent="0.25">
      <c r="F362" s="90"/>
      <c r="G362" s="90"/>
      <c r="H362" s="90"/>
      <c r="I362" s="90"/>
      <c r="J362" s="90"/>
      <c r="K362" s="90"/>
      <c r="L362" s="90"/>
      <c r="M362" s="226"/>
      <c r="N362" s="90"/>
      <c r="O362" s="226"/>
      <c r="P362" s="226"/>
      <c r="Q362" s="226"/>
      <c r="R362" s="226"/>
      <c r="S362" s="226"/>
      <c r="T362" s="226"/>
      <c r="U362" s="226"/>
      <c r="V362" s="226"/>
      <c r="W362" s="226"/>
      <c r="X362" s="226"/>
      <c r="Y362" s="226"/>
      <c r="Z362" s="226"/>
    </row>
    <row r="363" spans="6:26" ht="15.75" x14ac:dyDescent="0.25">
      <c r="F363" s="90"/>
      <c r="G363" s="90"/>
      <c r="H363" s="90"/>
      <c r="I363" s="90"/>
      <c r="J363" s="90"/>
      <c r="K363" s="90"/>
      <c r="L363" s="90"/>
      <c r="M363" s="226"/>
      <c r="N363" s="90"/>
      <c r="O363" s="226"/>
      <c r="P363" s="226"/>
      <c r="Q363" s="226"/>
      <c r="R363" s="226"/>
      <c r="S363" s="226"/>
      <c r="T363" s="226"/>
      <c r="U363" s="226"/>
      <c r="V363" s="226"/>
      <c r="W363" s="226"/>
      <c r="X363" s="226"/>
      <c r="Y363" s="226"/>
      <c r="Z363" s="226"/>
    </row>
    <row r="364" spans="6:26" ht="15.75" x14ac:dyDescent="0.25">
      <c r="F364" s="90"/>
      <c r="G364" s="90"/>
      <c r="H364" s="90"/>
      <c r="I364" s="90"/>
      <c r="J364" s="90"/>
      <c r="K364" s="90"/>
      <c r="L364" s="90"/>
      <c r="M364" s="226"/>
      <c r="N364" s="90"/>
      <c r="O364" s="226"/>
      <c r="P364" s="226"/>
      <c r="Q364" s="226"/>
      <c r="R364" s="226"/>
      <c r="S364" s="226"/>
      <c r="T364" s="226"/>
      <c r="U364" s="226"/>
      <c r="V364" s="226"/>
      <c r="W364" s="226"/>
      <c r="X364" s="226"/>
      <c r="Y364" s="226"/>
      <c r="Z364" s="226"/>
    </row>
    <row r="365" spans="6:26" ht="15.75" x14ac:dyDescent="0.25">
      <c r="F365" s="90"/>
      <c r="G365" s="90"/>
      <c r="H365" s="90"/>
      <c r="I365" s="90"/>
      <c r="J365" s="90"/>
      <c r="K365" s="90"/>
      <c r="L365" s="90"/>
      <c r="M365" s="226"/>
      <c r="N365" s="90"/>
      <c r="O365" s="226"/>
      <c r="P365" s="226"/>
      <c r="Q365" s="226"/>
      <c r="R365" s="226"/>
      <c r="S365" s="226"/>
      <c r="T365" s="226"/>
      <c r="U365" s="226"/>
      <c r="V365" s="226"/>
      <c r="W365" s="226"/>
      <c r="X365" s="226"/>
      <c r="Y365" s="226"/>
      <c r="Z365" s="226"/>
    </row>
    <row r="366" spans="6:26" ht="15.75" x14ac:dyDescent="0.25">
      <c r="F366" s="90"/>
      <c r="G366" s="90"/>
      <c r="H366" s="90"/>
      <c r="I366" s="90"/>
      <c r="J366" s="90"/>
      <c r="K366" s="90"/>
      <c r="L366" s="90"/>
      <c r="M366" s="226"/>
      <c r="N366" s="90"/>
      <c r="O366" s="226"/>
      <c r="P366" s="226"/>
      <c r="Q366" s="226"/>
      <c r="R366" s="226"/>
      <c r="S366" s="226"/>
      <c r="T366" s="226"/>
      <c r="U366" s="226"/>
      <c r="V366" s="226"/>
      <c r="W366" s="226"/>
      <c r="X366" s="226"/>
      <c r="Y366" s="226"/>
      <c r="Z366" s="226"/>
    </row>
    <row r="367" spans="6:26" ht="15.75" x14ac:dyDescent="0.25">
      <c r="F367" s="90"/>
      <c r="G367" s="90"/>
      <c r="H367" s="90"/>
      <c r="I367" s="90"/>
      <c r="J367" s="90"/>
      <c r="K367" s="90"/>
      <c r="L367" s="90"/>
      <c r="M367" s="226"/>
      <c r="N367" s="90"/>
      <c r="O367" s="226"/>
      <c r="P367" s="226"/>
      <c r="Q367" s="226"/>
      <c r="R367" s="226"/>
      <c r="S367" s="226"/>
      <c r="T367" s="226"/>
      <c r="U367" s="226"/>
      <c r="V367" s="226"/>
      <c r="W367" s="226"/>
      <c r="X367" s="226"/>
      <c r="Y367" s="226"/>
      <c r="Z367" s="226"/>
    </row>
    <row r="368" spans="6:26" ht="15.75" x14ac:dyDescent="0.25">
      <c r="F368" s="90"/>
      <c r="G368" s="90"/>
      <c r="H368" s="90"/>
      <c r="I368" s="90"/>
      <c r="J368" s="90"/>
      <c r="K368" s="90"/>
      <c r="L368" s="90"/>
      <c r="M368" s="226"/>
      <c r="N368" s="90"/>
      <c r="O368" s="226"/>
      <c r="P368" s="226"/>
      <c r="Q368" s="226"/>
      <c r="R368" s="226"/>
      <c r="S368" s="226"/>
      <c r="T368" s="226"/>
      <c r="U368" s="226"/>
      <c r="V368" s="226"/>
      <c r="W368" s="226"/>
      <c r="X368" s="226"/>
      <c r="Y368" s="226"/>
      <c r="Z368" s="226"/>
    </row>
    <row r="369" spans="6:26" ht="15.75" x14ac:dyDescent="0.25">
      <c r="F369" s="90"/>
      <c r="G369" s="90"/>
      <c r="H369" s="90"/>
      <c r="I369" s="90"/>
      <c r="J369" s="90"/>
      <c r="K369" s="90"/>
      <c r="L369" s="90"/>
      <c r="M369" s="226"/>
      <c r="N369" s="90"/>
      <c r="O369" s="226"/>
      <c r="P369" s="226"/>
      <c r="Q369" s="226"/>
      <c r="R369" s="226"/>
      <c r="S369" s="226"/>
      <c r="T369" s="226"/>
      <c r="U369" s="226"/>
      <c r="V369" s="226"/>
      <c r="W369" s="226"/>
      <c r="X369" s="226"/>
      <c r="Y369" s="226"/>
      <c r="Z369" s="226"/>
    </row>
    <row r="370" spans="6:26" ht="15.75" x14ac:dyDescent="0.25">
      <c r="F370" s="90"/>
      <c r="G370" s="90"/>
      <c r="H370" s="90"/>
      <c r="I370" s="90"/>
      <c r="J370" s="90"/>
      <c r="K370" s="90"/>
      <c r="L370" s="90"/>
      <c r="M370" s="226"/>
      <c r="N370" s="90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/>
      <c r="Y370" s="226"/>
      <c r="Z370" s="226"/>
    </row>
    <row r="371" spans="6:26" ht="15.75" x14ac:dyDescent="0.25">
      <c r="F371" s="90"/>
      <c r="G371" s="90"/>
      <c r="H371" s="90"/>
      <c r="I371" s="90"/>
      <c r="J371" s="90"/>
      <c r="K371" s="90"/>
      <c r="L371" s="90"/>
      <c r="M371" s="226"/>
      <c r="N371" s="90"/>
      <c r="O371" s="226"/>
      <c r="P371" s="226"/>
      <c r="Q371" s="226"/>
      <c r="R371" s="226"/>
      <c r="S371" s="226"/>
      <c r="T371" s="226"/>
      <c r="U371" s="226"/>
      <c r="V371" s="226"/>
      <c r="W371" s="226"/>
      <c r="X371" s="226"/>
      <c r="Y371" s="226"/>
      <c r="Z371" s="226"/>
    </row>
    <row r="372" spans="6:26" ht="15.75" x14ac:dyDescent="0.25">
      <c r="F372" s="90"/>
      <c r="G372" s="90"/>
      <c r="H372" s="90"/>
      <c r="I372" s="90"/>
      <c r="J372" s="90"/>
      <c r="K372" s="90"/>
      <c r="L372" s="90"/>
      <c r="M372" s="226"/>
      <c r="N372" s="90"/>
      <c r="O372" s="226"/>
      <c r="P372" s="226"/>
      <c r="Q372" s="226"/>
      <c r="R372" s="226"/>
      <c r="S372" s="226"/>
      <c r="T372" s="226"/>
      <c r="U372" s="226"/>
      <c r="V372" s="226"/>
      <c r="W372" s="226"/>
      <c r="X372" s="226"/>
      <c r="Y372" s="226"/>
      <c r="Z372" s="226"/>
    </row>
    <row r="373" spans="6:26" ht="15.75" x14ac:dyDescent="0.25">
      <c r="F373" s="90"/>
      <c r="G373" s="90"/>
      <c r="H373" s="90"/>
      <c r="I373" s="90"/>
      <c r="J373" s="90"/>
      <c r="K373" s="90"/>
      <c r="L373" s="90"/>
      <c r="M373" s="226"/>
      <c r="N373" s="90"/>
      <c r="O373" s="226"/>
      <c r="P373" s="226"/>
      <c r="Q373" s="226"/>
      <c r="R373" s="226"/>
      <c r="S373" s="226"/>
      <c r="T373" s="226"/>
      <c r="U373" s="226"/>
      <c r="V373" s="226"/>
      <c r="W373" s="226"/>
      <c r="X373" s="226"/>
      <c r="Y373" s="226"/>
      <c r="Z373" s="226"/>
    </row>
    <row r="374" spans="6:26" ht="15.75" x14ac:dyDescent="0.25">
      <c r="F374" s="90"/>
      <c r="G374" s="90"/>
      <c r="H374" s="90"/>
      <c r="I374" s="90"/>
      <c r="J374" s="90"/>
      <c r="K374" s="90"/>
      <c r="L374" s="90"/>
      <c r="M374" s="226"/>
      <c r="N374" s="90"/>
      <c r="O374" s="226"/>
      <c r="P374" s="226"/>
      <c r="Q374" s="226"/>
      <c r="R374" s="226"/>
      <c r="S374" s="226"/>
      <c r="T374" s="226"/>
      <c r="U374" s="226"/>
      <c r="V374" s="226"/>
      <c r="W374" s="226"/>
      <c r="X374" s="226"/>
      <c r="Y374" s="226"/>
      <c r="Z374" s="226"/>
    </row>
    <row r="375" spans="6:26" ht="15.75" x14ac:dyDescent="0.25">
      <c r="F375" s="90"/>
      <c r="G375" s="90"/>
      <c r="H375" s="90"/>
      <c r="I375" s="90"/>
      <c r="J375" s="90"/>
      <c r="K375" s="90"/>
      <c r="L375" s="90"/>
      <c r="M375" s="226"/>
      <c r="N375" s="90"/>
      <c r="O375" s="226"/>
      <c r="P375" s="226"/>
      <c r="Q375" s="226"/>
      <c r="R375" s="226"/>
      <c r="S375" s="226"/>
      <c r="T375" s="226"/>
      <c r="U375" s="226"/>
      <c r="V375" s="226"/>
      <c r="W375" s="226"/>
      <c r="X375" s="226"/>
      <c r="Y375" s="226"/>
      <c r="Z375" s="226"/>
    </row>
    <row r="376" spans="6:26" ht="15.75" x14ac:dyDescent="0.25">
      <c r="F376" s="90"/>
      <c r="G376" s="90"/>
      <c r="H376" s="90"/>
      <c r="I376" s="90"/>
      <c r="J376" s="90"/>
      <c r="K376" s="90"/>
      <c r="L376" s="90"/>
      <c r="M376" s="226"/>
      <c r="N376" s="90"/>
      <c r="O376" s="226"/>
      <c r="P376" s="226"/>
      <c r="Q376" s="226"/>
      <c r="R376" s="226"/>
      <c r="S376" s="226"/>
      <c r="T376" s="226"/>
      <c r="U376" s="226"/>
      <c r="V376" s="226"/>
      <c r="W376" s="226"/>
      <c r="X376" s="226"/>
      <c r="Y376" s="226"/>
      <c r="Z376" s="226"/>
    </row>
    <row r="377" spans="6:26" ht="15.75" x14ac:dyDescent="0.25">
      <c r="F377" s="90"/>
      <c r="G377" s="90"/>
      <c r="H377" s="90"/>
      <c r="I377" s="90"/>
      <c r="J377" s="90"/>
      <c r="K377" s="90"/>
      <c r="L377" s="90"/>
      <c r="M377" s="226"/>
      <c r="N377" s="90"/>
      <c r="O377" s="226"/>
      <c r="P377" s="226"/>
      <c r="Q377" s="226"/>
      <c r="R377" s="226"/>
      <c r="S377" s="226"/>
      <c r="T377" s="226"/>
      <c r="U377" s="226"/>
      <c r="V377" s="226"/>
      <c r="W377" s="226"/>
      <c r="X377" s="226"/>
      <c r="Y377" s="226"/>
      <c r="Z377" s="226"/>
    </row>
    <row r="378" spans="6:26" ht="15.75" x14ac:dyDescent="0.25">
      <c r="F378" s="90"/>
      <c r="G378" s="90"/>
      <c r="H378" s="90"/>
      <c r="I378" s="90"/>
      <c r="J378" s="90"/>
      <c r="K378" s="90"/>
      <c r="L378" s="90"/>
      <c r="M378" s="226"/>
      <c r="N378" s="90"/>
      <c r="O378" s="226"/>
      <c r="P378" s="226"/>
      <c r="Q378" s="226"/>
      <c r="R378" s="226"/>
      <c r="S378" s="226"/>
      <c r="T378" s="226"/>
      <c r="U378" s="226"/>
      <c r="V378" s="226"/>
      <c r="W378" s="226"/>
      <c r="X378" s="226"/>
      <c r="Y378" s="226"/>
      <c r="Z378" s="226"/>
    </row>
    <row r="379" spans="6:26" ht="15.75" x14ac:dyDescent="0.25">
      <c r="F379" s="90"/>
      <c r="G379" s="90"/>
      <c r="H379" s="90"/>
      <c r="I379" s="90"/>
      <c r="J379" s="90"/>
      <c r="K379" s="90"/>
      <c r="L379" s="90"/>
      <c r="M379" s="226"/>
      <c r="N379" s="90"/>
      <c r="O379" s="226"/>
      <c r="P379" s="226"/>
      <c r="Q379" s="226"/>
      <c r="R379" s="226"/>
      <c r="S379" s="226"/>
      <c r="T379" s="226"/>
      <c r="U379" s="226"/>
      <c r="V379" s="226"/>
      <c r="W379" s="226"/>
      <c r="X379" s="226"/>
      <c r="Y379" s="226"/>
      <c r="Z379" s="226"/>
    </row>
    <row r="380" spans="6:26" ht="15.75" x14ac:dyDescent="0.25">
      <c r="F380" s="90"/>
      <c r="G380" s="90"/>
      <c r="H380" s="90"/>
      <c r="I380" s="90"/>
      <c r="J380" s="90"/>
      <c r="K380" s="90"/>
      <c r="L380" s="90"/>
      <c r="M380" s="226"/>
      <c r="N380" s="90"/>
      <c r="O380" s="226"/>
      <c r="P380" s="226"/>
      <c r="Q380" s="226"/>
      <c r="R380" s="226"/>
      <c r="S380" s="226"/>
      <c r="T380" s="226"/>
      <c r="U380" s="226"/>
      <c r="V380" s="226"/>
      <c r="W380" s="226"/>
      <c r="X380" s="226"/>
      <c r="Y380" s="226"/>
      <c r="Z380" s="226"/>
    </row>
    <row r="381" spans="6:26" ht="15.75" x14ac:dyDescent="0.25">
      <c r="F381" s="90"/>
      <c r="G381" s="90"/>
      <c r="H381" s="90"/>
      <c r="I381" s="90"/>
      <c r="J381" s="90"/>
      <c r="K381" s="90"/>
      <c r="L381" s="90"/>
      <c r="M381" s="226"/>
      <c r="N381" s="90"/>
      <c r="O381" s="226"/>
      <c r="P381" s="226"/>
      <c r="Q381" s="226"/>
      <c r="R381" s="226"/>
      <c r="S381" s="226"/>
      <c r="T381" s="226"/>
      <c r="U381" s="226"/>
      <c r="V381" s="226"/>
      <c r="W381" s="226"/>
      <c r="X381" s="226"/>
      <c r="Y381" s="226"/>
      <c r="Z381" s="226"/>
    </row>
    <row r="382" spans="6:26" ht="15.75" x14ac:dyDescent="0.25">
      <c r="F382" s="90"/>
      <c r="G382" s="90"/>
      <c r="H382" s="90"/>
      <c r="I382" s="90"/>
      <c r="J382" s="90"/>
      <c r="K382" s="90"/>
      <c r="L382" s="90"/>
      <c r="M382" s="226"/>
      <c r="N382" s="90"/>
      <c r="O382" s="226"/>
      <c r="P382" s="226"/>
      <c r="Q382" s="226"/>
      <c r="R382" s="226"/>
      <c r="S382" s="226"/>
      <c r="T382" s="226"/>
      <c r="U382" s="226"/>
      <c r="V382" s="226"/>
      <c r="W382" s="226"/>
      <c r="X382" s="226"/>
      <c r="Y382" s="226"/>
      <c r="Z382" s="226"/>
    </row>
    <row r="383" spans="6:26" ht="15.75" x14ac:dyDescent="0.25">
      <c r="F383" s="90"/>
      <c r="G383" s="90"/>
      <c r="H383" s="90"/>
      <c r="I383" s="90"/>
      <c r="J383" s="90"/>
      <c r="K383" s="90"/>
      <c r="L383" s="90"/>
      <c r="M383" s="226"/>
      <c r="N383" s="90"/>
      <c r="O383" s="226"/>
      <c r="P383" s="226"/>
      <c r="Q383" s="226"/>
      <c r="R383" s="226"/>
      <c r="S383" s="226"/>
      <c r="T383" s="226"/>
      <c r="U383" s="226"/>
      <c r="V383" s="226"/>
      <c r="W383" s="226"/>
      <c r="X383" s="226"/>
      <c r="Y383" s="226"/>
      <c r="Z383" s="226"/>
    </row>
    <row r="384" spans="6:26" ht="15.75" x14ac:dyDescent="0.25">
      <c r="F384" s="90"/>
      <c r="G384" s="90"/>
      <c r="H384" s="90"/>
      <c r="I384" s="90"/>
      <c r="J384" s="90"/>
      <c r="K384" s="90"/>
      <c r="L384" s="90"/>
      <c r="M384" s="226"/>
      <c r="N384" s="90"/>
      <c r="O384" s="226"/>
      <c r="P384" s="226"/>
      <c r="Q384" s="226"/>
      <c r="R384" s="226"/>
      <c r="S384" s="226"/>
      <c r="T384" s="226"/>
      <c r="U384" s="226"/>
      <c r="V384" s="226"/>
      <c r="W384" s="226"/>
      <c r="X384" s="226"/>
      <c r="Y384" s="226"/>
      <c r="Z384" s="226"/>
    </row>
    <row r="385" spans="6:26" ht="15.75" x14ac:dyDescent="0.25">
      <c r="F385" s="90"/>
      <c r="G385" s="90"/>
      <c r="H385" s="90"/>
      <c r="I385" s="90"/>
      <c r="J385" s="90"/>
      <c r="K385" s="90"/>
      <c r="L385" s="90"/>
      <c r="M385" s="226"/>
      <c r="N385" s="90"/>
      <c r="O385" s="226"/>
      <c r="P385" s="226"/>
      <c r="Q385" s="226"/>
      <c r="R385" s="226"/>
      <c r="S385" s="226"/>
      <c r="T385" s="226"/>
      <c r="U385" s="226"/>
      <c r="V385" s="226"/>
      <c r="W385" s="226"/>
      <c r="X385" s="226"/>
      <c r="Y385" s="226"/>
      <c r="Z385" s="226"/>
    </row>
    <row r="386" spans="6:26" ht="15.75" x14ac:dyDescent="0.25">
      <c r="F386" s="90"/>
      <c r="G386" s="90"/>
      <c r="H386" s="90"/>
      <c r="I386" s="90"/>
      <c r="J386" s="90"/>
      <c r="K386" s="90"/>
      <c r="L386" s="90"/>
      <c r="M386" s="226"/>
      <c r="N386" s="90"/>
      <c r="O386" s="226"/>
      <c r="P386" s="226"/>
      <c r="Q386" s="226"/>
      <c r="R386" s="226"/>
      <c r="S386" s="226"/>
      <c r="T386" s="226"/>
      <c r="U386" s="226"/>
      <c r="V386" s="226"/>
      <c r="W386" s="226"/>
      <c r="X386" s="226"/>
      <c r="Y386" s="226"/>
      <c r="Z386" s="226"/>
    </row>
    <row r="387" spans="6:26" ht="15.75" x14ac:dyDescent="0.25">
      <c r="F387" s="90"/>
      <c r="G387" s="90"/>
      <c r="H387" s="90"/>
      <c r="I387" s="90"/>
      <c r="J387" s="90"/>
      <c r="K387" s="90"/>
      <c r="L387" s="90"/>
      <c r="M387" s="226"/>
      <c r="N387" s="90"/>
      <c r="O387" s="226"/>
      <c r="P387" s="226"/>
      <c r="Q387" s="226"/>
      <c r="R387" s="226"/>
      <c r="S387" s="226"/>
      <c r="T387" s="226"/>
      <c r="U387" s="226"/>
      <c r="V387" s="226"/>
      <c r="W387" s="226"/>
      <c r="X387" s="226"/>
      <c r="Y387" s="226"/>
      <c r="Z387" s="226"/>
    </row>
    <row r="388" spans="6:26" ht="15.75" x14ac:dyDescent="0.25">
      <c r="F388" s="90"/>
      <c r="G388" s="90"/>
      <c r="H388" s="90"/>
      <c r="I388" s="90"/>
      <c r="J388" s="90"/>
      <c r="K388" s="90"/>
      <c r="L388" s="90"/>
      <c r="M388" s="226"/>
      <c r="N388" s="90"/>
      <c r="O388" s="226"/>
      <c r="P388" s="226"/>
      <c r="Q388" s="226"/>
      <c r="R388" s="226"/>
      <c r="S388" s="226"/>
      <c r="T388" s="226"/>
      <c r="U388" s="226"/>
      <c r="V388" s="226"/>
      <c r="W388" s="226"/>
      <c r="X388" s="226"/>
      <c r="Y388" s="226"/>
      <c r="Z388" s="226"/>
    </row>
    <row r="389" spans="6:26" ht="15.75" x14ac:dyDescent="0.25">
      <c r="F389" s="90"/>
      <c r="G389" s="90"/>
      <c r="H389" s="90"/>
      <c r="I389" s="90"/>
      <c r="J389" s="90"/>
      <c r="K389" s="90"/>
      <c r="L389" s="90"/>
      <c r="M389" s="226"/>
      <c r="N389" s="90"/>
      <c r="O389" s="226"/>
      <c r="P389" s="226"/>
      <c r="Q389" s="226"/>
      <c r="R389" s="226"/>
      <c r="S389" s="226"/>
      <c r="T389" s="226"/>
      <c r="U389" s="226"/>
      <c r="V389" s="226"/>
      <c r="W389" s="226"/>
      <c r="X389" s="226"/>
      <c r="Y389" s="226"/>
      <c r="Z389" s="226"/>
    </row>
    <row r="390" spans="6:26" ht="15.75" x14ac:dyDescent="0.25">
      <c r="F390" s="90"/>
      <c r="G390" s="90"/>
      <c r="H390" s="90"/>
      <c r="I390" s="90"/>
      <c r="J390" s="90"/>
      <c r="K390" s="90"/>
      <c r="L390" s="90"/>
      <c r="M390" s="226"/>
      <c r="N390" s="90"/>
      <c r="O390" s="226"/>
      <c r="P390" s="226"/>
      <c r="Q390" s="226"/>
      <c r="R390" s="226"/>
      <c r="S390" s="226"/>
      <c r="T390" s="226"/>
      <c r="U390" s="226"/>
      <c r="V390" s="226"/>
      <c r="W390" s="226"/>
      <c r="X390" s="226"/>
      <c r="Y390" s="226"/>
      <c r="Z390" s="226"/>
    </row>
    <row r="391" spans="6:26" ht="15.75" x14ac:dyDescent="0.25">
      <c r="F391" s="90"/>
      <c r="G391" s="90"/>
      <c r="H391" s="90"/>
      <c r="I391" s="90"/>
      <c r="J391" s="90"/>
      <c r="K391" s="90"/>
      <c r="L391" s="90"/>
      <c r="M391" s="226"/>
      <c r="N391" s="90"/>
      <c r="O391" s="226"/>
      <c r="P391" s="226"/>
      <c r="Q391" s="226"/>
      <c r="R391" s="226"/>
      <c r="S391" s="226"/>
      <c r="T391" s="226"/>
      <c r="U391" s="226"/>
      <c r="V391" s="226"/>
      <c r="W391" s="226"/>
      <c r="X391" s="226"/>
      <c r="Y391" s="226"/>
      <c r="Z391" s="226"/>
    </row>
    <row r="392" spans="6:26" ht="15.75" x14ac:dyDescent="0.25">
      <c r="F392" s="90"/>
      <c r="G392" s="90"/>
      <c r="H392" s="90"/>
      <c r="I392" s="90"/>
      <c r="J392" s="90"/>
      <c r="K392" s="90"/>
      <c r="L392" s="90"/>
      <c r="M392" s="226"/>
      <c r="N392" s="90"/>
      <c r="O392" s="226"/>
      <c r="P392" s="226"/>
      <c r="Q392" s="226"/>
      <c r="R392" s="226"/>
      <c r="S392" s="226"/>
      <c r="T392" s="226"/>
      <c r="U392" s="226"/>
      <c r="V392" s="226"/>
      <c r="W392" s="226"/>
      <c r="X392" s="226"/>
      <c r="Y392" s="226"/>
      <c r="Z392" s="226"/>
    </row>
    <row r="393" spans="6:26" ht="15.75" x14ac:dyDescent="0.25">
      <c r="F393" s="90"/>
      <c r="G393" s="90"/>
      <c r="H393" s="90"/>
      <c r="I393" s="90"/>
      <c r="J393" s="90"/>
      <c r="K393" s="90"/>
      <c r="L393" s="90"/>
      <c r="M393" s="226"/>
      <c r="N393" s="90"/>
      <c r="O393" s="226"/>
      <c r="P393" s="226"/>
      <c r="Q393" s="226"/>
      <c r="R393" s="226"/>
      <c r="S393" s="226"/>
      <c r="T393" s="226"/>
      <c r="U393" s="226"/>
      <c r="V393" s="226"/>
      <c r="W393" s="226"/>
      <c r="X393" s="226"/>
      <c r="Y393" s="226"/>
      <c r="Z393" s="226"/>
    </row>
    <row r="394" spans="6:26" ht="15.75" x14ac:dyDescent="0.25">
      <c r="F394" s="90"/>
      <c r="G394" s="90"/>
      <c r="H394" s="90"/>
      <c r="I394" s="90"/>
      <c r="J394" s="90"/>
      <c r="K394" s="90"/>
      <c r="L394" s="90"/>
      <c r="M394" s="226"/>
      <c r="N394" s="90"/>
      <c r="O394" s="226"/>
      <c r="P394" s="226"/>
      <c r="Q394" s="226"/>
      <c r="R394" s="226"/>
      <c r="S394" s="226"/>
      <c r="T394" s="226"/>
      <c r="U394" s="226"/>
      <c r="V394" s="226"/>
      <c r="W394" s="226"/>
      <c r="X394" s="226"/>
      <c r="Y394" s="226"/>
      <c r="Z394" s="226"/>
    </row>
    <row r="395" spans="6:26" ht="15.75" x14ac:dyDescent="0.25">
      <c r="F395" s="90"/>
      <c r="G395" s="90"/>
      <c r="H395" s="90"/>
      <c r="I395" s="90"/>
      <c r="J395" s="90"/>
      <c r="K395" s="90"/>
      <c r="L395" s="90"/>
      <c r="M395" s="226"/>
      <c r="N395" s="90"/>
      <c r="O395" s="226"/>
      <c r="P395" s="226"/>
      <c r="Q395" s="226"/>
      <c r="R395" s="226"/>
      <c r="S395" s="226"/>
      <c r="T395" s="226"/>
      <c r="U395" s="226"/>
      <c r="V395" s="226"/>
      <c r="W395" s="226"/>
      <c r="X395" s="226"/>
      <c r="Y395" s="226"/>
      <c r="Z395" s="226"/>
    </row>
    <row r="396" spans="6:26" ht="15.75" x14ac:dyDescent="0.25">
      <c r="F396" s="90"/>
      <c r="G396" s="90"/>
      <c r="H396" s="90"/>
      <c r="I396" s="90"/>
      <c r="J396" s="90"/>
      <c r="K396" s="90"/>
      <c r="L396" s="90"/>
      <c r="M396" s="226"/>
      <c r="N396" s="90"/>
      <c r="O396" s="226"/>
      <c r="P396" s="226"/>
      <c r="Q396" s="226"/>
      <c r="R396" s="226"/>
      <c r="S396" s="226"/>
      <c r="T396" s="226"/>
      <c r="U396" s="226"/>
      <c r="V396" s="226"/>
      <c r="W396" s="226"/>
      <c r="X396" s="226"/>
      <c r="Y396" s="226"/>
      <c r="Z396" s="226"/>
    </row>
    <row r="397" spans="6:26" ht="15.75" x14ac:dyDescent="0.25">
      <c r="F397" s="90"/>
      <c r="G397" s="90"/>
      <c r="H397" s="90"/>
      <c r="I397" s="90"/>
      <c r="J397" s="90"/>
      <c r="K397" s="90"/>
      <c r="L397" s="90"/>
      <c r="M397" s="226"/>
      <c r="N397" s="90"/>
      <c r="O397" s="226"/>
      <c r="P397" s="226"/>
      <c r="Q397" s="226"/>
      <c r="R397" s="226"/>
      <c r="S397" s="226"/>
      <c r="T397" s="226"/>
      <c r="U397" s="226"/>
      <c r="V397" s="226"/>
      <c r="W397" s="226"/>
      <c r="X397" s="226"/>
      <c r="Y397" s="226"/>
      <c r="Z397" s="226"/>
    </row>
    <row r="398" spans="6:26" ht="15.75" x14ac:dyDescent="0.25">
      <c r="F398" s="90"/>
      <c r="G398" s="90"/>
      <c r="H398" s="90"/>
      <c r="I398" s="90"/>
      <c r="J398" s="90"/>
      <c r="K398" s="90"/>
      <c r="L398" s="90"/>
      <c r="M398" s="226"/>
      <c r="N398" s="90"/>
      <c r="O398" s="226"/>
      <c r="P398" s="226"/>
      <c r="Q398" s="226"/>
      <c r="R398" s="226"/>
      <c r="S398" s="226"/>
      <c r="T398" s="226"/>
      <c r="U398" s="226"/>
      <c r="V398" s="226"/>
      <c r="W398" s="226"/>
      <c r="X398" s="226"/>
      <c r="Y398" s="226"/>
      <c r="Z398" s="226"/>
    </row>
    <row r="399" spans="6:26" ht="15.75" x14ac:dyDescent="0.25">
      <c r="F399" s="90"/>
      <c r="G399" s="90"/>
      <c r="H399" s="90"/>
      <c r="I399" s="90"/>
      <c r="J399" s="90"/>
      <c r="K399" s="90"/>
      <c r="L399" s="90"/>
      <c r="M399" s="226"/>
      <c r="N399" s="90"/>
      <c r="O399" s="226"/>
      <c r="P399" s="226"/>
      <c r="Q399" s="226"/>
      <c r="R399" s="226"/>
      <c r="S399" s="226"/>
      <c r="T399" s="226"/>
      <c r="U399" s="226"/>
      <c r="V399" s="226"/>
      <c r="W399" s="226"/>
      <c r="X399" s="226"/>
      <c r="Y399" s="226"/>
      <c r="Z399" s="226"/>
    </row>
    <row r="400" spans="6:26" ht="15.75" x14ac:dyDescent="0.25">
      <c r="F400" s="90"/>
      <c r="G400" s="90"/>
      <c r="H400" s="90"/>
      <c r="I400" s="90"/>
      <c r="J400" s="90"/>
      <c r="K400" s="90"/>
      <c r="L400" s="90"/>
      <c r="M400" s="226"/>
      <c r="N400" s="90"/>
      <c r="O400" s="226"/>
      <c r="P400" s="226"/>
      <c r="Q400" s="226"/>
      <c r="R400" s="226"/>
      <c r="S400" s="226"/>
      <c r="T400" s="226"/>
      <c r="U400" s="226"/>
      <c r="V400" s="226"/>
      <c r="W400" s="226"/>
      <c r="X400" s="226"/>
      <c r="Y400" s="226"/>
      <c r="Z400" s="226"/>
    </row>
    <row r="401" spans="6:26" ht="15.75" x14ac:dyDescent="0.25">
      <c r="F401" s="90"/>
      <c r="G401" s="90"/>
      <c r="H401" s="90"/>
      <c r="I401" s="90"/>
      <c r="J401" s="90"/>
      <c r="K401" s="90"/>
      <c r="L401" s="90"/>
      <c r="M401" s="226"/>
      <c r="N401" s="90"/>
      <c r="O401" s="226"/>
      <c r="P401" s="226"/>
      <c r="Q401" s="226"/>
      <c r="R401" s="226"/>
      <c r="S401" s="226"/>
      <c r="T401" s="226"/>
      <c r="U401" s="226"/>
      <c r="V401" s="226"/>
      <c r="W401" s="226"/>
      <c r="X401" s="226"/>
      <c r="Y401" s="226"/>
      <c r="Z401" s="226"/>
    </row>
    <row r="402" spans="6:26" ht="15.75" x14ac:dyDescent="0.25">
      <c r="F402" s="90"/>
      <c r="G402" s="90"/>
      <c r="H402" s="90"/>
      <c r="I402" s="90"/>
      <c r="J402" s="90"/>
      <c r="K402" s="90"/>
      <c r="L402" s="90"/>
      <c r="M402" s="226"/>
      <c r="N402" s="90"/>
      <c r="O402" s="226"/>
      <c r="P402" s="226"/>
      <c r="Q402" s="226"/>
      <c r="R402" s="226"/>
      <c r="S402" s="226"/>
      <c r="T402" s="226"/>
      <c r="U402" s="226"/>
      <c r="V402" s="226"/>
      <c r="W402" s="226"/>
      <c r="X402" s="226"/>
      <c r="Y402" s="226"/>
      <c r="Z402" s="226"/>
    </row>
    <row r="403" spans="6:26" ht="15.75" x14ac:dyDescent="0.25">
      <c r="F403" s="90"/>
      <c r="G403" s="90"/>
      <c r="H403" s="90"/>
      <c r="I403" s="90"/>
      <c r="J403" s="90"/>
      <c r="K403" s="90"/>
      <c r="L403" s="90"/>
      <c r="M403" s="226"/>
      <c r="N403" s="90"/>
      <c r="O403" s="226"/>
      <c r="P403" s="226"/>
      <c r="Q403" s="226"/>
      <c r="R403" s="226"/>
      <c r="S403" s="226"/>
      <c r="T403" s="226"/>
      <c r="U403" s="226"/>
      <c r="V403" s="226"/>
      <c r="W403" s="226"/>
      <c r="X403" s="226"/>
      <c r="Y403" s="226"/>
      <c r="Z403" s="226"/>
    </row>
    <row r="404" spans="6:26" ht="15.75" x14ac:dyDescent="0.25">
      <c r="F404" s="90"/>
      <c r="G404" s="90"/>
      <c r="H404" s="90"/>
      <c r="I404" s="90"/>
      <c r="J404" s="90"/>
      <c r="K404" s="90"/>
      <c r="L404" s="90"/>
      <c r="M404" s="226"/>
      <c r="N404" s="90"/>
      <c r="O404" s="226"/>
      <c r="P404" s="226"/>
      <c r="Q404" s="226"/>
      <c r="R404" s="226"/>
      <c r="S404" s="226"/>
      <c r="T404" s="226"/>
      <c r="U404" s="226"/>
      <c r="V404" s="226"/>
      <c r="W404" s="226"/>
      <c r="X404" s="226"/>
      <c r="Y404" s="226"/>
      <c r="Z404" s="226"/>
    </row>
    <row r="405" spans="6:26" ht="15.75" x14ac:dyDescent="0.25">
      <c r="F405" s="90"/>
      <c r="G405" s="90"/>
      <c r="H405" s="90"/>
      <c r="I405" s="90"/>
      <c r="J405" s="90"/>
      <c r="K405" s="90"/>
      <c r="L405" s="90"/>
      <c r="M405" s="226"/>
      <c r="N405" s="90"/>
      <c r="O405" s="226"/>
      <c r="P405" s="226"/>
      <c r="Q405" s="226"/>
      <c r="R405" s="226"/>
      <c r="S405" s="226"/>
      <c r="T405" s="226"/>
      <c r="U405" s="226"/>
      <c r="V405" s="226"/>
      <c r="W405" s="226"/>
      <c r="X405" s="226"/>
      <c r="Y405" s="226"/>
      <c r="Z405" s="226"/>
    </row>
    <row r="406" spans="6:26" ht="15.75" x14ac:dyDescent="0.25">
      <c r="F406" s="90"/>
      <c r="G406" s="90"/>
      <c r="H406" s="90"/>
      <c r="I406" s="90"/>
      <c r="J406" s="90"/>
      <c r="K406" s="90"/>
      <c r="L406" s="90"/>
      <c r="M406" s="226"/>
      <c r="N406" s="90"/>
      <c r="O406" s="226"/>
      <c r="P406" s="226"/>
      <c r="Q406" s="226"/>
      <c r="R406" s="226"/>
      <c r="S406" s="226"/>
      <c r="T406" s="226"/>
      <c r="U406" s="226"/>
      <c r="V406" s="226"/>
      <c r="W406" s="226"/>
      <c r="X406" s="226"/>
      <c r="Y406" s="226"/>
      <c r="Z406" s="226"/>
    </row>
    <row r="407" spans="6:26" ht="15.75" x14ac:dyDescent="0.25">
      <c r="F407" s="90"/>
      <c r="G407" s="90"/>
      <c r="H407" s="90"/>
      <c r="I407" s="90"/>
      <c r="J407" s="90"/>
      <c r="K407" s="90"/>
      <c r="L407" s="90"/>
      <c r="M407" s="226"/>
      <c r="N407" s="90"/>
      <c r="O407" s="226"/>
      <c r="P407" s="226"/>
      <c r="Q407" s="226"/>
      <c r="R407" s="226"/>
      <c r="S407" s="226"/>
      <c r="T407" s="226"/>
      <c r="U407" s="226"/>
      <c r="V407" s="226"/>
      <c r="W407" s="226"/>
      <c r="X407" s="226"/>
      <c r="Y407" s="226"/>
      <c r="Z407" s="226"/>
    </row>
    <row r="408" spans="6:26" ht="15.75" x14ac:dyDescent="0.25">
      <c r="F408" s="90"/>
      <c r="G408" s="90"/>
      <c r="H408" s="90"/>
      <c r="I408" s="90"/>
      <c r="J408" s="90"/>
      <c r="K408" s="90"/>
      <c r="L408" s="90"/>
      <c r="M408" s="226"/>
      <c r="N408" s="90"/>
      <c r="O408" s="226"/>
      <c r="P408" s="226"/>
      <c r="Q408" s="226"/>
      <c r="R408" s="226"/>
      <c r="S408" s="226"/>
      <c r="T408" s="226"/>
      <c r="U408" s="226"/>
      <c r="V408" s="226"/>
      <c r="W408" s="226"/>
      <c r="X408" s="226"/>
      <c r="Y408" s="226"/>
      <c r="Z408" s="226"/>
    </row>
    <row r="409" spans="6:26" ht="15.75" x14ac:dyDescent="0.25">
      <c r="F409" s="90"/>
      <c r="G409" s="90"/>
      <c r="H409" s="90"/>
      <c r="I409" s="90"/>
      <c r="J409" s="90"/>
      <c r="K409" s="90"/>
      <c r="L409" s="90"/>
      <c r="M409" s="226"/>
      <c r="N409" s="90"/>
      <c r="O409" s="226"/>
      <c r="P409" s="226"/>
      <c r="Q409" s="226"/>
      <c r="R409" s="226"/>
      <c r="S409" s="226"/>
      <c r="T409" s="226"/>
      <c r="U409" s="226"/>
      <c r="V409" s="226"/>
      <c r="W409" s="226"/>
      <c r="X409" s="226"/>
      <c r="Y409" s="226"/>
      <c r="Z409" s="226"/>
    </row>
    <row r="410" spans="6:26" ht="15.75" x14ac:dyDescent="0.25">
      <c r="F410" s="90"/>
      <c r="G410" s="90"/>
      <c r="H410" s="90"/>
      <c r="I410" s="90"/>
      <c r="J410" s="90"/>
      <c r="K410" s="90"/>
      <c r="L410" s="90"/>
      <c r="M410" s="226"/>
      <c r="N410" s="90"/>
      <c r="O410" s="226"/>
      <c r="P410" s="226"/>
      <c r="Q410" s="226"/>
      <c r="R410" s="226"/>
      <c r="S410" s="226"/>
      <c r="T410" s="226"/>
      <c r="U410" s="226"/>
      <c r="V410" s="226"/>
      <c r="W410" s="226"/>
      <c r="X410" s="226"/>
      <c r="Y410" s="226"/>
      <c r="Z410" s="226"/>
    </row>
    <row r="411" spans="6:26" ht="15.75" x14ac:dyDescent="0.25">
      <c r="F411" s="90"/>
      <c r="G411" s="90"/>
      <c r="H411" s="90"/>
      <c r="I411" s="90"/>
      <c r="J411" s="90"/>
      <c r="K411" s="90"/>
      <c r="L411" s="90"/>
      <c r="M411" s="226"/>
      <c r="N411" s="90"/>
      <c r="O411" s="226"/>
      <c r="P411" s="226"/>
      <c r="Q411" s="226"/>
      <c r="R411" s="226"/>
      <c r="S411" s="226"/>
      <c r="T411" s="226"/>
      <c r="U411" s="226"/>
      <c r="V411" s="226"/>
      <c r="W411" s="226"/>
      <c r="X411" s="226"/>
      <c r="Y411" s="226"/>
      <c r="Z411" s="226"/>
    </row>
    <row r="412" spans="6:26" ht="15.75" x14ac:dyDescent="0.25">
      <c r="F412" s="90"/>
      <c r="G412" s="90"/>
      <c r="H412" s="90"/>
      <c r="I412" s="90"/>
      <c r="J412" s="90"/>
      <c r="K412" s="90"/>
      <c r="L412" s="90"/>
      <c r="M412" s="226"/>
      <c r="N412" s="90"/>
      <c r="O412" s="226"/>
      <c r="P412" s="226"/>
      <c r="Q412" s="226"/>
      <c r="R412" s="226"/>
      <c r="S412" s="226"/>
      <c r="T412" s="226"/>
      <c r="U412" s="226"/>
      <c r="V412" s="226"/>
      <c r="W412" s="226"/>
      <c r="X412" s="226"/>
      <c r="Y412" s="226"/>
      <c r="Z412" s="226"/>
    </row>
    <row r="413" spans="6:26" ht="15.75" x14ac:dyDescent="0.25">
      <c r="F413" s="90"/>
      <c r="G413" s="90"/>
      <c r="H413" s="90"/>
      <c r="I413" s="90"/>
      <c r="J413" s="90"/>
      <c r="K413" s="90"/>
      <c r="L413" s="90"/>
      <c r="M413" s="226"/>
      <c r="N413" s="90"/>
      <c r="O413" s="226"/>
      <c r="P413" s="226"/>
      <c r="Q413" s="226"/>
      <c r="R413" s="226"/>
      <c r="S413" s="226"/>
      <c r="T413" s="226"/>
      <c r="U413" s="226"/>
      <c r="V413" s="226"/>
      <c r="W413" s="226"/>
      <c r="X413" s="226"/>
      <c r="Y413" s="226"/>
      <c r="Z413" s="226"/>
    </row>
    <row r="414" spans="6:26" ht="15.75" x14ac:dyDescent="0.25">
      <c r="F414" s="90"/>
      <c r="G414" s="90"/>
      <c r="H414" s="90"/>
      <c r="I414" s="90"/>
      <c r="J414" s="90"/>
      <c r="K414" s="90"/>
      <c r="L414" s="90"/>
      <c r="M414" s="226"/>
      <c r="N414" s="90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  <c r="Z414" s="226"/>
    </row>
    <row r="415" spans="6:26" ht="15.75" x14ac:dyDescent="0.25">
      <c r="F415" s="90"/>
      <c r="G415" s="90"/>
      <c r="H415" s="90"/>
      <c r="I415" s="90"/>
      <c r="J415" s="90"/>
      <c r="K415" s="90"/>
      <c r="L415" s="90"/>
      <c r="M415" s="226"/>
      <c r="N415" s="90"/>
      <c r="O415" s="226"/>
      <c r="P415" s="226"/>
      <c r="Q415" s="226"/>
      <c r="R415" s="226"/>
      <c r="S415" s="226"/>
      <c r="T415" s="226"/>
      <c r="U415" s="226"/>
      <c r="V415" s="226"/>
      <c r="W415" s="226"/>
      <c r="X415" s="226"/>
      <c r="Y415" s="226"/>
      <c r="Z415" s="226"/>
    </row>
    <row r="416" spans="6:26" ht="15.75" x14ac:dyDescent="0.25">
      <c r="F416" s="90"/>
      <c r="G416" s="90"/>
      <c r="H416" s="90"/>
      <c r="I416" s="90"/>
      <c r="J416" s="90"/>
      <c r="K416" s="90"/>
      <c r="L416" s="90"/>
      <c r="M416" s="226"/>
      <c r="N416" s="90"/>
      <c r="O416" s="226"/>
      <c r="P416" s="226"/>
      <c r="Q416" s="226"/>
      <c r="R416" s="226"/>
      <c r="S416" s="226"/>
      <c r="T416" s="226"/>
      <c r="U416" s="226"/>
      <c r="V416" s="226"/>
      <c r="W416" s="226"/>
      <c r="X416" s="226"/>
      <c r="Y416" s="226"/>
      <c r="Z416" s="226"/>
    </row>
    <row r="417" spans="6:26" ht="15.75" x14ac:dyDescent="0.25">
      <c r="F417" s="90"/>
      <c r="G417" s="90"/>
      <c r="H417" s="90"/>
      <c r="I417" s="90"/>
      <c r="J417" s="90"/>
      <c r="K417" s="90"/>
      <c r="L417" s="90"/>
      <c r="M417" s="226"/>
      <c r="N417" s="90"/>
      <c r="O417" s="226"/>
      <c r="P417" s="226"/>
      <c r="Q417" s="226"/>
      <c r="R417" s="226"/>
      <c r="S417" s="226"/>
      <c r="T417" s="226"/>
      <c r="U417" s="226"/>
      <c r="V417" s="226"/>
      <c r="W417" s="226"/>
      <c r="X417" s="226"/>
      <c r="Y417" s="226"/>
      <c r="Z417" s="226"/>
    </row>
    <row r="418" spans="6:26" ht="15.75" x14ac:dyDescent="0.25">
      <c r="F418" s="90"/>
      <c r="G418" s="90"/>
      <c r="H418" s="90"/>
      <c r="I418" s="90"/>
      <c r="J418" s="90"/>
      <c r="K418" s="90"/>
      <c r="L418" s="90"/>
      <c r="M418" s="226"/>
      <c r="N418" s="90"/>
      <c r="O418" s="226"/>
      <c r="P418" s="226"/>
      <c r="Q418" s="226"/>
      <c r="R418" s="226"/>
      <c r="S418" s="226"/>
      <c r="T418" s="226"/>
      <c r="U418" s="226"/>
      <c r="V418" s="226"/>
      <c r="W418" s="226"/>
      <c r="X418" s="226"/>
      <c r="Y418" s="226"/>
      <c r="Z418" s="226"/>
    </row>
    <row r="419" spans="6:26" ht="15.75" x14ac:dyDescent="0.25">
      <c r="F419" s="90"/>
      <c r="G419" s="90"/>
      <c r="H419" s="90"/>
      <c r="I419" s="90"/>
      <c r="J419" s="90"/>
      <c r="K419" s="90"/>
      <c r="L419" s="90"/>
      <c r="M419" s="226"/>
      <c r="N419" s="90"/>
      <c r="O419" s="226"/>
      <c r="P419" s="226"/>
      <c r="Q419" s="226"/>
      <c r="R419" s="226"/>
      <c r="S419" s="226"/>
      <c r="T419" s="226"/>
      <c r="U419" s="226"/>
      <c r="V419" s="226"/>
      <c r="W419" s="226"/>
      <c r="X419" s="226"/>
      <c r="Y419" s="226"/>
      <c r="Z419" s="226"/>
    </row>
    <row r="420" spans="6:26" ht="15.75" x14ac:dyDescent="0.25">
      <c r="F420" s="90"/>
      <c r="G420" s="90"/>
      <c r="H420" s="90"/>
      <c r="I420" s="90"/>
      <c r="J420" s="90"/>
      <c r="K420" s="90"/>
      <c r="L420" s="90"/>
      <c r="M420" s="226"/>
      <c r="N420" s="90"/>
      <c r="O420" s="226"/>
      <c r="P420" s="226"/>
      <c r="Q420" s="226"/>
      <c r="R420" s="226"/>
      <c r="S420" s="226"/>
      <c r="T420" s="226"/>
      <c r="U420" s="226"/>
      <c r="V420" s="226"/>
      <c r="W420" s="226"/>
      <c r="X420" s="226"/>
      <c r="Y420" s="226"/>
      <c r="Z420" s="226"/>
    </row>
    <row r="421" spans="6:26" ht="15.75" x14ac:dyDescent="0.25">
      <c r="F421" s="90"/>
      <c r="G421" s="90"/>
      <c r="H421" s="90"/>
      <c r="I421" s="90"/>
      <c r="J421" s="90"/>
      <c r="K421" s="90"/>
      <c r="L421" s="90"/>
      <c r="M421" s="226"/>
      <c r="N421" s="90"/>
      <c r="O421" s="226"/>
      <c r="P421" s="226"/>
      <c r="Q421" s="226"/>
      <c r="R421" s="226"/>
      <c r="S421" s="226"/>
      <c r="T421" s="226"/>
      <c r="U421" s="226"/>
      <c r="V421" s="226"/>
      <c r="W421" s="226"/>
      <c r="X421" s="226"/>
      <c r="Y421" s="226"/>
      <c r="Z421" s="226"/>
    </row>
    <row r="422" spans="6:26" ht="15.75" x14ac:dyDescent="0.25">
      <c r="F422" s="90"/>
      <c r="G422" s="90"/>
      <c r="H422" s="90"/>
      <c r="I422" s="90"/>
      <c r="J422" s="90"/>
      <c r="K422" s="90"/>
      <c r="L422" s="90"/>
      <c r="M422" s="226"/>
      <c r="N422" s="90"/>
      <c r="O422" s="226"/>
      <c r="P422" s="226"/>
      <c r="Q422" s="226"/>
      <c r="R422" s="226"/>
      <c r="S422" s="226"/>
      <c r="T422" s="226"/>
      <c r="U422" s="226"/>
      <c r="V422" s="226"/>
      <c r="W422" s="226"/>
      <c r="X422" s="226"/>
      <c r="Y422" s="226"/>
      <c r="Z422" s="226"/>
    </row>
    <row r="423" spans="6:26" ht="15.75" x14ac:dyDescent="0.25">
      <c r="F423" s="90"/>
      <c r="G423" s="90"/>
      <c r="H423" s="90"/>
      <c r="I423" s="90"/>
      <c r="J423" s="90"/>
      <c r="K423" s="90"/>
      <c r="L423" s="90"/>
      <c r="M423" s="226"/>
      <c r="N423" s="90"/>
      <c r="O423" s="226"/>
      <c r="P423" s="226"/>
      <c r="Q423" s="226"/>
      <c r="R423" s="226"/>
      <c r="S423" s="226"/>
      <c r="T423" s="226"/>
      <c r="U423" s="226"/>
      <c r="V423" s="226"/>
      <c r="W423" s="226"/>
      <c r="X423" s="226"/>
      <c r="Y423" s="226"/>
      <c r="Z423" s="226"/>
    </row>
    <row r="424" spans="6:26" ht="15.75" x14ac:dyDescent="0.25">
      <c r="F424" s="90"/>
      <c r="G424" s="90"/>
      <c r="H424" s="90"/>
      <c r="I424" s="90"/>
      <c r="J424" s="90"/>
      <c r="K424" s="90"/>
      <c r="L424" s="90"/>
      <c r="M424" s="226"/>
      <c r="N424" s="90"/>
      <c r="O424" s="226"/>
      <c r="P424" s="226"/>
      <c r="Q424" s="226"/>
      <c r="R424" s="226"/>
      <c r="S424" s="226"/>
      <c r="T424" s="226"/>
      <c r="U424" s="226"/>
      <c r="V424" s="226"/>
      <c r="W424" s="226"/>
      <c r="X424" s="226"/>
      <c r="Y424" s="226"/>
      <c r="Z424" s="226"/>
    </row>
    <row r="425" spans="6:26" ht="15.75" x14ac:dyDescent="0.25">
      <c r="F425" s="90"/>
      <c r="G425" s="90"/>
      <c r="H425" s="90"/>
      <c r="I425" s="90"/>
      <c r="J425" s="90"/>
      <c r="K425" s="90"/>
      <c r="L425" s="90"/>
      <c r="M425" s="226"/>
      <c r="N425" s="90"/>
      <c r="O425" s="226"/>
      <c r="P425" s="226"/>
      <c r="Q425" s="226"/>
      <c r="R425" s="226"/>
      <c r="S425" s="226"/>
      <c r="T425" s="226"/>
      <c r="U425" s="226"/>
      <c r="V425" s="226"/>
      <c r="W425" s="226"/>
      <c r="X425" s="226"/>
      <c r="Y425" s="226"/>
      <c r="Z425" s="226"/>
    </row>
    <row r="426" spans="6:26" ht="15.75" x14ac:dyDescent="0.25">
      <c r="F426" s="90"/>
      <c r="G426" s="90"/>
      <c r="H426" s="90"/>
      <c r="I426" s="90"/>
      <c r="J426" s="90"/>
      <c r="K426" s="90"/>
      <c r="L426" s="90"/>
      <c r="M426" s="226"/>
      <c r="N426" s="90"/>
      <c r="O426" s="226"/>
      <c r="P426" s="226"/>
      <c r="Q426" s="226"/>
      <c r="R426" s="226"/>
      <c r="S426" s="226"/>
      <c r="T426" s="226"/>
      <c r="U426" s="226"/>
      <c r="V426" s="226"/>
      <c r="W426" s="226"/>
      <c r="X426" s="226"/>
      <c r="Y426" s="226"/>
      <c r="Z426" s="226"/>
    </row>
    <row r="427" spans="6:26" ht="15.75" x14ac:dyDescent="0.25">
      <c r="F427" s="90"/>
      <c r="G427" s="90"/>
      <c r="H427" s="90"/>
      <c r="I427" s="90"/>
      <c r="J427" s="90"/>
      <c r="K427" s="90"/>
      <c r="L427" s="90"/>
      <c r="M427" s="226"/>
      <c r="N427" s="90"/>
      <c r="O427" s="226"/>
      <c r="P427" s="226"/>
      <c r="Q427" s="226"/>
      <c r="R427" s="226"/>
      <c r="S427" s="226"/>
      <c r="T427" s="226"/>
      <c r="U427" s="226"/>
      <c r="V427" s="226"/>
      <c r="W427" s="226"/>
      <c r="X427" s="226"/>
      <c r="Y427" s="226"/>
      <c r="Z427" s="226"/>
    </row>
    <row r="428" spans="6:26" ht="15.75" x14ac:dyDescent="0.25">
      <c r="F428" s="90"/>
      <c r="G428" s="90"/>
      <c r="H428" s="90"/>
      <c r="I428" s="90"/>
      <c r="J428" s="90"/>
      <c r="K428" s="90"/>
      <c r="L428" s="90"/>
      <c r="M428" s="226"/>
      <c r="N428" s="90"/>
      <c r="O428" s="226"/>
      <c r="P428" s="226"/>
      <c r="Q428" s="226"/>
      <c r="R428" s="226"/>
      <c r="S428" s="226"/>
      <c r="T428" s="226"/>
      <c r="U428" s="226"/>
      <c r="V428" s="226"/>
      <c r="W428" s="226"/>
      <c r="X428" s="226"/>
      <c r="Y428" s="226"/>
      <c r="Z428" s="226"/>
    </row>
    <row r="429" spans="6:26" ht="15.75" x14ac:dyDescent="0.25">
      <c r="F429" s="90"/>
      <c r="G429" s="90"/>
      <c r="H429" s="90"/>
      <c r="I429" s="90"/>
      <c r="J429" s="90"/>
      <c r="K429" s="90"/>
      <c r="L429" s="90"/>
      <c r="M429" s="226"/>
      <c r="N429" s="90"/>
      <c r="O429" s="226"/>
      <c r="P429" s="226"/>
      <c r="Q429" s="226"/>
      <c r="R429" s="226"/>
      <c r="S429" s="226"/>
      <c r="T429" s="226"/>
      <c r="U429" s="226"/>
      <c r="V429" s="226"/>
      <c r="W429" s="226"/>
      <c r="X429" s="226"/>
      <c r="Y429" s="226"/>
      <c r="Z429" s="226"/>
    </row>
    <row r="430" spans="6:26" ht="15.75" x14ac:dyDescent="0.25">
      <c r="F430" s="90"/>
      <c r="G430" s="90"/>
      <c r="H430" s="90"/>
      <c r="I430" s="90"/>
      <c r="J430" s="90"/>
      <c r="K430" s="90"/>
      <c r="L430" s="90"/>
      <c r="M430" s="226"/>
      <c r="N430" s="90"/>
      <c r="O430" s="226"/>
      <c r="P430" s="226"/>
      <c r="Q430" s="226"/>
      <c r="R430" s="226"/>
      <c r="S430" s="226"/>
      <c r="T430" s="226"/>
      <c r="U430" s="226"/>
      <c r="V430" s="226"/>
      <c r="W430" s="226"/>
      <c r="X430" s="226"/>
      <c r="Y430" s="226"/>
      <c r="Z430" s="226"/>
    </row>
    <row r="431" spans="6:26" ht="15.75" x14ac:dyDescent="0.25">
      <c r="F431" s="90"/>
      <c r="G431" s="90"/>
      <c r="H431" s="90"/>
      <c r="I431" s="90"/>
      <c r="J431" s="90"/>
      <c r="K431" s="90"/>
      <c r="L431" s="90"/>
      <c r="M431" s="226"/>
      <c r="N431" s="90"/>
      <c r="O431" s="226"/>
      <c r="P431" s="226"/>
      <c r="Q431" s="226"/>
      <c r="R431" s="226"/>
      <c r="S431" s="226"/>
      <c r="T431" s="226"/>
      <c r="U431" s="226"/>
      <c r="V431" s="226"/>
      <c r="W431" s="226"/>
      <c r="X431" s="226"/>
      <c r="Y431" s="226"/>
      <c r="Z431" s="226"/>
    </row>
    <row r="432" spans="6:26" ht="15.75" x14ac:dyDescent="0.25">
      <c r="F432" s="90"/>
      <c r="G432" s="90"/>
      <c r="H432" s="90"/>
      <c r="I432" s="90"/>
      <c r="J432" s="90"/>
      <c r="K432" s="90"/>
      <c r="L432" s="90"/>
      <c r="M432" s="226"/>
      <c r="N432" s="90"/>
      <c r="O432" s="226"/>
      <c r="P432" s="226"/>
      <c r="Q432" s="226"/>
      <c r="R432" s="226"/>
      <c r="S432" s="226"/>
      <c r="T432" s="226"/>
      <c r="U432" s="226"/>
      <c r="V432" s="226"/>
      <c r="W432" s="226"/>
      <c r="X432" s="226"/>
      <c r="Y432" s="226"/>
      <c r="Z432" s="226"/>
    </row>
    <row r="433" spans="6:26" ht="15.75" x14ac:dyDescent="0.25">
      <c r="F433" s="90"/>
      <c r="G433" s="90"/>
      <c r="H433" s="90"/>
      <c r="I433" s="90"/>
      <c r="J433" s="90"/>
      <c r="K433" s="90"/>
      <c r="L433" s="90"/>
      <c r="M433" s="226"/>
      <c r="N433" s="90"/>
      <c r="O433" s="226"/>
      <c r="P433" s="226"/>
      <c r="Q433" s="226"/>
      <c r="R433" s="226"/>
      <c r="S433" s="226"/>
      <c r="T433" s="226"/>
      <c r="U433" s="226"/>
      <c r="V433" s="226"/>
      <c r="W433" s="226"/>
      <c r="X433" s="226"/>
      <c r="Y433" s="226"/>
      <c r="Z433" s="226"/>
    </row>
    <row r="434" spans="6:26" ht="15.75" x14ac:dyDescent="0.25">
      <c r="F434" s="90"/>
      <c r="G434" s="90"/>
      <c r="H434" s="90"/>
      <c r="I434" s="90"/>
      <c r="J434" s="90"/>
      <c r="K434" s="90"/>
      <c r="L434" s="90"/>
      <c r="M434" s="226"/>
      <c r="N434" s="90"/>
      <c r="O434" s="226"/>
      <c r="P434" s="226"/>
      <c r="Q434" s="226"/>
      <c r="R434" s="226"/>
      <c r="S434" s="226"/>
      <c r="T434" s="226"/>
      <c r="U434" s="226"/>
      <c r="V434" s="226"/>
      <c r="W434" s="226"/>
      <c r="X434" s="226"/>
      <c r="Y434" s="226"/>
      <c r="Z434" s="226"/>
    </row>
    <row r="435" spans="6:26" ht="15.75" x14ac:dyDescent="0.25">
      <c r="F435" s="90"/>
      <c r="G435" s="90"/>
      <c r="H435" s="90"/>
      <c r="I435" s="90"/>
      <c r="J435" s="90"/>
      <c r="K435" s="90"/>
      <c r="L435" s="90"/>
      <c r="M435" s="226"/>
      <c r="N435" s="90"/>
      <c r="O435" s="226"/>
      <c r="P435" s="226"/>
      <c r="Q435" s="226"/>
      <c r="R435" s="226"/>
      <c r="S435" s="226"/>
      <c r="T435" s="226"/>
      <c r="U435" s="226"/>
      <c r="V435" s="226"/>
      <c r="W435" s="226"/>
      <c r="X435" s="226"/>
      <c r="Y435" s="226"/>
      <c r="Z435" s="226"/>
    </row>
    <row r="436" spans="6:26" ht="15.75" x14ac:dyDescent="0.25">
      <c r="F436" s="90"/>
      <c r="G436" s="90"/>
      <c r="H436" s="90"/>
      <c r="I436" s="90"/>
      <c r="J436" s="90"/>
      <c r="K436" s="90"/>
      <c r="L436" s="90"/>
      <c r="M436" s="226"/>
      <c r="N436" s="90"/>
      <c r="O436" s="226"/>
      <c r="P436" s="226"/>
      <c r="Q436" s="226"/>
      <c r="R436" s="226"/>
      <c r="S436" s="226"/>
      <c r="T436" s="226"/>
      <c r="U436" s="226"/>
      <c r="V436" s="226"/>
      <c r="W436" s="226"/>
      <c r="X436" s="226"/>
      <c r="Y436" s="226"/>
      <c r="Z436" s="226"/>
    </row>
    <row r="437" spans="6:26" ht="15.75" x14ac:dyDescent="0.25">
      <c r="F437" s="90"/>
      <c r="G437" s="90"/>
      <c r="H437" s="90"/>
      <c r="I437" s="90"/>
      <c r="J437" s="90"/>
      <c r="K437" s="90"/>
      <c r="L437" s="90"/>
      <c r="M437" s="226"/>
      <c r="N437" s="90"/>
      <c r="O437" s="226"/>
      <c r="P437" s="226"/>
      <c r="Q437" s="226"/>
      <c r="R437" s="226"/>
      <c r="S437" s="226"/>
      <c r="T437" s="226"/>
      <c r="U437" s="226"/>
      <c r="V437" s="226"/>
      <c r="W437" s="226"/>
      <c r="X437" s="226"/>
      <c r="Y437" s="226"/>
      <c r="Z437" s="226"/>
    </row>
    <row r="438" spans="6:26" ht="15.75" x14ac:dyDescent="0.25">
      <c r="F438" s="90"/>
      <c r="G438" s="90"/>
      <c r="H438" s="90"/>
      <c r="I438" s="90"/>
      <c r="J438" s="90"/>
      <c r="K438" s="90"/>
      <c r="L438" s="90"/>
      <c r="M438" s="226"/>
      <c r="N438" s="90"/>
      <c r="O438" s="226"/>
      <c r="P438" s="226"/>
      <c r="Q438" s="226"/>
      <c r="R438" s="226"/>
      <c r="S438" s="226"/>
      <c r="T438" s="226"/>
      <c r="U438" s="226"/>
      <c r="V438" s="226"/>
      <c r="W438" s="226"/>
      <c r="X438" s="226"/>
      <c r="Y438" s="226"/>
      <c r="Z438" s="226"/>
    </row>
    <row r="439" spans="6:26" ht="15.75" x14ac:dyDescent="0.25">
      <c r="F439" s="90"/>
      <c r="G439" s="90"/>
      <c r="H439" s="90"/>
      <c r="I439" s="90"/>
      <c r="J439" s="90"/>
      <c r="K439" s="90"/>
      <c r="L439" s="90"/>
      <c r="M439" s="226"/>
      <c r="N439" s="90"/>
      <c r="O439" s="226"/>
      <c r="P439" s="226"/>
      <c r="Q439" s="226"/>
      <c r="R439" s="226"/>
      <c r="S439" s="226"/>
      <c r="T439" s="226"/>
      <c r="U439" s="226"/>
      <c r="V439" s="226"/>
      <c r="W439" s="226"/>
      <c r="X439" s="226"/>
      <c r="Y439" s="226"/>
      <c r="Z439" s="226"/>
    </row>
    <row r="440" spans="6:26" ht="15.75" x14ac:dyDescent="0.25">
      <c r="F440" s="90"/>
      <c r="G440" s="90"/>
      <c r="H440" s="90"/>
      <c r="I440" s="90"/>
      <c r="J440" s="90"/>
      <c r="K440" s="90"/>
      <c r="L440" s="90"/>
      <c r="M440" s="226"/>
      <c r="N440" s="90"/>
      <c r="O440" s="226"/>
      <c r="P440" s="226"/>
      <c r="Q440" s="226"/>
      <c r="R440" s="226"/>
      <c r="S440" s="226"/>
      <c r="T440" s="226"/>
      <c r="U440" s="226"/>
      <c r="V440" s="226"/>
      <c r="W440" s="226"/>
      <c r="X440" s="226"/>
      <c r="Y440" s="226"/>
      <c r="Z440" s="226"/>
    </row>
    <row r="441" spans="6:26" ht="15.75" x14ac:dyDescent="0.25">
      <c r="F441" s="90"/>
      <c r="G441" s="90"/>
      <c r="H441" s="90"/>
      <c r="I441" s="90"/>
      <c r="J441" s="90"/>
      <c r="K441" s="90"/>
      <c r="L441" s="90"/>
      <c r="M441" s="226"/>
      <c r="N441" s="90"/>
      <c r="O441" s="226"/>
      <c r="P441" s="226"/>
      <c r="Q441" s="226"/>
      <c r="R441" s="226"/>
      <c r="S441" s="226"/>
      <c r="T441" s="226"/>
      <c r="U441" s="226"/>
      <c r="V441" s="226"/>
      <c r="W441" s="226"/>
      <c r="X441" s="226"/>
      <c r="Y441" s="226"/>
      <c r="Z441" s="226"/>
    </row>
    <row r="442" spans="6:26" ht="15.75" x14ac:dyDescent="0.25">
      <c r="F442" s="90"/>
      <c r="G442" s="90"/>
      <c r="H442" s="90"/>
      <c r="I442" s="90"/>
      <c r="J442" s="90"/>
      <c r="K442" s="90"/>
      <c r="L442" s="90"/>
      <c r="M442" s="226"/>
      <c r="N442" s="90"/>
      <c r="O442" s="226"/>
      <c r="P442" s="226"/>
      <c r="Q442" s="226"/>
      <c r="R442" s="226"/>
      <c r="S442" s="226"/>
      <c r="T442" s="226"/>
      <c r="U442" s="226"/>
      <c r="V442" s="226"/>
      <c r="W442" s="226"/>
      <c r="X442" s="226"/>
      <c r="Y442" s="226"/>
      <c r="Z442" s="226"/>
    </row>
    <row r="443" spans="6:26" ht="15.75" x14ac:dyDescent="0.25">
      <c r="F443" s="90"/>
      <c r="G443" s="90"/>
      <c r="H443" s="90"/>
      <c r="I443" s="90"/>
      <c r="J443" s="90"/>
      <c r="K443" s="90"/>
      <c r="L443" s="90"/>
      <c r="M443" s="226"/>
      <c r="N443" s="90"/>
      <c r="O443" s="226"/>
      <c r="P443" s="226"/>
      <c r="Q443" s="226"/>
      <c r="R443" s="226"/>
      <c r="S443" s="226"/>
      <c r="T443" s="226"/>
      <c r="U443" s="226"/>
      <c r="V443" s="226"/>
      <c r="W443" s="226"/>
      <c r="X443" s="226"/>
      <c r="Y443" s="226"/>
      <c r="Z443" s="226"/>
    </row>
    <row r="444" spans="6:26" ht="15.75" x14ac:dyDescent="0.25">
      <c r="F444" s="90"/>
      <c r="G444" s="90"/>
      <c r="H444" s="90"/>
      <c r="I444" s="90"/>
      <c r="J444" s="90"/>
      <c r="K444" s="90"/>
      <c r="L444" s="90"/>
      <c r="M444" s="226"/>
      <c r="N444" s="90"/>
      <c r="O444" s="226"/>
      <c r="P444" s="226"/>
      <c r="Q444" s="226"/>
      <c r="R444" s="226"/>
      <c r="S444" s="226"/>
      <c r="T444" s="226"/>
      <c r="U444" s="226"/>
      <c r="V444" s="226"/>
      <c r="W444" s="226"/>
      <c r="X444" s="226"/>
      <c r="Y444" s="226"/>
      <c r="Z444" s="226"/>
    </row>
    <row r="445" spans="6:26" ht="15.75" x14ac:dyDescent="0.25">
      <c r="F445" s="90"/>
      <c r="G445" s="90"/>
      <c r="H445" s="90"/>
      <c r="I445" s="90"/>
      <c r="J445" s="90"/>
      <c r="K445" s="90"/>
      <c r="L445" s="90"/>
      <c r="M445" s="226"/>
      <c r="N445" s="90"/>
      <c r="O445" s="226"/>
      <c r="P445" s="226"/>
      <c r="Q445" s="226"/>
      <c r="R445" s="226"/>
      <c r="S445" s="226"/>
      <c r="T445" s="226"/>
      <c r="U445" s="226"/>
      <c r="V445" s="226"/>
      <c r="W445" s="226"/>
      <c r="X445" s="226"/>
      <c r="Y445" s="226"/>
      <c r="Z445" s="226"/>
    </row>
    <row r="446" spans="6:26" ht="15.75" x14ac:dyDescent="0.25">
      <c r="F446" s="90"/>
      <c r="G446" s="90"/>
      <c r="H446" s="90"/>
      <c r="I446" s="90"/>
      <c r="J446" s="90"/>
      <c r="K446" s="90"/>
      <c r="L446" s="90"/>
      <c r="M446" s="226"/>
      <c r="N446" s="90"/>
      <c r="O446" s="226"/>
      <c r="P446" s="226"/>
      <c r="Q446" s="226"/>
      <c r="R446" s="226"/>
      <c r="S446" s="226"/>
      <c r="T446" s="226"/>
      <c r="U446" s="226"/>
      <c r="V446" s="226"/>
      <c r="W446" s="226"/>
      <c r="X446" s="226"/>
      <c r="Y446" s="226"/>
      <c r="Z446" s="226"/>
    </row>
    <row r="447" spans="6:26" ht="15.75" x14ac:dyDescent="0.25">
      <c r="F447" s="90"/>
      <c r="G447" s="90"/>
      <c r="H447" s="90"/>
      <c r="I447" s="90"/>
      <c r="J447" s="90"/>
      <c r="K447" s="90"/>
      <c r="L447" s="90"/>
      <c r="M447" s="226"/>
      <c r="N447" s="90"/>
      <c r="O447" s="226"/>
      <c r="P447" s="226"/>
      <c r="Q447" s="226"/>
      <c r="R447" s="226"/>
      <c r="S447" s="226"/>
      <c r="T447" s="226"/>
      <c r="U447" s="226"/>
      <c r="V447" s="226"/>
      <c r="W447" s="226"/>
      <c r="X447" s="226"/>
      <c r="Y447" s="226"/>
      <c r="Z447" s="226"/>
    </row>
    <row r="448" spans="6:26" ht="15.75" x14ac:dyDescent="0.25">
      <c r="F448" s="90"/>
      <c r="G448" s="90"/>
      <c r="H448" s="90"/>
      <c r="I448" s="90"/>
      <c r="J448" s="90"/>
      <c r="K448" s="90"/>
      <c r="L448" s="90"/>
      <c r="M448" s="226"/>
      <c r="N448" s="90"/>
      <c r="O448" s="226"/>
      <c r="P448" s="226"/>
      <c r="Q448" s="226"/>
      <c r="R448" s="226"/>
      <c r="S448" s="226"/>
      <c r="T448" s="226"/>
      <c r="U448" s="226"/>
      <c r="V448" s="226"/>
      <c r="W448" s="226"/>
      <c r="X448" s="226"/>
      <c r="Y448" s="226"/>
      <c r="Z448" s="226"/>
    </row>
    <row r="449" spans="6:26" ht="15.75" x14ac:dyDescent="0.25">
      <c r="F449" s="90"/>
      <c r="G449" s="90"/>
      <c r="H449" s="90"/>
      <c r="I449" s="90"/>
      <c r="J449" s="90"/>
      <c r="K449" s="90"/>
      <c r="L449" s="90"/>
      <c r="M449" s="226"/>
      <c r="N449" s="90"/>
      <c r="O449" s="226"/>
      <c r="P449" s="226"/>
      <c r="Q449" s="226"/>
      <c r="R449" s="226"/>
      <c r="S449" s="226"/>
      <c r="T449" s="226"/>
      <c r="U449" s="226"/>
      <c r="V449" s="226"/>
      <c r="W449" s="226"/>
      <c r="X449" s="226"/>
      <c r="Y449" s="226"/>
      <c r="Z449" s="226"/>
    </row>
    <row r="450" spans="6:26" ht="15.75" x14ac:dyDescent="0.25">
      <c r="F450" s="90"/>
      <c r="G450" s="90"/>
      <c r="H450" s="90"/>
      <c r="I450" s="90"/>
      <c r="J450" s="90"/>
      <c r="K450" s="90"/>
      <c r="L450" s="90"/>
      <c r="M450" s="226"/>
      <c r="N450" s="90"/>
      <c r="O450" s="226"/>
      <c r="P450" s="226"/>
      <c r="Q450" s="226"/>
      <c r="R450" s="226"/>
      <c r="S450" s="226"/>
      <c r="T450" s="226"/>
      <c r="U450" s="226"/>
      <c r="V450" s="226"/>
      <c r="W450" s="226"/>
      <c r="X450" s="226"/>
      <c r="Y450" s="226"/>
      <c r="Z450" s="226"/>
    </row>
    <row r="451" spans="6:26" ht="15.75" x14ac:dyDescent="0.25">
      <c r="F451" s="90"/>
      <c r="G451" s="90"/>
      <c r="H451" s="90"/>
      <c r="I451" s="90"/>
      <c r="J451" s="90"/>
      <c r="K451" s="90"/>
      <c r="L451" s="90"/>
      <c r="M451" s="226"/>
      <c r="N451" s="90"/>
      <c r="O451" s="226"/>
      <c r="P451" s="226"/>
      <c r="Q451" s="226"/>
      <c r="R451" s="226"/>
      <c r="S451" s="226"/>
      <c r="T451" s="226"/>
      <c r="U451" s="226"/>
      <c r="V451" s="226"/>
      <c r="W451" s="226"/>
      <c r="X451" s="226"/>
      <c r="Y451" s="226"/>
      <c r="Z451" s="226"/>
    </row>
    <row r="452" spans="6:26" ht="15.75" x14ac:dyDescent="0.25">
      <c r="F452" s="90"/>
      <c r="G452" s="90"/>
      <c r="H452" s="90"/>
      <c r="I452" s="90"/>
      <c r="J452" s="90"/>
      <c r="K452" s="90"/>
      <c r="L452" s="90"/>
      <c r="M452" s="226"/>
      <c r="N452" s="90"/>
      <c r="O452" s="226"/>
      <c r="P452" s="226"/>
      <c r="Q452" s="226"/>
      <c r="R452" s="226"/>
      <c r="S452" s="226"/>
      <c r="T452" s="226"/>
      <c r="U452" s="226"/>
      <c r="V452" s="226"/>
      <c r="W452" s="226"/>
      <c r="X452" s="226"/>
      <c r="Y452" s="226"/>
      <c r="Z452" s="226"/>
    </row>
    <row r="453" spans="6:26" ht="15.75" x14ac:dyDescent="0.25">
      <c r="F453" s="90"/>
      <c r="G453" s="90"/>
      <c r="H453" s="90"/>
      <c r="I453" s="90"/>
      <c r="J453" s="90"/>
      <c r="K453" s="90"/>
      <c r="L453" s="90"/>
      <c r="M453" s="226"/>
      <c r="N453" s="90"/>
      <c r="O453" s="226"/>
      <c r="P453" s="226"/>
      <c r="Q453" s="226"/>
      <c r="R453" s="226"/>
      <c r="S453" s="226"/>
      <c r="T453" s="226"/>
      <c r="U453" s="226"/>
      <c r="V453" s="226"/>
      <c r="W453" s="226"/>
      <c r="X453" s="226"/>
      <c r="Y453" s="226"/>
      <c r="Z453" s="226"/>
    </row>
    <row r="454" spans="6:26" ht="15.75" x14ac:dyDescent="0.25">
      <c r="F454" s="90"/>
      <c r="G454" s="90"/>
      <c r="H454" s="90"/>
      <c r="I454" s="90"/>
      <c r="J454" s="90"/>
      <c r="K454" s="90"/>
      <c r="L454" s="90"/>
      <c r="M454" s="226"/>
      <c r="N454" s="90"/>
      <c r="O454" s="226"/>
      <c r="P454" s="226"/>
      <c r="Q454" s="226"/>
      <c r="R454" s="226"/>
      <c r="S454" s="226"/>
      <c r="T454" s="226"/>
      <c r="U454" s="226"/>
      <c r="V454" s="226"/>
      <c r="W454" s="226"/>
      <c r="X454" s="226"/>
      <c r="Y454" s="226"/>
      <c r="Z454" s="226"/>
    </row>
    <row r="455" spans="6:26" ht="15.75" x14ac:dyDescent="0.25">
      <c r="F455" s="90"/>
      <c r="G455" s="90"/>
      <c r="H455" s="90"/>
      <c r="I455" s="90"/>
      <c r="J455" s="90"/>
      <c r="K455" s="90"/>
      <c r="L455" s="90"/>
      <c r="M455" s="226"/>
      <c r="N455" s="90"/>
      <c r="O455" s="226"/>
      <c r="P455" s="226"/>
      <c r="Q455" s="226"/>
      <c r="R455" s="226"/>
      <c r="S455" s="226"/>
      <c r="T455" s="226"/>
      <c r="U455" s="226"/>
      <c r="V455" s="226"/>
      <c r="W455" s="226"/>
      <c r="X455" s="226"/>
      <c r="Y455" s="226"/>
      <c r="Z455" s="226"/>
    </row>
    <row r="456" spans="6:26" ht="15.75" x14ac:dyDescent="0.25">
      <c r="F456" s="90"/>
      <c r="G456" s="90"/>
      <c r="H456" s="90"/>
      <c r="I456" s="90"/>
      <c r="J456" s="90"/>
      <c r="K456" s="90"/>
      <c r="L456" s="90"/>
      <c r="M456" s="226"/>
      <c r="N456" s="90"/>
      <c r="O456" s="226"/>
      <c r="P456" s="226"/>
      <c r="Q456" s="226"/>
      <c r="R456" s="226"/>
      <c r="S456" s="226"/>
      <c r="T456" s="226"/>
      <c r="U456" s="226"/>
      <c r="V456" s="226"/>
      <c r="W456" s="226"/>
      <c r="X456" s="226"/>
      <c r="Y456" s="226"/>
      <c r="Z456" s="226"/>
    </row>
    <row r="457" spans="6:26" ht="15.75" x14ac:dyDescent="0.25">
      <c r="F457" s="90"/>
      <c r="G457" s="90"/>
      <c r="H457" s="90"/>
      <c r="I457" s="90"/>
      <c r="J457" s="90"/>
      <c r="K457" s="90"/>
      <c r="L457" s="90"/>
      <c r="M457" s="226"/>
      <c r="N457" s="90"/>
      <c r="O457" s="226"/>
      <c r="P457" s="226"/>
      <c r="Q457" s="226"/>
      <c r="R457" s="226"/>
      <c r="S457" s="226"/>
      <c r="T457" s="226"/>
      <c r="U457" s="226"/>
      <c r="V457" s="226"/>
      <c r="W457" s="226"/>
      <c r="X457" s="226"/>
      <c r="Y457" s="226"/>
      <c r="Z457" s="226"/>
    </row>
    <row r="458" spans="6:26" ht="15.75" x14ac:dyDescent="0.25">
      <c r="F458" s="90"/>
      <c r="G458" s="90"/>
      <c r="H458" s="90"/>
      <c r="I458" s="90"/>
      <c r="J458" s="90"/>
      <c r="K458" s="90"/>
      <c r="L458" s="90"/>
      <c r="M458" s="226"/>
      <c r="N458" s="90"/>
      <c r="O458" s="226"/>
      <c r="P458" s="226"/>
      <c r="Q458" s="226"/>
      <c r="R458" s="226"/>
      <c r="S458" s="226"/>
      <c r="T458" s="226"/>
      <c r="U458" s="226"/>
      <c r="V458" s="226"/>
      <c r="W458" s="226"/>
      <c r="X458" s="226"/>
      <c r="Y458" s="226"/>
      <c r="Z458" s="226"/>
    </row>
    <row r="459" spans="6:26" ht="15.75" x14ac:dyDescent="0.25">
      <c r="F459" s="90"/>
      <c r="G459" s="90"/>
      <c r="H459" s="90"/>
      <c r="I459" s="90"/>
      <c r="J459" s="90"/>
      <c r="K459" s="90"/>
      <c r="L459" s="90"/>
      <c r="M459" s="226"/>
      <c r="N459" s="90"/>
      <c r="O459" s="226"/>
      <c r="P459" s="226"/>
      <c r="Q459" s="226"/>
      <c r="R459" s="226"/>
      <c r="S459" s="226"/>
      <c r="T459" s="226"/>
      <c r="U459" s="226"/>
      <c r="V459" s="226"/>
      <c r="W459" s="226"/>
      <c r="X459" s="226"/>
      <c r="Y459" s="226"/>
      <c r="Z459" s="226"/>
    </row>
    <row r="460" spans="6:26" ht="15.75" x14ac:dyDescent="0.25">
      <c r="F460" s="90"/>
      <c r="G460" s="90"/>
      <c r="H460" s="90"/>
      <c r="I460" s="90"/>
      <c r="J460" s="90"/>
      <c r="K460" s="90"/>
      <c r="L460" s="90"/>
      <c r="M460" s="226"/>
      <c r="N460" s="90"/>
      <c r="O460" s="226"/>
      <c r="P460" s="226"/>
      <c r="Q460" s="226"/>
      <c r="R460" s="226"/>
      <c r="S460" s="226"/>
      <c r="T460" s="226"/>
      <c r="U460" s="226"/>
      <c r="V460" s="226"/>
      <c r="W460" s="226"/>
      <c r="X460" s="226"/>
      <c r="Y460" s="226"/>
      <c r="Z460" s="226"/>
    </row>
    <row r="461" spans="6:26" ht="15.75" x14ac:dyDescent="0.25">
      <c r="F461" s="90"/>
      <c r="G461" s="90"/>
      <c r="H461" s="90"/>
      <c r="I461" s="90"/>
      <c r="J461" s="90"/>
      <c r="K461" s="90"/>
      <c r="L461" s="90"/>
      <c r="M461" s="226"/>
      <c r="N461" s="90"/>
      <c r="O461" s="226"/>
      <c r="P461" s="226"/>
      <c r="Q461" s="226"/>
      <c r="R461" s="226"/>
      <c r="S461" s="226"/>
      <c r="T461" s="226"/>
      <c r="U461" s="226"/>
      <c r="V461" s="226"/>
      <c r="W461" s="226"/>
      <c r="X461" s="226"/>
      <c r="Y461" s="226"/>
      <c r="Z461" s="226"/>
    </row>
    <row r="462" spans="6:26" ht="15.75" x14ac:dyDescent="0.25">
      <c r="F462" s="90"/>
      <c r="G462" s="90"/>
      <c r="H462" s="90"/>
      <c r="I462" s="90"/>
      <c r="J462" s="90"/>
      <c r="K462" s="90"/>
      <c r="L462" s="90"/>
      <c r="M462" s="226"/>
      <c r="N462" s="90"/>
      <c r="O462" s="226"/>
      <c r="P462" s="226"/>
      <c r="Q462" s="226"/>
      <c r="R462" s="226"/>
      <c r="S462" s="226"/>
      <c r="T462" s="226"/>
      <c r="U462" s="226"/>
      <c r="V462" s="226"/>
      <c r="W462" s="226"/>
      <c r="X462" s="226"/>
      <c r="Y462" s="226"/>
      <c r="Z462" s="226"/>
    </row>
    <row r="463" spans="6:26" ht="15.75" x14ac:dyDescent="0.25">
      <c r="F463" s="90"/>
      <c r="G463" s="90"/>
      <c r="H463" s="90"/>
      <c r="I463" s="90"/>
      <c r="J463" s="90"/>
      <c r="K463" s="90"/>
      <c r="L463" s="90"/>
      <c r="M463" s="226"/>
      <c r="N463" s="90"/>
      <c r="O463" s="226"/>
      <c r="P463" s="226"/>
      <c r="Q463" s="226"/>
      <c r="R463" s="226"/>
      <c r="S463" s="226"/>
      <c r="T463" s="226"/>
      <c r="U463" s="226"/>
      <c r="V463" s="226"/>
      <c r="W463" s="226"/>
      <c r="X463" s="226"/>
      <c r="Y463" s="226"/>
      <c r="Z463" s="226"/>
    </row>
    <row r="464" spans="6:26" ht="15.75" x14ac:dyDescent="0.25">
      <c r="F464" s="90"/>
      <c r="G464" s="90"/>
      <c r="H464" s="90"/>
      <c r="I464" s="90"/>
      <c r="J464" s="90"/>
      <c r="K464" s="90"/>
      <c r="L464" s="90"/>
      <c r="M464" s="226"/>
      <c r="N464" s="90"/>
      <c r="O464" s="226"/>
      <c r="P464" s="226"/>
      <c r="Q464" s="226"/>
      <c r="R464" s="226"/>
      <c r="S464" s="226"/>
      <c r="T464" s="226"/>
      <c r="U464" s="226"/>
      <c r="V464" s="226"/>
      <c r="W464" s="226"/>
      <c r="X464" s="226"/>
      <c r="Y464" s="226"/>
      <c r="Z464" s="226"/>
    </row>
    <row r="465" spans="6:26" ht="15.75" x14ac:dyDescent="0.25">
      <c r="F465" s="90"/>
      <c r="G465" s="90"/>
      <c r="H465" s="90"/>
      <c r="I465" s="90"/>
      <c r="J465" s="90"/>
      <c r="K465" s="90"/>
      <c r="L465" s="90"/>
      <c r="M465" s="226"/>
      <c r="N465" s="90"/>
      <c r="O465" s="226"/>
      <c r="P465" s="226"/>
      <c r="Q465" s="226"/>
      <c r="R465" s="226"/>
      <c r="S465" s="226"/>
      <c r="T465" s="226"/>
      <c r="U465" s="226"/>
      <c r="V465" s="226"/>
      <c r="W465" s="226"/>
      <c r="X465" s="226"/>
      <c r="Y465" s="226"/>
      <c r="Z465" s="226"/>
    </row>
    <row r="466" spans="6:26" ht="15.75" x14ac:dyDescent="0.25">
      <c r="F466" s="90"/>
      <c r="G466" s="90"/>
      <c r="H466" s="90"/>
      <c r="I466" s="90"/>
      <c r="J466" s="90"/>
      <c r="K466" s="90"/>
      <c r="L466" s="90"/>
      <c r="M466" s="226"/>
      <c r="N466" s="90"/>
      <c r="O466" s="226"/>
      <c r="P466" s="226"/>
      <c r="Q466" s="226"/>
      <c r="R466" s="226"/>
      <c r="S466" s="226"/>
      <c r="T466" s="226"/>
      <c r="U466" s="226"/>
      <c r="V466" s="226"/>
      <c r="W466" s="226"/>
      <c r="X466" s="226"/>
      <c r="Y466" s="226"/>
      <c r="Z466" s="226"/>
    </row>
    <row r="467" spans="6:26" ht="15.75" x14ac:dyDescent="0.25">
      <c r="F467" s="90"/>
      <c r="G467" s="90"/>
      <c r="H467" s="90"/>
      <c r="I467" s="90"/>
      <c r="J467" s="90"/>
      <c r="K467" s="90"/>
      <c r="L467" s="90"/>
      <c r="M467" s="226"/>
      <c r="N467" s="90"/>
      <c r="O467" s="226"/>
      <c r="P467" s="226"/>
      <c r="Q467" s="226"/>
      <c r="R467" s="226"/>
      <c r="S467" s="226"/>
      <c r="T467" s="226"/>
      <c r="U467" s="226"/>
      <c r="V467" s="226"/>
      <c r="W467" s="226"/>
      <c r="X467" s="226"/>
      <c r="Y467" s="226"/>
      <c r="Z467" s="226"/>
    </row>
    <row r="468" spans="6:26" ht="15.75" x14ac:dyDescent="0.25">
      <c r="F468" s="90"/>
      <c r="G468" s="90"/>
      <c r="H468" s="90"/>
      <c r="I468" s="90"/>
      <c r="J468" s="90"/>
      <c r="K468" s="90"/>
      <c r="L468" s="90"/>
      <c r="M468" s="226"/>
      <c r="N468" s="90"/>
      <c r="O468" s="226"/>
      <c r="P468" s="226"/>
      <c r="Q468" s="226"/>
      <c r="R468" s="226"/>
      <c r="S468" s="226"/>
      <c r="T468" s="226"/>
      <c r="U468" s="226"/>
      <c r="V468" s="226"/>
      <c r="W468" s="226"/>
      <c r="X468" s="226"/>
      <c r="Y468" s="226"/>
      <c r="Z468" s="226"/>
    </row>
    <row r="469" spans="6:26" ht="15.75" x14ac:dyDescent="0.25">
      <c r="F469" s="90"/>
      <c r="G469" s="90"/>
      <c r="H469" s="90"/>
      <c r="I469" s="90"/>
      <c r="J469" s="90"/>
      <c r="K469" s="90"/>
      <c r="L469" s="90"/>
      <c r="M469" s="226"/>
      <c r="N469" s="90"/>
      <c r="O469" s="226"/>
      <c r="P469" s="226"/>
      <c r="Q469" s="226"/>
      <c r="R469" s="226"/>
      <c r="S469" s="226"/>
      <c r="T469" s="226"/>
      <c r="U469" s="226"/>
      <c r="V469" s="226"/>
      <c r="W469" s="226"/>
      <c r="X469" s="226"/>
      <c r="Y469" s="226"/>
      <c r="Z469" s="226"/>
    </row>
    <row r="470" spans="6:26" ht="15.75" x14ac:dyDescent="0.25">
      <c r="F470" s="90"/>
      <c r="G470" s="90"/>
      <c r="H470" s="90"/>
      <c r="I470" s="90"/>
      <c r="J470" s="90"/>
      <c r="K470" s="90"/>
      <c r="L470" s="90"/>
      <c r="M470" s="226"/>
      <c r="N470" s="90"/>
      <c r="O470" s="226"/>
      <c r="P470" s="226"/>
      <c r="Q470" s="226"/>
      <c r="R470" s="226"/>
      <c r="S470" s="226"/>
      <c r="T470" s="226"/>
      <c r="U470" s="226"/>
      <c r="V470" s="226"/>
      <c r="W470" s="226"/>
      <c r="X470" s="226"/>
      <c r="Y470" s="226"/>
      <c r="Z470" s="226"/>
    </row>
    <row r="471" spans="6:26" ht="15.75" x14ac:dyDescent="0.25">
      <c r="F471" s="90"/>
      <c r="G471" s="90"/>
      <c r="H471" s="90"/>
      <c r="I471" s="90"/>
      <c r="J471" s="90"/>
      <c r="K471" s="90"/>
      <c r="L471" s="90"/>
      <c r="M471" s="226"/>
      <c r="N471" s="90"/>
      <c r="O471" s="226"/>
      <c r="P471" s="226"/>
      <c r="Q471" s="226"/>
      <c r="R471" s="226"/>
      <c r="S471" s="226"/>
      <c r="T471" s="226"/>
      <c r="U471" s="226"/>
      <c r="V471" s="226"/>
      <c r="W471" s="226"/>
      <c r="X471" s="226"/>
      <c r="Y471" s="226"/>
      <c r="Z471" s="226"/>
    </row>
    <row r="472" spans="6:26" ht="15.75" x14ac:dyDescent="0.25">
      <c r="F472" s="90"/>
      <c r="G472" s="90"/>
      <c r="H472" s="90"/>
      <c r="I472" s="90"/>
      <c r="J472" s="90"/>
      <c r="K472" s="90"/>
      <c r="L472" s="90"/>
      <c r="M472" s="226"/>
      <c r="N472" s="90"/>
      <c r="O472" s="226"/>
      <c r="P472" s="226"/>
      <c r="Q472" s="226"/>
      <c r="R472" s="226"/>
      <c r="S472" s="226"/>
      <c r="T472" s="226"/>
      <c r="U472" s="226"/>
      <c r="V472" s="226"/>
      <c r="W472" s="226"/>
      <c r="X472" s="226"/>
      <c r="Y472" s="226"/>
      <c r="Z472" s="226"/>
    </row>
    <row r="473" spans="6:26" ht="15.75" x14ac:dyDescent="0.25">
      <c r="F473" s="90"/>
      <c r="G473" s="90"/>
      <c r="H473" s="90"/>
      <c r="I473" s="90"/>
      <c r="J473" s="90"/>
      <c r="K473" s="90"/>
      <c r="L473" s="90"/>
      <c r="M473" s="226"/>
      <c r="N473" s="90"/>
      <c r="O473" s="226"/>
      <c r="P473" s="226"/>
      <c r="Q473" s="226"/>
      <c r="R473" s="226"/>
      <c r="S473" s="226"/>
      <c r="T473" s="226"/>
      <c r="U473" s="226"/>
      <c r="V473" s="226"/>
      <c r="W473" s="226"/>
      <c r="X473" s="226"/>
      <c r="Y473" s="226"/>
      <c r="Z473" s="226"/>
    </row>
    <row r="474" spans="6:26" ht="15.75" x14ac:dyDescent="0.25">
      <c r="F474" s="90"/>
      <c r="G474" s="90"/>
      <c r="H474" s="90"/>
      <c r="I474" s="90"/>
      <c r="J474" s="90"/>
      <c r="K474" s="90"/>
      <c r="L474" s="90"/>
      <c r="M474" s="226"/>
      <c r="N474" s="90"/>
      <c r="O474" s="226"/>
      <c r="P474" s="226"/>
      <c r="Q474" s="226"/>
      <c r="R474" s="226"/>
      <c r="S474" s="226"/>
      <c r="T474" s="226"/>
      <c r="U474" s="226"/>
      <c r="V474" s="226"/>
      <c r="W474" s="226"/>
      <c r="X474" s="226"/>
      <c r="Y474" s="226"/>
      <c r="Z474" s="226"/>
    </row>
    <row r="475" spans="6:26" ht="15.75" x14ac:dyDescent="0.25">
      <c r="F475" s="90"/>
      <c r="G475" s="90"/>
      <c r="H475" s="90"/>
      <c r="I475" s="90"/>
      <c r="J475" s="90"/>
      <c r="K475" s="90"/>
      <c r="L475" s="90"/>
      <c r="M475" s="226"/>
      <c r="N475" s="90"/>
      <c r="O475" s="226"/>
      <c r="P475" s="226"/>
      <c r="Q475" s="226"/>
      <c r="R475" s="226"/>
      <c r="S475" s="226"/>
      <c r="T475" s="226"/>
      <c r="U475" s="226"/>
      <c r="V475" s="226"/>
      <c r="W475" s="226"/>
      <c r="X475" s="226"/>
      <c r="Y475" s="226"/>
      <c r="Z475" s="226"/>
    </row>
    <row r="476" spans="6:26" ht="15.75" x14ac:dyDescent="0.25">
      <c r="F476" s="90"/>
      <c r="G476" s="90"/>
      <c r="H476" s="90"/>
      <c r="I476" s="90"/>
      <c r="J476" s="90"/>
      <c r="K476" s="90"/>
      <c r="L476" s="90"/>
      <c r="M476" s="226"/>
      <c r="N476" s="90"/>
      <c r="O476" s="226"/>
      <c r="P476" s="226"/>
      <c r="Q476" s="226"/>
      <c r="R476" s="226"/>
      <c r="S476" s="226"/>
      <c r="T476" s="226"/>
      <c r="U476" s="226"/>
      <c r="V476" s="226"/>
      <c r="W476" s="226"/>
      <c r="X476" s="226"/>
      <c r="Y476" s="226"/>
      <c r="Z476" s="226"/>
    </row>
    <row r="477" spans="6:26" ht="15.75" x14ac:dyDescent="0.25">
      <c r="F477" s="90"/>
      <c r="G477" s="90"/>
      <c r="H477" s="90"/>
      <c r="I477" s="90"/>
      <c r="J477" s="90"/>
      <c r="K477" s="90"/>
      <c r="L477" s="90"/>
      <c r="M477" s="226"/>
      <c r="N477" s="90"/>
      <c r="O477" s="226"/>
      <c r="P477" s="226"/>
      <c r="Q477" s="226"/>
      <c r="R477" s="226"/>
      <c r="S477" s="226"/>
      <c r="T477" s="226"/>
      <c r="U477" s="226"/>
      <c r="V477" s="226"/>
      <c r="W477" s="226"/>
      <c r="X477" s="226"/>
      <c r="Y477" s="226"/>
      <c r="Z477" s="226"/>
    </row>
    <row r="478" spans="6:26" ht="15.75" x14ac:dyDescent="0.25">
      <c r="F478" s="90"/>
      <c r="G478" s="90"/>
      <c r="H478" s="90"/>
      <c r="I478" s="90"/>
      <c r="J478" s="90"/>
      <c r="K478" s="90"/>
      <c r="L478" s="90"/>
      <c r="M478" s="226"/>
      <c r="N478" s="90"/>
      <c r="O478" s="226"/>
      <c r="P478" s="226"/>
      <c r="Q478" s="226"/>
      <c r="R478" s="226"/>
      <c r="S478" s="226"/>
      <c r="T478" s="226"/>
      <c r="U478" s="226"/>
      <c r="V478" s="226"/>
      <c r="W478" s="226"/>
      <c r="X478" s="226"/>
      <c r="Y478" s="226"/>
      <c r="Z478" s="226"/>
    </row>
    <row r="479" spans="6:26" ht="15.75" x14ac:dyDescent="0.25">
      <c r="F479" s="90"/>
      <c r="G479" s="90"/>
      <c r="H479" s="90"/>
      <c r="I479" s="90"/>
      <c r="J479" s="90"/>
      <c r="K479" s="90"/>
      <c r="L479" s="90"/>
      <c r="M479" s="226"/>
      <c r="N479" s="90"/>
      <c r="O479" s="226"/>
      <c r="P479" s="226"/>
      <c r="Q479" s="226"/>
      <c r="R479" s="226"/>
      <c r="S479" s="226"/>
      <c r="T479" s="226"/>
      <c r="U479" s="226"/>
      <c r="V479" s="226"/>
      <c r="W479" s="226"/>
      <c r="X479" s="226"/>
      <c r="Y479" s="226"/>
      <c r="Z479" s="226"/>
    </row>
    <row r="480" spans="6:26" ht="15.75" x14ac:dyDescent="0.25">
      <c r="F480" s="90"/>
      <c r="G480" s="90"/>
      <c r="H480" s="90"/>
      <c r="I480" s="90"/>
      <c r="J480" s="90"/>
      <c r="K480" s="90"/>
      <c r="L480" s="90"/>
      <c r="M480" s="226"/>
      <c r="N480" s="90"/>
      <c r="O480" s="226"/>
      <c r="P480" s="226"/>
      <c r="Q480" s="226"/>
      <c r="R480" s="226"/>
      <c r="S480" s="226"/>
      <c r="T480" s="226"/>
      <c r="U480" s="226"/>
      <c r="V480" s="226"/>
      <c r="W480" s="226"/>
      <c r="X480" s="226"/>
      <c r="Y480" s="226"/>
      <c r="Z480" s="226"/>
    </row>
    <row r="481" spans="6:26" ht="15.75" x14ac:dyDescent="0.25">
      <c r="F481" s="90"/>
      <c r="G481" s="90"/>
      <c r="H481" s="90"/>
      <c r="I481" s="90"/>
      <c r="J481" s="90"/>
      <c r="K481" s="90"/>
      <c r="L481" s="90"/>
      <c r="M481" s="226"/>
      <c r="N481" s="90"/>
      <c r="O481" s="226"/>
      <c r="P481" s="226"/>
      <c r="Q481" s="226"/>
      <c r="R481" s="226"/>
      <c r="S481" s="226"/>
      <c r="T481" s="226"/>
      <c r="U481" s="226"/>
      <c r="V481" s="226"/>
      <c r="W481" s="226"/>
      <c r="X481" s="226"/>
      <c r="Y481" s="226"/>
      <c r="Z481" s="226"/>
    </row>
    <row r="482" spans="6:26" ht="15.75" x14ac:dyDescent="0.25">
      <c r="F482" s="90"/>
      <c r="G482" s="90"/>
      <c r="H482" s="90"/>
      <c r="I482" s="90"/>
      <c r="J482" s="90"/>
      <c r="K482" s="90"/>
      <c r="L482" s="90"/>
      <c r="M482" s="226"/>
      <c r="N482" s="90"/>
      <c r="O482" s="226"/>
      <c r="P482" s="226"/>
      <c r="Q482" s="226"/>
      <c r="R482" s="226"/>
      <c r="S482" s="226"/>
      <c r="T482" s="226"/>
      <c r="U482" s="226"/>
      <c r="V482" s="226"/>
      <c r="W482" s="226"/>
      <c r="X482" s="226"/>
      <c r="Y482" s="226"/>
      <c r="Z482" s="226"/>
    </row>
    <row r="483" spans="6:26" ht="15.75" x14ac:dyDescent="0.25">
      <c r="F483" s="90"/>
      <c r="G483" s="90"/>
      <c r="H483" s="90"/>
      <c r="I483" s="90"/>
      <c r="J483" s="90"/>
      <c r="K483" s="90"/>
      <c r="L483" s="90"/>
      <c r="M483" s="226"/>
      <c r="N483" s="90"/>
      <c r="O483" s="226"/>
      <c r="P483" s="226"/>
      <c r="Q483" s="226"/>
      <c r="R483" s="226"/>
      <c r="S483" s="226"/>
      <c r="T483" s="226"/>
      <c r="U483" s="226"/>
      <c r="V483" s="226"/>
      <c r="W483" s="226"/>
      <c r="X483" s="226"/>
      <c r="Y483" s="226"/>
      <c r="Z483" s="226"/>
    </row>
    <row r="484" spans="6:26" ht="15.75" x14ac:dyDescent="0.25">
      <c r="F484" s="90"/>
      <c r="G484" s="90"/>
      <c r="H484" s="90"/>
      <c r="I484" s="90"/>
      <c r="J484" s="90"/>
      <c r="K484" s="90"/>
      <c r="L484" s="90"/>
      <c r="M484" s="226"/>
      <c r="N484" s="90"/>
      <c r="O484" s="226"/>
      <c r="P484" s="226"/>
      <c r="Q484" s="226"/>
      <c r="R484" s="226"/>
      <c r="S484" s="226"/>
      <c r="T484" s="226"/>
      <c r="U484" s="226"/>
      <c r="V484" s="226"/>
      <c r="W484" s="226"/>
      <c r="X484" s="226"/>
      <c r="Y484" s="226"/>
      <c r="Z484" s="226"/>
    </row>
    <row r="485" spans="6:26" ht="15.75" x14ac:dyDescent="0.25">
      <c r="F485" s="90"/>
      <c r="G485" s="90"/>
      <c r="H485" s="90"/>
      <c r="I485" s="90"/>
      <c r="J485" s="90"/>
      <c r="K485" s="90"/>
      <c r="L485" s="90"/>
      <c r="M485" s="226"/>
      <c r="N485" s="90"/>
      <c r="O485" s="226"/>
      <c r="P485" s="226"/>
      <c r="Q485" s="226"/>
      <c r="R485" s="226"/>
      <c r="S485" s="226"/>
      <c r="T485" s="226"/>
      <c r="U485" s="226"/>
      <c r="V485" s="226"/>
      <c r="W485" s="226"/>
      <c r="X485" s="226"/>
      <c r="Y485" s="226"/>
      <c r="Z485" s="226"/>
    </row>
    <row r="486" spans="6:26" ht="15.75" x14ac:dyDescent="0.25">
      <c r="F486" s="90"/>
      <c r="G486" s="90"/>
      <c r="H486" s="90"/>
      <c r="I486" s="90"/>
      <c r="J486" s="90"/>
      <c r="K486" s="90"/>
      <c r="L486" s="90"/>
      <c r="M486" s="226"/>
      <c r="N486" s="90"/>
      <c r="O486" s="226"/>
      <c r="P486" s="226"/>
      <c r="Q486" s="226"/>
      <c r="R486" s="226"/>
      <c r="S486" s="226"/>
      <c r="T486" s="226"/>
      <c r="U486" s="226"/>
      <c r="V486" s="226"/>
      <c r="W486" s="226"/>
      <c r="X486" s="226"/>
      <c r="Y486" s="226"/>
      <c r="Z486" s="226"/>
    </row>
    <row r="487" spans="6:26" ht="15.75" x14ac:dyDescent="0.25">
      <c r="F487" s="90"/>
      <c r="G487" s="90"/>
      <c r="H487" s="90"/>
      <c r="I487" s="90"/>
      <c r="J487" s="90"/>
      <c r="K487" s="90"/>
      <c r="L487" s="90"/>
      <c r="M487" s="226"/>
      <c r="N487" s="90"/>
      <c r="O487" s="226"/>
      <c r="P487" s="226"/>
      <c r="Q487" s="226"/>
      <c r="R487" s="226"/>
      <c r="S487" s="226"/>
      <c r="T487" s="226"/>
      <c r="U487" s="226"/>
      <c r="V487" s="226"/>
      <c r="W487" s="226"/>
      <c r="X487" s="226"/>
      <c r="Y487" s="226"/>
      <c r="Z487" s="226"/>
    </row>
    <row r="488" spans="6:26" ht="15.75" x14ac:dyDescent="0.25">
      <c r="F488" s="90"/>
      <c r="G488" s="90"/>
      <c r="H488" s="90"/>
      <c r="I488" s="90"/>
      <c r="J488" s="90"/>
      <c r="K488" s="90"/>
      <c r="L488" s="90"/>
      <c r="M488" s="226"/>
      <c r="N488" s="90"/>
      <c r="O488" s="226"/>
      <c r="P488" s="226"/>
      <c r="Q488" s="226"/>
      <c r="R488" s="226"/>
      <c r="S488" s="226"/>
      <c r="T488" s="226"/>
      <c r="U488" s="226"/>
      <c r="V488" s="226"/>
      <c r="W488" s="226"/>
      <c r="X488" s="226"/>
      <c r="Y488" s="226"/>
      <c r="Z488" s="226"/>
    </row>
    <row r="489" spans="6:26" ht="15.75" x14ac:dyDescent="0.25">
      <c r="F489" s="90"/>
      <c r="G489" s="90"/>
      <c r="H489" s="90"/>
      <c r="I489" s="90"/>
      <c r="J489" s="90"/>
      <c r="K489" s="90"/>
      <c r="L489" s="90"/>
      <c r="M489" s="226"/>
      <c r="N489" s="90"/>
      <c r="O489" s="226"/>
      <c r="P489" s="226"/>
      <c r="Q489" s="226"/>
      <c r="R489" s="226"/>
      <c r="S489" s="226"/>
      <c r="T489" s="226"/>
      <c r="U489" s="226"/>
      <c r="V489" s="226"/>
      <c r="W489" s="226"/>
      <c r="X489" s="226"/>
      <c r="Y489" s="226"/>
      <c r="Z489" s="226"/>
    </row>
    <row r="490" spans="6:26" ht="15.75" x14ac:dyDescent="0.25">
      <c r="F490" s="90"/>
      <c r="G490" s="90"/>
      <c r="H490" s="90"/>
      <c r="I490" s="90"/>
      <c r="J490" s="90"/>
      <c r="K490" s="90"/>
      <c r="L490" s="90"/>
      <c r="M490" s="226"/>
      <c r="N490" s="90"/>
      <c r="O490" s="226"/>
      <c r="P490" s="226"/>
      <c r="Q490" s="226"/>
      <c r="R490" s="226"/>
      <c r="S490" s="226"/>
      <c r="T490" s="226"/>
      <c r="U490" s="226"/>
      <c r="V490" s="226"/>
      <c r="W490" s="226"/>
      <c r="X490" s="226"/>
      <c r="Y490" s="226"/>
      <c r="Z490" s="226"/>
    </row>
    <row r="491" spans="6:26" ht="15.75" x14ac:dyDescent="0.25">
      <c r="F491" s="90"/>
      <c r="G491" s="90"/>
      <c r="H491" s="90"/>
      <c r="I491" s="90"/>
      <c r="J491" s="90"/>
      <c r="K491" s="90"/>
      <c r="L491" s="90"/>
      <c r="M491" s="226"/>
      <c r="N491" s="90"/>
      <c r="O491" s="226"/>
      <c r="P491" s="226"/>
      <c r="Q491" s="226"/>
      <c r="R491" s="226"/>
      <c r="S491" s="226"/>
      <c r="T491" s="226"/>
      <c r="U491" s="226"/>
      <c r="V491" s="226"/>
      <c r="W491" s="226"/>
      <c r="X491" s="226"/>
      <c r="Y491" s="226"/>
      <c r="Z491" s="226"/>
    </row>
    <row r="492" spans="6:26" ht="15.75" x14ac:dyDescent="0.25">
      <c r="F492" s="90"/>
      <c r="G492" s="90"/>
      <c r="H492" s="90"/>
      <c r="I492" s="90"/>
      <c r="J492" s="90"/>
      <c r="K492" s="90"/>
      <c r="L492" s="90"/>
      <c r="M492" s="226"/>
      <c r="N492" s="90"/>
      <c r="O492" s="226"/>
      <c r="P492" s="226"/>
      <c r="Q492" s="226"/>
      <c r="R492" s="226"/>
      <c r="S492" s="226"/>
      <c r="T492" s="226"/>
      <c r="U492" s="226"/>
      <c r="V492" s="226"/>
      <c r="W492" s="226"/>
      <c r="X492" s="226"/>
      <c r="Y492" s="226"/>
      <c r="Z492" s="226"/>
    </row>
    <row r="493" spans="6:26" ht="15.75" x14ac:dyDescent="0.25">
      <c r="F493" s="90"/>
      <c r="G493" s="90"/>
      <c r="H493" s="90"/>
      <c r="I493" s="90"/>
      <c r="J493" s="90"/>
      <c r="K493" s="90"/>
      <c r="L493" s="90"/>
      <c r="M493" s="226"/>
      <c r="N493" s="90"/>
      <c r="O493" s="226"/>
      <c r="P493" s="226"/>
      <c r="Q493" s="226"/>
      <c r="R493" s="226"/>
      <c r="S493" s="226"/>
      <c r="T493" s="226"/>
      <c r="U493" s="226"/>
      <c r="V493" s="226"/>
      <c r="W493" s="226"/>
      <c r="X493" s="226"/>
      <c r="Y493" s="226"/>
      <c r="Z493" s="226"/>
    </row>
    <row r="494" spans="6:26" ht="15.75" x14ac:dyDescent="0.25">
      <c r="F494" s="90"/>
      <c r="G494" s="90"/>
      <c r="H494" s="90"/>
      <c r="I494" s="90"/>
      <c r="J494" s="90"/>
      <c r="K494" s="90"/>
      <c r="L494" s="90"/>
      <c r="M494" s="226"/>
      <c r="N494" s="90"/>
      <c r="O494" s="226"/>
      <c r="P494" s="226"/>
      <c r="Q494" s="226"/>
      <c r="R494" s="226"/>
      <c r="S494" s="226"/>
      <c r="T494" s="226"/>
      <c r="U494" s="226"/>
      <c r="V494" s="226"/>
      <c r="W494" s="226"/>
      <c r="X494" s="226"/>
      <c r="Y494" s="226"/>
      <c r="Z494" s="226"/>
    </row>
    <row r="495" spans="6:26" ht="15.75" x14ac:dyDescent="0.25">
      <c r="F495" s="90"/>
      <c r="G495" s="90"/>
      <c r="H495" s="90"/>
      <c r="I495" s="90"/>
      <c r="J495" s="90"/>
      <c r="K495" s="90"/>
      <c r="L495" s="90"/>
      <c r="M495" s="226"/>
      <c r="N495" s="90"/>
      <c r="O495" s="226"/>
      <c r="P495" s="226"/>
      <c r="Q495" s="226"/>
      <c r="R495" s="226"/>
      <c r="S495" s="226"/>
      <c r="T495" s="226"/>
      <c r="U495" s="226"/>
      <c r="V495" s="226"/>
      <c r="W495" s="226"/>
      <c r="X495" s="226"/>
      <c r="Y495" s="226"/>
      <c r="Z495" s="226"/>
    </row>
    <row r="496" spans="6:26" ht="15.75" x14ac:dyDescent="0.25">
      <c r="F496" s="90"/>
      <c r="G496" s="90"/>
      <c r="H496" s="90"/>
      <c r="I496" s="90"/>
      <c r="J496" s="90"/>
      <c r="K496" s="90"/>
      <c r="L496" s="90"/>
      <c r="M496" s="226"/>
      <c r="N496" s="90"/>
      <c r="O496" s="226"/>
      <c r="P496" s="226"/>
      <c r="Q496" s="226"/>
      <c r="R496" s="226"/>
      <c r="S496" s="226"/>
      <c r="T496" s="226"/>
      <c r="U496" s="226"/>
      <c r="V496" s="226"/>
      <c r="W496" s="226"/>
      <c r="X496" s="226"/>
      <c r="Y496" s="226"/>
      <c r="Z496" s="226"/>
    </row>
    <row r="497" spans="6:26" ht="15.75" x14ac:dyDescent="0.25">
      <c r="F497" s="90"/>
      <c r="G497" s="90"/>
      <c r="H497" s="90"/>
      <c r="I497" s="90"/>
      <c r="J497" s="90"/>
      <c r="K497" s="90"/>
      <c r="L497" s="90"/>
      <c r="M497" s="226"/>
      <c r="N497" s="90"/>
      <c r="O497" s="226"/>
      <c r="P497" s="226"/>
      <c r="Q497" s="226"/>
      <c r="R497" s="226"/>
      <c r="S497" s="226"/>
      <c r="T497" s="226"/>
      <c r="U497" s="226"/>
      <c r="V497" s="226"/>
      <c r="W497" s="226"/>
      <c r="X497" s="226"/>
      <c r="Y497" s="226"/>
      <c r="Z497" s="226"/>
    </row>
    <row r="498" spans="6:26" ht="15.75" x14ac:dyDescent="0.25">
      <c r="F498" s="90"/>
      <c r="G498" s="90"/>
      <c r="H498" s="90"/>
      <c r="I498" s="90"/>
      <c r="J498" s="90"/>
      <c r="K498" s="90"/>
      <c r="L498" s="90"/>
      <c r="M498" s="226"/>
      <c r="N498" s="90"/>
      <c r="O498" s="226"/>
      <c r="P498" s="226"/>
      <c r="Q498" s="226"/>
      <c r="R498" s="226"/>
      <c r="S498" s="226"/>
      <c r="T498" s="226"/>
      <c r="U498" s="226"/>
      <c r="V498" s="226"/>
      <c r="W498" s="226"/>
      <c r="X498" s="226"/>
      <c r="Y498" s="226"/>
      <c r="Z498" s="226"/>
    </row>
    <row r="499" spans="6:26" ht="15.75" x14ac:dyDescent="0.25">
      <c r="F499" s="90"/>
      <c r="G499" s="90"/>
      <c r="H499" s="90"/>
      <c r="I499" s="90"/>
      <c r="J499" s="90"/>
      <c r="K499" s="90"/>
      <c r="L499" s="90"/>
      <c r="M499" s="226"/>
      <c r="N499" s="90"/>
      <c r="O499" s="226"/>
      <c r="P499" s="226"/>
      <c r="Q499" s="226"/>
      <c r="R499" s="226"/>
      <c r="S499" s="226"/>
      <c r="T499" s="226"/>
      <c r="U499" s="226"/>
      <c r="V499" s="226"/>
      <c r="W499" s="226"/>
      <c r="X499" s="226"/>
      <c r="Y499" s="226"/>
      <c r="Z499" s="226"/>
    </row>
    <row r="500" spans="6:26" ht="15.75" x14ac:dyDescent="0.25">
      <c r="F500" s="90"/>
      <c r="G500" s="90"/>
      <c r="H500" s="90"/>
      <c r="I500" s="90"/>
      <c r="J500" s="90"/>
      <c r="K500" s="90"/>
      <c r="L500" s="90"/>
      <c r="M500" s="226"/>
      <c r="N500" s="90"/>
      <c r="O500" s="226"/>
      <c r="P500" s="226"/>
      <c r="Q500" s="226"/>
      <c r="R500" s="226"/>
      <c r="S500" s="226"/>
      <c r="T500" s="226"/>
      <c r="U500" s="226"/>
      <c r="V500" s="226"/>
      <c r="W500" s="226"/>
      <c r="X500" s="226"/>
      <c r="Y500" s="226"/>
      <c r="Z500" s="226"/>
    </row>
    <row r="501" spans="6:26" ht="15.75" x14ac:dyDescent="0.25">
      <c r="F501" s="90"/>
      <c r="G501" s="90"/>
      <c r="H501" s="90"/>
      <c r="I501" s="90"/>
      <c r="J501" s="90"/>
      <c r="K501" s="90"/>
      <c r="L501" s="90"/>
      <c r="M501" s="226"/>
      <c r="N501" s="90"/>
      <c r="O501" s="226"/>
      <c r="P501" s="226"/>
      <c r="Q501" s="226"/>
      <c r="R501" s="226"/>
      <c r="S501" s="226"/>
      <c r="T501" s="226"/>
      <c r="U501" s="226"/>
      <c r="V501" s="226"/>
      <c r="W501" s="226"/>
      <c r="X501" s="226"/>
      <c r="Y501" s="226"/>
      <c r="Z501" s="226"/>
    </row>
    <row r="502" spans="6:26" ht="15.75" x14ac:dyDescent="0.25">
      <c r="F502" s="90"/>
      <c r="G502" s="90"/>
      <c r="H502" s="90"/>
      <c r="I502" s="90"/>
      <c r="J502" s="90"/>
      <c r="K502" s="90"/>
      <c r="L502" s="90"/>
      <c r="M502" s="226"/>
      <c r="N502" s="90"/>
      <c r="O502" s="226"/>
      <c r="P502" s="226"/>
      <c r="Q502" s="226"/>
      <c r="R502" s="226"/>
      <c r="S502" s="226"/>
      <c r="T502" s="226"/>
      <c r="U502" s="226"/>
      <c r="V502" s="226"/>
      <c r="W502" s="226"/>
      <c r="X502" s="226"/>
      <c r="Y502" s="226"/>
      <c r="Z502" s="226"/>
    </row>
    <row r="503" spans="6:26" ht="15.75" x14ac:dyDescent="0.25">
      <c r="F503" s="90"/>
      <c r="G503" s="90"/>
      <c r="H503" s="90"/>
      <c r="I503" s="90"/>
      <c r="J503" s="90"/>
      <c r="K503" s="90"/>
      <c r="L503" s="90"/>
      <c r="M503" s="226"/>
      <c r="N503" s="90"/>
      <c r="O503" s="226"/>
      <c r="P503" s="226"/>
      <c r="Q503" s="226"/>
      <c r="R503" s="226"/>
      <c r="S503" s="226"/>
      <c r="T503" s="226"/>
      <c r="U503" s="226"/>
      <c r="V503" s="226"/>
      <c r="W503" s="226"/>
      <c r="X503" s="226"/>
      <c r="Y503" s="226"/>
      <c r="Z503" s="226"/>
    </row>
    <row r="504" spans="6:26" ht="15.75" x14ac:dyDescent="0.25">
      <c r="F504" s="90"/>
      <c r="G504" s="90"/>
      <c r="H504" s="90"/>
      <c r="I504" s="90"/>
      <c r="J504" s="90"/>
      <c r="K504" s="90"/>
      <c r="L504" s="90"/>
      <c r="M504" s="226"/>
      <c r="N504" s="90"/>
      <c r="O504" s="226"/>
      <c r="P504" s="226"/>
      <c r="Q504" s="226"/>
      <c r="R504" s="226"/>
      <c r="S504" s="226"/>
      <c r="T504" s="226"/>
      <c r="U504" s="226"/>
      <c r="V504" s="226"/>
      <c r="W504" s="226"/>
      <c r="X504" s="226"/>
      <c r="Y504" s="226"/>
      <c r="Z504" s="226"/>
    </row>
    <row r="505" spans="6:26" ht="15.75" x14ac:dyDescent="0.25">
      <c r="F505" s="90"/>
      <c r="G505" s="90"/>
      <c r="H505" s="90"/>
      <c r="I505" s="90"/>
      <c r="J505" s="90"/>
      <c r="K505" s="90"/>
      <c r="L505" s="90"/>
      <c r="M505" s="226"/>
      <c r="N505" s="90"/>
      <c r="O505" s="226"/>
      <c r="P505" s="226"/>
      <c r="Q505" s="226"/>
      <c r="R505" s="226"/>
      <c r="S505" s="226"/>
      <c r="T505" s="226"/>
      <c r="U505" s="226"/>
      <c r="V505" s="226"/>
      <c r="W505" s="226"/>
      <c r="X505" s="226"/>
      <c r="Y505" s="226"/>
      <c r="Z505" s="226"/>
    </row>
    <row r="506" spans="6:26" ht="15.75" x14ac:dyDescent="0.25">
      <c r="F506" s="90"/>
      <c r="G506" s="90"/>
      <c r="H506" s="90"/>
      <c r="I506" s="90"/>
      <c r="J506" s="90"/>
      <c r="K506" s="90"/>
      <c r="L506" s="90"/>
      <c r="M506" s="226"/>
      <c r="N506" s="90"/>
      <c r="O506" s="226"/>
      <c r="P506" s="226"/>
      <c r="Q506" s="226"/>
      <c r="R506" s="226"/>
      <c r="S506" s="226"/>
      <c r="T506" s="226"/>
      <c r="U506" s="226"/>
      <c r="V506" s="226"/>
      <c r="W506" s="226"/>
      <c r="X506" s="226"/>
      <c r="Y506" s="226"/>
      <c r="Z506" s="226"/>
    </row>
    <row r="507" spans="6:26" ht="15.75" x14ac:dyDescent="0.25">
      <c r="F507" s="90"/>
      <c r="G507" s="90"/>
      <c r="H507" s="90"/>
      <c r="I507" s="90"/>
      <c r="J507" s="90"/>
      <c r="K507" s="90"/>
      <c r="L507" s="90"/>
      <c r="M507" s="226"/>
      <c r="N507" s="90"/>
      <c r="O507" s="226"/>
      <c r="P507" s="226"/>
      <c r="Q507" s="226"/>
      <c r="R507" s="226"/>
      <c r="S507" s="226"/>
      <c r="T507" s="226"/>
      <c r="U507" s="226"/>
      <c r="V507" s="226"/>
      <c r="W507" s="226"/>
      <c r="X507" s="226"/>
      <c r="Y507" s="226"/>
      <c r="Z507" s="226"/>
    </row>
    <row r="508" spans="6:26" ht="15.75" x14ac:dyDescent="0.25">
      <c r="F508" s="90"/>
      <c r="G508" s="90"/>
      <c r="H508" s="90"/>
      <c r="I508" s="90"/>
      <c r="J508" s="90"/>
      <c r="K508" s="90"/>
      <c r="L508" s="90"/>
      <c r="M508" s="226"/>
      <c r="N508" s="90"/>
      <c r="O508" s="226"/>
      <c r="P508" s="226"/>
      <c r="Q508" s="226"/>
      <c r="R508" s="226"/>
      <c r="S508" s="226"/>
      <c r="T508" s="226"/>
      <c r="U508" s="226"/>
      <c r="V508" s="226"/>
      <c r="W508" s="226"/>
      <c r="X508" s="226"/>
      <c r="Y508" s="226"/>
      <c r="Z508" s="226"/>
    </row>
    <row r="509" spans="6:26" ht="15.75" x14ac:dyDescent="0.25">
      <c r="F509" s="90"/>
      <c r="G509" s="90"/>
      <c r="H509" s="90"/>
      <c r="I509" s="90"/>
      <c r="J509" s="90"/>
      <c r="K509" s="90"/>
      <c r="L509" s="90"/>
      <c r="M509" s="226"/>
      <c r="N509" s="90"/>
      <c r="O509" s="226"/>
      <c r="P509" s="226"/>
      <c r="Q509" s="226"/>
      <c r="R509" s="226"/>
      <c r="S509" s="226"/>
      <c r="T509" s="226"/>
      <c r="U509" s="226"/>
      <c r="V509" s="226"/>
      <c r="W509" s="226"/>
      <c r="X509" s="226"/>
      <c r="Y509" s="226"/>
      <c r="Z509" s="226"/>
    </row>
    <row r="510" spans="6:26" ht="15.75" x14ac:dyDescent="0.25">
      <c r="F510" s="90"/>
      <c r="G510" s="90"/>
      <c r="H510" s="90"/>
      <c r="I510" s="90"/>
      <c r="J510" s="90"/>
      <c r="K510" s="90"/>
      <c r="L510" s="90"/>
      <c r="M510" s="226"/>
      <c r="N510" s="90"/>
      <c r="O510" s="226"/>
      <c r="P510" s="226"/>
      <c r="Q510" s="226"/>
      <c r="R510" s="226"/>
      <c r="S510" s="226"/>
      <c r="T510" s="226"/>
      <c r="U510" s="226"/>
      <c r="V510" s="226"/>
      <c r="W510" s="226"/>
      <c r="X510" s="226"/>
      <c r="Y510" s="226"/>
      <c r="Z510" s="226"/>
    </row>
    <row r="511" spans="6:26" ht="15.75" x14ac:dyDescent="0.25">
      <c r="F511" s="90"/>
      <c r="G511" s="90"/>
      <c r="H511" s="90"/>
      <c r="I511" s="90"/>
      <c r="J511" s="90"/>
      <c r="K511" s="90"/>
      <c r="L511" s="90"/>
      <c r="M511" s="226"/>
      <c r="N511" s="90"/>
      <c r="O511" s="226"/>
      <c r="P511" s="226"/>
      <c r="Q511" s="226"/>
      <c r="R511" s="226"/>
      <c r="S511" s="226"/>
      <c r="T511" s="226"/>
      <c r="U511" s="226"/>
      <c r="V511" s="226"/>
      <c r="W511" s="226"/>
      <c r="X511" s="226"/>
      <c r="Y511" s="226"/>
      <c r="Z511" s="226"/>
    </row>
    <row r="512" spans="6:26" ht="15.75" x14ac:dyDescent="0.25">
      <c r="F512" s="90"/>
      <c r="G512" s="90"/>
      <c r="H512" s="90"/>
      <c r="I512" s="90"/>
      <c r="J512" s="90"/>
      <c r="K512" s="90"/>
      <c r="L512" s="90"/>
      <c r="M512" s="226"/>
      <c r="N512" s="90"/>
      <c r="O512" s="226"/>
      <c r="P512" s="226"/>
      <c r="Q512" s="226"/>
      <c r="R512" s="226"/>
      <c r="S512" s="226"/>
      <c r="T512" s="226"/>
      <c r="U512" s="226"/>
      <c r="V512" s="226"/>
      <c r="W512" s="226"/>
      <c r="X512" s="226"/>
      <c r="Y512" s="226"/>
      <c r="Z512" s="226"/>
    </row>
    <row r="513" spans="6:26" ht="15.75" x14ac:dyDescent="0.25">
      <c r="F513" s="90"/>
      <c r="G513" s="90"/>
      <c r="H513" s="90"/>
      <c r="I513" s="90"/>
      <c r="J513" s="90"/>
      <c r="K513" s="90"/>
      <c r="L513" s="90"/>
      <c r="M513" s="226"/>
      <c r="N513" s="90"/>
      <c r="O513" s="226"/>
      <c r="P513" s="226"/>
      <c r="Q513" s="226"/>
      <c r="R513" s="226"/>
      <c r="S513" s="226"/>
      <c r="T513" s="226"/>
      <c r="U513" s="226"/>
      <c r="V513" s="226"/>
      <c r="W513" s="226"/>
      <c r="X513" s="226"/>
      <c r="Y513" s="226"/>
      <c r="Z513" s="226"/>
    </row>
    <row r="514" spans="6:26" ht="15.75" x14ac:dyDescent="0.25">
      <c r="F514" s="90"/>
      <c r="G514" s="90"/>
      <c r="H514" s="90"/>
      <c r="I514" s="90"/>
      <c r="J514" s="90"/>
      <c r="K514" s="90"/>
      <c r="L514" s="90"/>
      <c r="M514" s="226"/>
      <c r="N514" s="90"/>
      <c r="O514" s="226"/>
      <c r="P514" s="226"/>
      <c r="Q514" s="226"/>
      <c r="R514" s="226"/>
      <c r="S514" s="226"/>
      <c r="T514" s="226"/>
      <c r="U514" s="226"/>
      <c r="V514" s="226"/>
      <c r="W514" s="226"/>
      <c r="X514" s="226"/>
      <c r="Y514" s="226"/>
      <c r="Z514" s="226"/>
    </row>
    <row r="515" spans="6:26" ht="15.75" x14ac:dyDescent="0.25">
      <c r="F515" s="90"/>
      <c r="G515" s="90"/>
      <c r="H515" s="90"/>
      <c r="I515" s="90"/>
      <c r="J515" s="90"/>
      <c r="K515" s="90"/>
      <c r="L515" s="90"/>
      <c r="M515" s="226"/>
      <c r="N515" s="90"/>
      <c r="O515" s="226"/>
      <c r="P515" s="226"/>
      <c r="Q515" s="226"/>
      <c r="R515" s="226"/>
      <c r="S515" s="226"/>
      <c r="T515" s="226"/>
      <c r="U515" s="226"/>
      <c r="V515" s="226"/>
      <c r="W515" s="226"/>
      <c r="X515" s="226"/>
      <c r="Y515" s="226"/>
      <c r="Z515" s="226"/>
    </row>
    <row r="516" spans="6:26" ht="15.75" x14ac:dyDescent="0.25">
      <c r="F516" s="90"/>
      <c r="G516" s="90"/>
      <c r="H516" s="90"/>
      <c r="I516" s="90"/>
      <c r="J516" s="90"/>
      <c r="K516" s="90"/>
      <c r="L516" s="90"/>
      <c r="M516" s="226"/>
      <c r="N516" s="90"/>
      <c r="O516" s="226"/>
      <c r="P516" s="226"/>
      <c r="Q516" s="226"/>
      <c r="R516" s="226"/>
      <c r="S516" s="226"/>
      <c r="T516" s="226"/>
      <c r="U516" s="226"/>
      <c r="V516" s="226"/>
      <c r="W516" s="226"/>
      <c r="X516" s="226"/>
      <c r="Y516" s="226"/>
      <c r="Z516" s="226"/>
    </row>
    <row r="517" spans="6:26" ht="15.75" x14ac:dyDescent="0.25">
      <c r="F517" s="90"/>
      <c r="G517" s="90"/>
      <c r="H517" s="90"/>
      <c r="I517" s="90"/>
      <c r="J517" s="90"/>
      <c r="K517" s="90"/>
      <c r="L517" s="90"/>
      <c r="M517" s="226"/>
      <c r="N517" s="90"/>
      <c r="O517" s="226"/>
      <c r="P517" s="226"/>
      <c r="Q517" s="226"/>
      <c r="R517" s="226"/>
      <c r="S517" s="226"/>
      <c r="T517" s="226"/>
      <c r="U517" s="226"/>
      <c r="V517" s="226"/>
      <c r="W517" s="226"/>
      <c r="X517" s="226"/>
      <c r="Y517" s="226"/>
      <c r="Z517" s="226"/>
    </row>
    <row r="518" spans="6:26" ht="15.75" x14ac:dyDescent="0.25">
      <c r="F518" s="90"/>
      <c r="G518" s="90"/>
      <c r="H518" s="90"/>
      <c r="I518" s="90"/>
      <c r="J518" s="90"/>
      <c r="K518" s="90"/>
      <c r="L518" s="90"/>
      <c r="M518" s="226"/>
      <c r="N518" s="90"/>
      <c r="O518" s="226"/>
      <c r="P518" s="226"/>
      <c r="Q518" s="226"/>
      <c r="R518" s="226"/>
      <c r="S518" s="226"/>
      <c r="T518" s="226"/>
      <c r="U518" s="226"/>
      <c r="V518" s="226"/>
      <c r="W518" s="226"/>
      <c r="X518" s="226"/>
      <c r="Y518" s="226"/>
      <c r="Z518" s="226"/>
    </row>
    <row r="519" spans="6:26" ht="15.75" x14ac:dyDescent="0.25">
      <c r="F519" s="90"/>
      <c r="G519" s="90"/>
      <c r="H519" s="90"/>
      <c r="I519" s="90"/>
      <c r="J519" s="90"/>
      <c r="K519" s="90"/>
      <c r="L519" s="90"/>
      <c r="M519" s="226"/>
      <c r="N519" s="90"/>
      <c r="O519" s="226"/>
      <c r="P519" s="226"/>
      <c r="Q519" s="226"/>
      <c r="R519" s="226"/>
      <c r="S519" s="226"/>
      <c r="T519" s="226"/>
      <c r="U519" s="226"/>
      <c r="V519" s="226"/>
      <c r="W519" s="226"/>
      <c r="X519" s="226"/>
      <c r="Y519" s="226"/>
      <c r="Z519" s="226"/>
    </row>
    <row r="520" spans="6:26" ht="15.75" x14ac:dyDescent="0.25">
      <c r="F520" s="90"/>
      <c r="G520" s="90"/>
      <c r="H520" s="90"/>
      <c r="I520" s="90"/>
      <c r="J520" s="90"/>
      <c r="K520" s="90"/>
      <c r="L520" s="90"/>
      <c r="M520" s="226"/>
      <c r="N520" s="90"/>
      <c r="O520" s="226"/>
      <c r="P520" s="226"/>
      <c r="Q520" s="226"/>
      <c r="R520" s="226"/>
      <c r="S520" s="226"/>
      <c r="T520" s="226"/>
      <c r="U520" s="226"/>
      <c r="V520" s="226"/>
      <c r="W520" s="226"/>
      <c r="X520" s="226"/>
      <c r="Y520" s="226"/>
      <c r="Z520" s="226"/>
    </row>
    <row r="521" spans="6:26" ht="15.75" x14ac:dyDescent="0.25">
      <c r="F521" s="90"/>
      <c r="G521" s="90"/>
      <c r="H521" s="90"/>
      <c r="I521" s="90"/>
      <c r="J521" s="90"/>
      <c r="K521" s="90"/>
      <c r="L521" s="90"/>
      <c r="M521" s="226"/>
      <c r="N521" s="90"/>
      <c r="O521" s="226"/>
      <c r="P521" s="226"/>
      <c r="Q521" s="226"/>
      <c r="R521" s="226"/>
      <c r="S521" s="226"/>
      <c r="T521" s="226"/>
      <c r="U521" s="226"/>
      <c r="V521" s="226"/>
      <c r="W521" s="226"/>
      <c r="X521" s="226"/>
      <c r="Y521" s="226"/>
      <c r="Z521" s="226"/>
    </row>
    <row r="522" spans="6:26" ht="15.75" x14ac:dyDescent="0.25">
      <c r="F522" s="90"/>
      <c r="G522" s="90"/>
      <c r="H522" s="90"/>
      <c r="I522" s="90"/>
      <c r="J522" s="90"/>
      <c r="K522" s="90"/>
      <c r="L522" s="90"/>
      <c r="M522" s="226"/>
      <c r="N522" s="90"/>
      <c r="O522" s="226"/>
      <c r="P522" s="226"/>
      <c r="Q522" s="226"/>
      <c r="R522" s="226"/>
      <c r="S522" s="226"/>
      <c r="T522" s="226"/>
      <c r="U522" s="226"/>
      <c r="V522" s="226"/>
      <c r="W522" s="226"/>
      <c r="X522" s="226"/>
      <c r="Y522" s="226"/>
      <c r="Z522" s="226"/>
    </row>
    <row r="523" spans="6:26" ht="15.75" x14ac:dyDescent="0.25">
      <c r="F523" s="90"/>
      <c r="G523" s="90"/>
      <c r="H523" s="90"/>
      <c r="I523" s="90"/>
      <c r="J523" s="90"/>
      <c r="K523" s="90"/>
      <c r="L523" s="90"/>
      <c r="M523" s="226"/>
      <c r="N523" s="90"/>
      <c r="O523" s="226"/>
      <c r="P523" s="226"/>
      <c r="Q523" s="226"/>
      <c r="R523" s="226"/>
      <c r="S523" s="226"/>
      <c r="T523" s="226"/>
      <c r="U523" s="226"/>
      <c r="V523" s="226"/>
      <c r="W523" s="226"/>
      <c r="X523" s="226"/>
      <c r="Y523" s="226"/>
      <c r="Z523" s="226"/>
    </row>
    <row r="524" spans="6:26" ht="15.75" x14ac:dyDescent="0.25">
      <c r="F524" s="90"/>
      <c r="G524" s="90"/>
      <c r="H524" s="90"/>
      <c r="I524" s="90"/>
      <c r="J524" s="90"/>
      <c r="K524" s="90"/>
      <c r="L524" s="90"/>
      <c r="M524" s="226"/>
      <c r="N524" s="90"/>
      <c r="O524" s="226"/>
      <c r="P524" s="226"/>
      <c r="Q524" s="226"/>
      <c r="R524" s="226"/>
      <c r="S524" s="226"/>
      <c r="T524" s="226"/>
      <c r="U524" s="226"/>
      <c r="V524" s="226"/>
      <c r="W524" s="226"/>
      <c r="X524" s="226"/>
      <c r="Y524" s="226"/>
      <c r="Z524" s="226"/>
    </row>
    <row r="525" spans="6:26" ht="15.75" x14ac:dyDescent="0.25">
      <c r="F525" s="90"/>
      <c r="G525" s="90"/>
      <c r="H525" s="90"/>
      <c r="I525" s="90"/>
      <c r="J525" s="90"/>
      <c r="K525" s="90"/>
      <c r="L525" s="90"/>
      <c r="M525" s="226"/>
      <c r="N525" s="90"/>
      <c r="O525" s="226"/>
      <c r="P525" s="226"/>
      <c r="Q525" s="226"/>
      <c r="R525" s="226"/>
      <c r="S525" s="226"/>
      <c r="T525" s="226"/>
      <c r="U525" s="226"/>
      <c r="V525" s="226"/>
      <c r="W525" s="226"/>
      <c r="X525" s="226"/>
      <c r="Y525" s="226"/>
      <c r="Z525" s="226"/>
    </row>
    <row r="526" spans="6:26" ht="15.75" x14ac:dyDescent="0.25">
      <c r="F526" s="90"/>
      <c r="G526" s="90"/>
      <c r="H526" s="90"/>
      <c r="I526" s="90"/>
      <c r="J526" s="90"/>
      <c r="K526" s="90"/>
      <c r="L526" s="90"/>
      <c r="M526" s="226"/>
      <c r="N526" s="90"/>
      <c r="O526" s="226"/>
      <c r="P526" s="226"/>
      <c r="Q526" s="226"/>
      <c r="R526" s="226"/>
      <c r="S526" s="226"/>
      <c r="T526" s="226"/>
      <c r="U526" s="226"/>
      <c r="V526" s="226"/>
      <c r="W526" s="226"/>
      <c r="X526" s="226"/>
      <c r="Y526" s="226"/>
      <c r="Z526" s="226"/>
    </row>
    <row r="527" spans="6:26" ht="15.75" x14ac:dyDescent="0.25">
      <c r="F527" s="90"/>
      <c r="G527" s="90"/>
      <c r="H527" s="90"/>
      <c r="I527" s="90"/>
      <c r="J527" s="90"/>
      <c r="K527" s="90"/>
      <c r="L527" s="90"/>
      <c r="M527" s="226"/>
      <c r="N527" s="90"/>
      <c r="O527" s="226"/>
      <c r="P527" s="226"/>
      <c r="Q527" s="226"/>
      <c r="R527" s="226"/>
      <c r="S527" s="226"/>
      <c r="T527" s="226"/>
      <c r="U527" s="226"/>
      <c r="V527" s="226"/>
      <c r="W527" s="226"/>
      <c r="X527" s="226"/>
      <c r="Y527" s="226"/>
      <c r="Z527" s="226"/>
    </row>
    <row r="528" spans="6:26" ht="15.75" x14ac:dyDescent="0.25">
      <c r="F528" s="90"/>
      <c r="G528" s="90"/>
      <c r="H528" s="90"/>
      <c r="I528" s="90"/>
      <c r="J528" s="90"/>
      <c r="K528" s="90"/>
      <c r="L528" s="90"/>
      <c r="M528" s="226"/>
      <c r="N528" s="90"/>
      <c r="O528" s="226"/>
      <c r="P528" s="226"/>
      <c r="Q528" s="226"/>
      <c r="R528" s="226"/>
      <c r="S528" s="226"/>
      <c r="T528" s="226"/>
      <c r="U528" s="226"/>
      <c r="V528" s="226"/>
      <c r="W528" s="226"/>
      <c r="X528" s="226"/>
      <c r="Y528" s="226"/>
      <c r="Z528" s="226"/>
    </row>
    <row r="529" spans="6:26" ht="15.75" x14ac:dyDescent="0.25">
      <c r="F529" s="90"/>
      <c r="G529" s="90"/>
      <c r="H529" s="90"/>
      <c r="I529" s="90"/>
      <c r="J529" s="90"/>
      <c r="K529" s="90"/>
      <c r="L529" s="90"/>
      <c r="M529" s="226"/>
      <c r="N529" s="90"/>
      <c r="O529" s="226"/>
      <c r="P529" s="226"/>
      <c r="Q529" s="226"/>
      <c r="R529" s="226"/>
      <c r="S529" s="226"/>
      <c r="T529" s="226"/>
      <c r="U529" s="226"/>
      <c r="V529" s="226"/>
      <c r="W529" s="226"/>
      <c r="X529" s="226"/>
      <c r="Y529" s="226"/>
      <c r="Z529" s="226"/>
    </row>
    <row r="530" spans="6:26" ht="15.75" x14ac:dyDescent="0.25">
      <c r="F530" s="90"/>
      <c r="G530" s="90"/>
      <c r="H530" s="90"/>
      <c r="I530" s="90"/>
      <c r="J530" s="90"/>
      <c r="K530" s="90"/>
      <c r="L530" s="90"/>
      <c r="M530" s="226"/>
      <c r="N530" s="90"/>
      <c r="O530" s="226"/>
      <c r="P530" s="226"/>
      <c r="Q530" s="226"/>
      <c r="R530" s="226"/>
      <c r="S530" s="226"/>
      <c r="T530" s="226"/>
      <c r="U530" s="226"/>
      <c r="V530" s="226"/>
      <c r="W530" s="226"/>
      <c r="X530" s="226"/>
      <c r="Y530" s="226"/>
      <c r="Z530" s="226"/>
    </row>
    <row r="531" spans="6:26" ht="15.75" x14ac:dyDescent="0.25">
      <c r="F531" s="90"/>
      <c r="G531" s="90"/>
      <c r="H531" s="90"/>
      <c r="I531" s="90"/>
      <c r="J531" s="90"/>
      <c r="K531" s="90"/>
      <c r="L531" s="90"/>
      <c r="M531" s="226"/>
      <c r="N531" s="90"/>
      <c r="O531" s="226"/>
      <c r="P531" s="226"/>
      <c r="Q531" s="226"/>
      <c r="R531" s="226"/>
      <c r="S531" s="226"/>
      <c r="T531" s="226"/>
      <c r="U531" s="226"/>
      <c r="V531" s="226"/>
      <c r="W531" s="226"/>
      <c r="X531" s="226"/>
      <c r="Y531" s="226"/>
      <c r="Z531" s="226"/>
    </row>
    <row r="532" spans="6:26" ht="15.75" x14ac:dyDescent="0.25">
      <c r="F532" s="90"/>
      <c r="G532" s="90"/>
      <c r="H532" s="90"/>
      <c r="I532" s="90"/>
      <c r="J532" s="90"/>
      <c r="K532" s="90"/>
      <c r="L532" s="90"/>
      <c r="M532" s="226"/>
      <c r="N532" s="90"/>
      <c r="O532" s="226"/>
      <c r="P532" s="226"/>
      <c r="Q532" s="226"/>
      <c r="R532" s="226"/>
      <c r="S532" s="226"/>
      <c r="T532" s="226"/>
      <c r="U532" s="226"/>
      <c r="V532" s="226"/>
      <c r="W532" s="226"/>
      <c r="X532" s="226"/>
      <c r="Y532" s="226"/>
      <c r="Z532" s="226"/>
    </row>
    <row r="533" spans="6:26" ht="15.75" x14ac:dyDescent="0.25">
      <c r="F533" s="90"/>
      <c r="G533" s="90"/>
      <c r="H533" s="90"/>
      <c r="I533" s="90"/>
      <c r="J533" s="90"/>
      <c r="K533" s="90"/>
      <c r="L533" s="90"/>
      <c r="M533" s="226"/>
      <c r="N533" s="90"/>
      <c r="O533" s="226"/>
      <c r="P533" s="226"/>
      <c r="Q533" s="226"/>
      <c r="R533" s="226"/>
      <c r="S533" s="226"/>
      <c r="T533" s="226"/>
      <c r="U533" s="226"/>
      <c r="V533" s="226"/>
      <c r="W533" s="226"/>
      <c r="X533" s="226"/>
      <c r="Y533" s="226"/>
      <c r="Z533" s="226"/>
    </row>
    <row r="534" spans="6:26" ht="15.75" x14ac:dyDescent="0.25">
      <c r="F534" s="90"/>
      <c r="G534" s="90"/>
      <c r="H534" s="90"/>
      <c r="I534" s="90"/>
      <c r="J534" s="90"/>
      <c r="K534" s="90"/>
      <c r="L534" s="90"/>
      <c r="M534" s="226"/>
      <c r="N534" s="90"/>
      <c r="O534" s="226"/>
      <c r="P534" s="226"/>
      <c r="Q534" s="226"/>
      <c r="R534" s="226"/>
      <c r="S534" s="226"/>
      <c r="T534" s="226"/>
      <c r="U534" s="226"/>
      <c r="V534" s="226"/>
      <c r="W534" s="226"/>
      <c r="X534" s="226"/>
      <c r="Y534" s="226"/>
      <c r="Z534" s="226"/>
    </row>
    <row r="535" spans="6:26" ht="15.75" x14ac:dyDescent="0.25">
      <c r="F535" s="90"/>
      <c r="G535" s="90"/>
      <c r="H535" s="90"/>
      <c r="I535" s="90"/>
      <c r="J535" s="90"/>
      <c r="K535" s="90"/>
      <c r="L535" s="90"/>
      <c r="M535" s="226"/>
      <c r="N535" s="90"/>
      <c r="O535" s="226"/>
      <c r="P535" s="226"/>
      <c r="Q535" s="226"/>
      <c r="R535" s="226"/>
      <c r="S535" s="226"/>
      <c r="T535" s="226"/>
      <c r="U535" s="226"/>
      <c r="V535" s="226"/>
      <c r="W535" s="226"/>
      <c r="X535" s="226"/>
      <c r="Y535" s="226"/>
      <c r="Z535" s="226"/>
    </row>
    <row r="536" spans="6:26" ht="15.75" x14ac:dyDescent="0.25">
      <c r="F536" s="90"/>
      <c r="G536" s="90"/>
      <c r="H536" s="90"/>
      <c r="I536" s="90"/>
      <c r="J536" s="90"/>
      <c r="K536" s="90"/>
      <c r="L536" s="90"/>
      <c r="M536" s="226"/>
      <c r="N536" s="90"/>
      <c r="O536" s="226"/>
      <c r="P536" s="226"/>
      <c r="Q536" s="226"/>
      <c r="R536" s="226"/>
      <c r="S536" s="226"/>
      <c r="T536" s="226"/>
      <c r="U536" s="226"/>
      <c r="V536" s="226"/>
      <c r="W536" s="226"/>
      <c r="X536" s="226"/>
      <c r="Y536" s="226"/>
      <c r="Z536" s="226"/>
    </row>
    <row r="537" spans="6:26" ht="15.75" x14ac:dyDescent="0.25">
      <c r="F537" s="90"/>
      <c r="G537" s="90"/>
      <c r="H537" s="90"/>
      <c r="I537" s="90"/>
      <c r="J537" s="90"/>
      <c r="K537" s="90"/>
      <c r="L537" s="90"/>
      <c r="M537" s="226"/>
      <c r="N537" s="90"/>
      <c r="O537" s="226"/>
      <c r="P537" s="226"/>
      <c r="Q537" s="226"/>
      <c r="R537" s="226"/>
      <c r="S537" s="226"/>
      <c r="T537" s="226"/>
      <c r="U537" s="226"/>
      <c r="V537" s="226"/>
      <c r="W537" s="226"/>
      <c r="X537" s="226"/>
      <c r="Y537" s="226"/>
      <c r="Z537" s="226"/>
    </row>
    <row r="538" spans="6:26" ht="15.75" x14ac:dyDescent="0.25">
      <c r="F538" s="90"/>
      <c r="G538" s="90"/>
      <c r="H538" s="90"/>
      <c r="I538" s="90"/>
      <c r="J538" s="90"/>
      <c r="K538" s="90"/>
      <c r="L538" s="90"/>
      <c r="M538" s="226"/>
      <c r="N538" s="90"/>
      <c r="O538" s="226"/>
      <c r="P538" s="226"/>
      <c r="Q538" s="226"/>
      <c r="R538" s="226"/>
      <c r="S538" s="226"/>
      <c r="T538" s="226"/>
      <c r="U538" s="226"/>
      <c r="V538" s="226"/>
      <c r="W538" s="226"/>
      <c r="X538" s="226"/>
      <c r="Y538" s="226"/>
      <c r="Z538" s="226"/>
    </row>
    <row r="539" spans="6:26" ht="15.75" x14ac:dyDescent="0.25">
      <c r="F539" s="90"/>
      <c r="G539" s="90"/>
      <c r="H539" s="90"/>
      <c r="I539" s="90"/>
      <c r="J539" s="90"/>
      <c r="K539" s="90"/>
      <c r="L539" s="90"/>
      <c r="M539" s="226"/>
      <c r="N539" s="90"/>
      <c r="O539" s="226"/>
      <c r="P539" s="226"/>
      <c r="Q539" s="226"/>
      <c r="R539" s="226"/>
      <c r="S539" s="226"/>
      <c r="T539" s="226"/>
      <c r="U539" s="226"/>
      <c r="V539" s="226"/>
      <c r="W539" s="226"/>
      <c r="X539" s="226"/>
      <c r="Y539" s="226"/>
      <c r="Z539" s="226"/>
    </row>
    <row r="540" spans="6:26" ht="15.75" x14ac:dyDescent="0.25">
      <c r="F540" s="90"/>
      <c r="G540" s="90"/>
      <c r="H540" s="90"/>
      <c r="I540" s="90"/>
      <c r="J540" s="90"/>
      <c r="K540" s="90"/>
      <c r="L540" s="90"/>
      <c r="M540" s="226"/>
      <c r="N540" s="90"/>
      <c r="O540" s="226"/>
      <c r="P540" s="226"/>
      <c r="Q540" s="226"/>
      <c r="R540" s="226"/>
      <c r="S540" s="226"/>
      <c r="T540" s="226"/>
      <c r="U540" s="226"/>
      <c r="V540" s="226"/>
      <c r="W540" s="226"/>
      <c r="X540" s="226"/>
      <c r="Y540" s="226"/>
      <c r="Z540" s="226"/>
    </row>
    <row r="541" spans="6:26" ht="15.75" x14ac:dyDescent="0.25">
      <c r="F541" s="90"/>
      <c r="G541" s="90"/>
      <c r="H541" s="90"/>
      <c r="I541" s="90"/>
      <c r="J541" s="90"/>
      <c r="K541" s="90"/>
      <c r="L541" s="90"/>
      <c r="M541" s="226"/>
      <c r="N541" s="90"/>
      <c r="O541" s="226"/>
      <c r="P541" s="226"/>
      <c r="Q541" s="226"/>
      <c r="R541" s="226"/>
      <c r="S541" s="226"/>
      <c r="T541" s="226"/>
      <c r="U541" s="226"/>
      <c r="V541" s="226"/>
      <c r="W541" s="226"/>
      <c r="X541" s="226"/>
      <c r="Y541" s="226"/>
      <c r="Z541" s="226"/>
    </row>
    <row r="542" spans="6:26" ht="15.75" x14ac:dyDescent="0.25">
      <c r="F542" s="90"/>
      <c r="G542" s="90"/>
      <c r="H542" s="90"/>
      <c r="I542" s="90"/>
      <c r="J542" s="90"/>
      <c r="K542" s="90"/>
      <c r="L542" s="90"/>
      <c r="M542" s="226"/>
      <c r="N542" s="90"/>
      <c r="O542" s="226"/>
      <c r="P542" s="226"/>
      <c r="Q542" s="226"/>
      <c r="R542" s="226"/>
      <c r="S542" s="226"/>
      <c r="T542" s="226"/>
      <c r="U542" s="226"/>
      <c r="V542" s="226"/>
      <c r="W542" s="226"/>
      <c r="X542" s="226"/>
      <c r="Y542" s="226"/>
      <c r="Z542" s="226"/>
    </row>
    <row r="543" spans="6:26" ht="15.75" x14ac:dyDescent="0.25">
      <c r="F543" s="90"/>
      <c r="G543" s="90"/>
      <c r="H543" s="90"/>
      <c r="I543" s="90"/>
      <c r="J543" s="90"/>
      <c r="K543" s="90"/>
      <c r="L543" s="90"/>
      <c r="M543" s="226"/>
      <c r="N543" s="90"/>
      <c r="O543" s="226"/>
      <c r="P543" s="226"/>
      <c r="Q543" s="226"/>
      <c r="R543" s="226"/>
      <c r="S543" s="226"/>
      <c r="T543" s="226"/>
      <c r="U543" s="226"/>
      <c r="V543" s="226"/>
      <c r="W543" s="226"/>
      <c r="X543" s="226"/>
      <c r="Y543" s="226"/>
      <c r="Z543" s="226"/>
    </row>
    <row r="544" spans="6:26" ht="15.75" x14ac:dyDescent="0.25">
      <c r="F544" s="90"/>
      <c r="G544" s="90"/>
      <c r="H544" s="90"/>
      <c r="I544" s="90"/>
      <c r="J544" s="90"/>
      <c r="K544" s="90"/>
      <c r="L544" s="90"/>
      <c r="M544" s="226"/>
      <c r="N544" s="90"/>
      <c r="O544" s="226"/>
      <c r="P544" s="226"/>
      <c r="Q544" s="226"/>
      <c r="R544" s="226"/>
      <c r="S544" s="226"/>
      <c r="T544" s="226"/>
      <c r="U544" s="226"/>
      <c r="V544" s="226"/>
      <c r="W544" s="226"/>
      <c r="X544" s="226"/>
      <c r="Y544" s="226"/>
      <c r="Z544" s="226"/>
    </row>
    <row r="545" spans="6:26" ht="15.75" x14ac:dyDescent="0.25">
      <c r="F545" s="90"/>
      <c r="G545" s="90"/>
      <c r="H545" s="90"/>
      <c r="I545" s="90"/>
      <c r="J545" s="90"/>
      <c r="K545" s="90"/>
      <c r="L545" s="90"/>
      <c r="M545" s="226"/>
      <c r="N545" s="90"/>
      <c r="O545" s="226"/>
      <c r="P545" s="226"/>
      <c r="Q545" s="226"/>
      <c r="R545" s="226"/>
      <c r="S545" s="226"/>
      <c r="T545" s="226"/>
      <c r="U545" s="226"/>
      <c r="V545" s="226"/>
      <c r="W545" s="226"/>
      <c r="X545" s="226"/>
      <c r="Y545" s="226"/>
      <c r="Z545" s="226"/>
    </row>
    <row r="546" spans="6:26" ht="15.75" x14ac:dyDescent="0.25">
      <c r="F546" s="90"/>
      <c r="G546" s="90"/>
      <c r="H546" s="90"/>
      <c r="I546" s="90"/>
      <c r="J546" s="90"/>
      <c r="K546" s="90"/>
      <c r="L546" s="90"/>
      <c r="M546" s="226"/>
      <c r="N546" s="90"/>
      <c r="O546" s="226"/>
      <c r="P546" s="226"/>
      <c r="Q546" s="226"/>
      <c r="R546" s="226"/>
      <c r="S546" s="226"/>
      <c r="T546" s="226"/>
      <c r="U546" s="226"/>
      <c r="V546" s="226"/>
      <c r="W546" s="226"/>
      <c r="X546" s="226"/>
      <c r="Y546" s="226"/>
      <c r="Z546" s="226"/>
    </row>
    <row r="547" spans="6:26" ht="15.75" x14ac:dyDescent="0.25">
      <c r="F547" s="90"/>
      <c r="G547" s="90"/>
      <c r="H547" s="90"/>
      <c r="I547" s="90"/>
      <c r="J547" s="90"/>
      <c r="K547" s="90"/>
      <c r="L547" s="90"/>
      <c r="M547" s="226"/>
      <c r="N547" s="90"/>
      <c r="O547" s="226"/>
      <c r="P547" s="226"/>
      <c r="Q547" s="226"/>
      <c r="R547" s="226"/>
      <c r="S547" s="226"/>
      <c r="T547" s="226"/>
      <c r="U547" s="226"/>
      <c r="V547" s="226"/>
      <c r="W547" s="226"/>
      <c r="X547" s="226"/>
      <c r="Y547" s="226"/>
      <c r="Z547" s="226"/>
    </row>
    <row r="548" spans="6:26" ht="15.75" x14ac:dyDescent="0.25">
      <c r="F548" s="90"/>
      <c r="G548" s="90"/>
      <c r="H548" s="90"/>
      <c r="I548" s="90"/>
      <c r="J548" s="90"/>
      <c r="K548" s="90"/>
      <c r="L548" s="90"/>
      <c r="M548" s="226"/>
      <c r="N548" s="90"/>
      <c r="O548" s="226"/>
      <c r="P548" s="226"/>
      <c r="Q548" s="226"/>
      <c r="R548" s="226"/>
      <c r="S548" s="226"/>
      <c r="T548" s="226"/>
      <c r="U548" s="226"/>
      <c r="V548" s="226"/>
      <c r="W548" s="226"/>
      <c r="X548" s="226"/>
      <c r="Y548" s="226"/>
      <c r="Z548" s="226"/>
    </row>
    <row r="549" spans="6:26" ht="15.75" x14ac:dyDescent="0.25">
      <c r="F549" s="90"/>
      <c r="G549" s="90"/>
      <c r="H549" s="90"/>
      <c r="I549" s="90"/>
      <c r="J549" s="90"/>
      <c r="K549" s="90"/>
      <c r="L549" s="90"/>
      <c r="M549" s="226"/>
      <c r="N549" s="90"/>
      <c r="O549" s="226"/>
      <c r="P549" s="226"/>
      <c r="Q549" s="226"/>
      <c r="R549" s="226"/>
      <c r="S549" s="226"/>
      <c r="T549" s="226"/>
      <c r="U549" s="226"/>
      <c r="V549" s="226"/>
      <c r="W549" s="226"/>
      <c r="X549" s="226"/>
      <c r="Y549" s="226"/>
      <c r="Z549" s="226"/>
    </row>
    <row r="550" spans="6:26" ht="15.75" x14ac:dyDescent="0.25">
      <c r="F550" s="90"/>
      <c r="G550" s="90"/>
      <c r="H550" s="90"/>
      <c r="I550" s="90"/>
      <c r="J550" s="90"/>
      <c r="K550" s="90"/>
      <c r="L550" s="90"/>
      <c r="M550" s="226"/>
      <c r="N550" s="90"/>
      <c r="O550" s="226"/>
      <c r="P550" s="226"/>
      <c r="Q550" s="226"/>
      <c r="R550" s="226"/>
      <c r="S550" s="226"/>
      <c r="T550" s="226"/>
      <c r="U550" s="226"/>
      <c r="V550" s="226"/>
      <c r="W550" s="226"/>
      <c r="X550" s="226"/>
      <c r="Y550" s="226"/>
      <c r="Z550" s="226"/>
    </row>
    <row r="551" spans="6:26" ht="15.75" x14ac:dyDescent="0.25">
      <c r="F551" s="90"/>
      <c r="G551" s="90"/>
      <c r="H551" s="90"/>
      <c r="I551" s="90"/>
      <c r="J551" s="90"/>
      <c r="K551" s="90"/>
      <c r="L551" s="90"/>
      <c r="M551" s="226"/>
      <c r="N551" s="90"/>
      <c r="O551" s="226"/>
      <c r="P551" s="226"/>
      <c r="Q551" s="226"/>
      <c r="R551" s="226"/>
      <c r="S551" s="226"/>
      <c r="T551" s="226"/>
      <c r="U551" s="226"/>
      <c r="V551" s="226"/>
      <c r="W551" s="226"/>
      <c r="X551" s="226"/>
      <c r="Y551" s="226"/>
      <c r="Z551" s="226"/>
    </row>
    <row r="552" spans="6:26" ht="15.75" x14ac:dyDescent="0.25">
      <c r="F552" s="90"/>
      <c r="G552" s="90"/>
      <c r="H552" s="90"/>
      <c r="I552" s="90"/>
      <c r="J552" s="90"/>
      <c r="K552" s="90"/>
      <c r="L552" s="90"/>
      <c r="M552" s="226"/>
      <c r="N552" s="90"/>
      <c r="O552" s="226"/>
      <c r="P552" s="226"/>
      <c r="Q552" s="226"/>
      <c r="R552" s="226"/>
      <c r="S552" s="226"/>
      <c r="T552" s="226"/>
      <c r="U552" s="226"/>
      <c r="V552" s="226"/>
      <c r="W552" s="226"/>
      <c r="X552" s="226"/>
      <c r="Y552" s="226"/>
      <c r="Z552" s="226"/>
    </row>
    <row r="553" spans="6:26" ht="15.75" x14ac:dyDescent="0.25">
      <c r="F553" s="90"/>
      <c r="G553" s="90"/>
      <c r="H553" s="90"/>
      <c r="I553" s="90"/>
      <c r="J553" s="90"/>
      <c r="K553" s="90"/>
      <c r="L553" s="90"/>
      <c r="M553" s="226"/>
      <c r="N553" s="90"/>
      <c r="O553" s="226"/>
      <c r="P553" s="226"/>
      <c r="Q553" s="226"/>
      <c r="R553" s="226"/>
      <c r="S553" s="226"/>
      <c r="T553" s="226"/>
      <c r="U553" s="226"/>
      <c r="V553" s="226"/>
      <c r="W553" s="226"/>
      <c r="X553" s="226"/>
      <c r="Y553" s="226"/>
      <c r="Z553" s="226"/>
    </row>
    <row r="554" spans="6:26" ht="15.75" x14ac:dyDescent="0.25">
      <c r="F554" s="90"/>
      <c r="G554" s="90"/>
      <c r="H554" s="90"/>
      <c r="I554" s="90"/>
      <c r="J554" s="90"/>
      <c r="K554" s="90"/>
      <c r="L554" s="90"/>
      <c r="M554" s="226"/>
      <c r="N554" s="90"/>
      <c r="O554" s="226"/>
      <c r="P554" s="226"/>
      <c r="Q554" s="226"/>
      <c r="R554" s="226"/>
      <c r="S554" s="226"/>
      <c r="T554" s="226"/>
      <c r="U554" s="226"/>
      <c r="V554" s="226"/>
      <c r="W554" s="226"/>
      <c r="X554" s="226"/>
      <c r="Y554" s="226"/>
      <c r="Z554" s="226"/>
    </row>
    <row r="555" spans="6:26" ht="15.75" x14ac:dyDescent="0.25">
      <c r="F555" s="90"/>
      <c r="G555" s="90"/>
      <c r="H555" s="90"/>
      <c r="I555" s="90"/>
      <c r="J555" s="90"/>
      <c r="K555" s="90"/>
      <c r="L555" s="90"/>
      <c r="M555" s="226"/>
      <c r="N555" s="90"/>
      <c r="O555" s="226"/>
      <c r="P555" s="226"/>
      <c r="Q555" s="226"/>
      <c r="R555" s="226"/>
      <c r="S555" s="226"/>
      <c r="T555" s="226"/>
      <c r="U555" s="226"/>
      <c r="V555" s="226"/>
      <c r="W555" s="226"/>
      <c r="X555" s="226"/>
      <c r="Y555" s="226"/>
      <c r="Z555" s="226"/>
    </row>
    <row r="556" spans="6:26" ht="15.75" x14ac:dyDescent="0.25">
      <c r="F556" s="90"/>
      <c r="G556" s="90"/>
      <c r="H556" s="90"/>
      <c r="I556" s="90"/>
      <c r="J556" s="90"/>
      <c r="K556" s="90"/>
      <c r="L556" s="90"/>
      <c r="M556" s="226"/>
      <c r="N556" s="90"/>
      <c r="O556" s="226"/>
      <c r="P556" s="226"/>
      <c r="Q556" s="226"/>
      <c r="R556" s="226"/>
      <c r="S556" s="226"/>
      <c r="T556" s="226"/>
      <c r="U556" s="226"/>
      <c r="V556" s="226"/>
      <c r="W556" s="226"/>
      <c r="X556" s="226"/>
      <c r="Y556" s="226"/>
      <c r="Z556" s="226"/>
    </row>
    <row r="557" spans="6:26" ht="15.75" x14ac:dyDescent="0.25">
      <c r="F557" s="90"/>
      <c r="G557" s="90"/>
      <c r="H557" s="90"/>
      <c r="I557" s="90"/>
      <c r="J557" s="90"/>
      <c r="K557" s="90"/>
      <c r="L557" s="90"/>
      <c r="M557" s="226"/>
      <c r="N557" s="90"/>
      <c r="O557" s="226"/>
      <c r="P557" s="226"/>
      <c r="Q557" s="226"/>
      <c r="R557" s="226"/>
      <c r="S557" s="226"/>
      <c r="T557" s="226"/>
      <c r="U557" s="226"/>
      <c r="V557" s="226"/>
      <c r="W557" s="226"/>
      <c r="X557" s="226"/>
      <c r="Y557" s="226"/>
      <c r="Z557" s="226"/>
    </row>
    <row r="558" spans="6:26" ht="15.75" x14ac:dyDescent="0.25">
      <c r="F558" s="90"/>
      <c r="G558" s="90"/>
      <c r="H558" s="90"/>
      <c r="I558" s="90"/>
      <c r="J558" s="90"/>
      <c r="K558" s="90"/>
      <c r="L558" s="90"/>
      <c r="M558" s="226"/>
      <c r="N558" s="90"/>
      <c r="O558" s="226"/>
      <c r="P558" s="226"/>
      <c r="Q558" s="226"/>
      <c r="R558" s="226"/>
      <c r="S558" s="226"/>
      <c r="T558" s="226"/>
      <c r="U558" s="226"/>
      <c r="V558" s="226"/>
      <c r="W558" s="226"/>
      <c r="X558" s="226"/>
      <c r="Y558" s="226"/>
      <c r="Z558" s="226"/>
    </row>
    <row r="559" spans="6:26" ht="15.75" x14ac:dyDescent="0.25">
      <c r="F559" s="90"/>
      <c r="G559" s="90"/>
      <c r="H559" s="90"/>
      <c r="I559" s="90"/>
      <c r="J559" s="90"/>
      <c r="K559" s="90"/>
      <c r="L559" s="90"/>
      <c r="M559" s="226"/>
      <c r="N559" s="90"/>
      <c r="O559" s="226"/>
      <c r="P559" s="226"/>
      <c r="Q559" s="226"/>
      <c r="R559" s="226"/>
      <c r="S559" s="226"/>
      <c r="T559" s="226"/>
      <c r="U559" s="226"/>
      <c r="V559" s="226"/>
      <c r="W559" s="226"/>
      <c r="X559" s="226"/>
      <c r="Y559" s="226"/>
      <c r="Z559" s="226"/>
    </row>
    <row r="560" spans="6:26" ht="15.75" x14ac:dyDescent="0.25">
      <c r="F560" s="90"/>
      <c r="G560" s="90"/>
      <c r="H560" s="90"/>
      <c r="I560" s="90"/>
      <c r="J560" s="90"/>
      <c r="K560" s="90"/>
      <c r="L560" s="90"/>
      <c r="M560" s="226"/>
      <c r="N560" s="90"/>
      <c r="O560" s="226"/>
      <c r="P560" s="226"/>
      <c r="Q560" s="226"/>
      <c r="R560" s="226"/>
      <c r="S560" s="226"/>
      <c r="T560" s="226"/>
      <c r="U560" s="226"/>
      <c r="V560" s="226"/>
      <c r="W560" s="226"/>
      <c r="X560" s="226"/>
      <c r="Y560" s="226"/>
      <c r="Z560" s="226"/>
    </row>
    <row r="561" spans="6:26" ht="15.75" x14ac:dyDescent="0.25">
      <c r="F561" s="90"/>
      <c r="G561" s="90"/>
      <c r="H561" s="90"/>
      <c r="I561" s="90"/>
      <c r="J561" s="90"/>
      <c r="K561" s="90"/>
      <c r="L561" s="90"/>
      <c r="M561" s="226"/>
      <c r="N561" s="90"/>
      <c r="O561" s="226"/>
      <c r="P561" s="226"/>
      <c r="Q561" s="226"/>
      <c r="R561" s="226"/>
      <c r="S561" s="226"/>
      <c r="T561" s="226"/>
      <c r="U561" s="226"/>
      <c r="V561" s="226"/>
      <c r="W561" s="226"/>
      <c r="X561" s="226"/>
      <c r="Y561" s="226"/>
      <c r="Z561" s="226"/>
    </row>
    <row r="562" spans="6:26" ht="15.75" x14ac:dyDescent="0.25">
      <c r="F562" s="90"/>
      <c r="G562" s="90"/>
      <c r="H562" s="90"/>
      <c r="I562" s="90"/>
      <c r="J562" s="90"/>
      <c r="K562" s="90"/>
      <c r="L562" s="90"/>
      <c r="M562" s="226"/>
      <c r="N562" s="90"/>
      <c r="O562" s="226"/>
      <c r="P562" s="226"/>
      <c r="Q562" s="226"/>
      <c r="R562" s="226"/>
      <c r="S562" s="226"/>
      <c r="T562" s="226"/>
      <c r="U562" s="226"/>
      <c r="V562" s="226"/>
      <c r="W562" s="226"/>
      <c r="X562" s="226"/>
      <c r="Y562" s="226"/>
      <c r="Z562" s="226"/>
    </row>
    <row r="563" spans="6:26" ht="15.75" x14ac:dyDescent="0.25">
      <c r="F563" s="90"/>
      <c r="G563" s="90"/>
      <c r="H563" s="90"/>
      <c r="I563" s="90"/>
      <c r="J563" s="90"/>
      <c r="K563" s="90"/>
      <c r="L563" s="90"/>
      <c r="M563" s="226"/>
      <c r="N563" s="90"/>
      <c r="O563" s="226"/>
      <c r="P563" s="226"/>
      <c r="Q563" s="226"/>
      <c r="R563" s="226"/>
      <c r="S563" s="226"/>
      <c r="T563" s="226"/>
      <c r="U563" s="226"/>
      <c r="V563" s="226"/>
      <c r="W563" s="226"/>
      <c r="X563" s="226"/>
      <c r="Y563" s="226"/>
      <c r="Z563" s="226"/>
    </row>
    <row r="564" spans="6:26" ht="15.75" x14ac:dyDescent="0.25">
      <c r="F564" s="90"/>
      <c r="G564" s="90"/>
      <c r="H564" s="90"/>
      <c r="I564" s="90"/>
      <c r="J564" s="90"/>
      <c r="K564" s="90"/>
      <c r="L564" s="90"/>
      <c r="M564" s="226"/>
      <c r="N564" s="90"/>
      <c r="O564" s="226"/>
      <c r="P564" s="226"/>
      <c r="Q564" s="226"/>
      <c r="R564" s="226"/>
      <c r="S564" s="226"/>
      <c r="T564" s="226"/>
      <c r="U564" s="226"/>
      <c r="V564" s="226"/>
      <c r="W564" s="226"/>
      <c r="X564" s="226"/>
      <c r="Y564" s="226"/>
      <c r="Z564" s="226"/>
    </row>
    <row r="565" spans="6:26" ht="15.75" x14ac:dyDescent="0.25">
      <c r="F565" s="90"/>
      <c r="G565" s="90"/>
      <c r="H565" s="90"/>
      <c r="I565" s="90"/>
      <c r="J565" s="90"/>
      <c r="K565" s="90"/>
      <c r="L565" s="90"/>
      <c r="M565" s="226"/>
      <c r="N565" s="90"/>
      <c r="O565" s="226"/>
      <c r="P565" s="226"/>
      <c r="Q565" s="226"/>
      <c r="R565" s="226"/>
      <c r="S565" s="226"/>
      <c r="T565" s="226"/>
      <c r="U565" s="226"/>
      <c r="V565" s="226"/>
      <c r="W565" s="226"/>
      <c r="X565" s="226"/>
      <c r="Y565" s="226"/>
      <c r="Z565" s="226"/>
    </row>
    <row r="566" spans="6:26" ht="15.75" x14ac:dyDescent="0.25">
      <c r="F566" s="90"/>
      <c r="G566" s="90"/>
      <c r="H566" s="90"/>
      <c r="I566" s="90"/>
      <c r="J566" s="90"/>
      <c r="K566" s="90"/>
      <c r="L566" s="90"/>
      <c r="M566" s="226"/>
      <c r="N566" s="90"/>
      <c r="O566" s="226"/>
      <c r="P566" s="226"/>
      <c r="Q566" s="226"/>
      <c r="R566" s="226"/>
      <c r="S566" s="226"/>
      <c r="T566" s="226"/>
      <c r="U566" s="226"/>
      <c r="V566" s="226"/>
      <c r="W566" s="226"/>
      <c r="X566" s="226"/>
      <c r="Y566" s="226"/>
      <c r="Z566" s="226"/>
    </row>
    <row r="567" spans="6:26" ht="15.75" x14ac:dyDescent="0.25">
      <c r="F567" s="90"/>
      <c r="G567" s="90"/>
      <c r="H567" s="90"/>
      <c r="I567" s="90"/>
      <c r="J567" s="90"/>
      <c r="K567" s="90"/>
      <c r="L567" s="90"/>
      <c r="M567" s="226"/>
      <c r="N567" s="90"/>
      <c r="O567" s="226"/>
      <c r="P567" s="226"/>
      <c r="Q567" s="226"/>
      <c r="R567" s="226"/>
      <c r="S567" s="226"/>
      <c r="T567" s="226"/>
      <c r="U567" s="226"/>
      <c r="V567" s="226"/>
      <c r="W567" s="226"/>
      <c r="X567" s="226"/>
      <c r="Y567" s="226"/>
      <c r="Z567" s="226"/>
    </row>
    <row r="568" spans="6:26" ht="15.75" x14ac:dyDescent="0.25">
      <c r="F568" s="90"/>
      <c r="G568" s="90"/>
      <c r="H568" s="90"/>
      <c r="I568" s="90"/>
      <c r="J568" s="90"/>
      <c r="K568" s="90"/>
      <c r="L568" s="90"/>
      <c r="M568" s="226"/>
      <c r="N568" s="90"/>
      <c r="O568" s="226"/>
      <c r="P568" s="226"/>
      <c r="Q568" s="226"/>
      <c r="R568" s="226"/>
      <c r="S568" s="226"/>
      <c r="T568" s="226"/>
      <c r="U568" s="226"/>
      <c r="V568" s="226"/>
      <c r="W568" s="226"/>
      <c r="X568" s="226"/>
      <c r="Y568" s="226"/>
      <c r="Z568" s="226"/>
    </row>
    <row r="569" spans="6:26" ht="15.75" x14ac:dyDescent="0.25">
      <c r="F569" s="90"/>
      <c r="G569" s="90"/>
      <c r="H569" s="90"/>
      <c r="I569" s="90"/>
      <c r="J569" s="90"/>
      <c r="K569" s="90"/>
      <c r="L569" s="90"/>
      <c r="M569" s="226"/>
      <c r="N569" s="90"/>
      <c r="O569" s="226"/>
      <c r="P569" s="226"/>
      <c r="Q569" s="226"/>
      <c r="R569" s="226"/>
      <c r="S569" s="226"/>
      <c r="T569" s="226"/>
      <c r="U569" s="226"/>
      <c r="V569" s="226"/>
      <c r="W569" s="226"/>
      <c r="X569" s="226"/>
      <c r="Y569" s="226"/>
      <c r="Z569" s="226"/>
    </row>
    <row r="570" spans="6:26" ht="15.75" x14ac:dyDescent="0.25">
      <c r="F570" s="90"/>
      <c r="G570" s="90"/>
      <c r="H570" s="90"/>
      <c r="I570" s="90"/>
      <c r="J570" s="90"/>
      <c r="K570" s="90"/>
      <c r="L570" s="90"/>
      <c r="M570" s="226"/>
      <c r="N570" s="90"/>
      <c r="O570" s="226"/>
      <c r="P570" s="226"/>
      <c r="Q570" s="226"/>
      <c r="R570" s="226"/>
      <c r="S570" s="226"/>
      <c r="T570" s="226"/>
      <c r="U570" s="226"/>
      <c r="V570" s="226"/>
      <c r="W570" s="226"/>
      <c r="X570" s="226"/>
      <c r="Y570" s="226"/>
      <c r="Z570" s="226"/>
    </row>
    <row r="571" spans="6:26" ht="15.75" x14ac:dyDescent="0.25">
      <c r="F571" s="90"/>
      <c r="G571" s="90"/>
      <c r="H571" s="90"/>
      <c r="I571" s="90"/>
      <c r="J571" s="90"/>
      <c r="K571" s="90"/>
      <c r="L571" s="90"/>
      <c r="M571" s="226"/>
      <c r="N571" s="90"/>
      <c r="O571" s="226"/>
      <c r="P571" s="226"/>
      <c r="Q571" s="226"/>
      <c r="R571" s="226"/>
      <c r="S571" s="226"/>
      <c r="T571" s="226"/>
      <c r="U571" s="226"/>
      <c r="V571" s="226"/>
      <c r="W571" s="226"/>
      <c r="X571" s="226"/>
      <c r="Y571" s="226"/>
      <c r="Z571" s="226"/>
    </row>
    <row r="572" spans="6:26" ht="15.75" x14ac:dyDescent="0.25">
      <c r="F572" s="90"/>
      <c r="G572" s="90"/>
      <c r="H572" s="90"/>
      <c r="I572" s="90"/>
      <c r="J572" s="90"/>
      <c r="K572" s="90"/>
      <c r="L572" s="90"/>
      <c r="M572" s="226"/>
      <c r="N572" s="90"/>
      <c r="O572" s="226"/>
      <c r="P572" s="226"/>
      <c r="Q572" s="226"/>
      <c r="R572" s="226"/>
      <c r="S572" s="226"/>
      <c r="T572" s="226"/>
      <c r="U572" s="226"/>
      <c r="V572" s="226"/>
      <c r="W572" s="226"/>
      <c r="X572" s="226"/>
      <c r="Y572" s="226"/>
      <c r="Z572" s="226"/>
    </row>
    <row r="573" spans="6:26" ht="15.75" x14ac:dyDescent="0.25">
      <c r="F573" s="90"/>
      <c r="G573" s="90"/>
      <c r="H573" s="90"/>
      <c r="I573" s="90"/>
      <c r="J573" s="90"/>
      <c r="K573" s="90"/>
      <c r="L573" s="90"/>
      <c r="M573" s="226"/>
      <c r="N573" s="90"/>
      <c r="O573" s="226"/>
      <c r="P573" s="226"/>
      <c r="Q573" s="226"/>
      <c r="R573" s="226"/>
      <c r="S573" s="226"/>
      <c r="T573" s="226"/>
      <c r="U573" s="226"/>
      <c r="V573" s="226"/>
      <c r="W573" s="226"/>
      <c r="X573" s="226"/>
      <c r="Y573" s="226"/>
      <c r="Z573" s="226"/>
    </row>
    <row r="574" spans="6:26" ht="15.75" x14ac:dyDescent="0.25">
      <c r="F574" s="90"/>
      <c r="G574" s="90"/>
      <c r="H574" s="90"/>
      <c r="I574" s="90"/>
      <c r="J574" s="90"/>
      <c r="K574" s="90"/>
      <c r="L574" s="90"/>
      <c r="M574" s="226"/>
      <c r="N574" s="90"/>
      <c r="O574" s="226"/>
      <c r="P574" s="226"/>
      <c r="Q574" s="226"/>
      <c r="R574" s="226"/>
      <c r="S574" s="226"/>
      <c r="T574" s="226"/>
      <c r="U574" s="226"/>
      <c r="V574" s="226"/>
      <c r="W574" s="226"/>
      <c r="X574" s="226"/>
      <c r="Y574" s="226"/>
      <c r="Z574" s="226"/>
    </row>
    <row r="575" spans="6:26" ht="15.75" x14ac:dyDescent="0.25">
      <c r="F575" s="90"/>
      <c r="G575" s="90"/>
      <c r="H575" s="90"/>
      <c r="I575" s="90"/>
      <c r="J575" s="90"/>
      <c r="K575" s="90"/>
      <c r="L575" s="90"/>
      <c r="M575" s="226"/>
      <c r="N575" s="90"/>
      <c r="O575" s="226"/>
      <c r="P575" s="226"/>
      <c r="Q575" s="226"/>
      <c r="R575" s="226"/>
      <c r="S575" s="226"/>
      <c r="T575" s="226"/>
      <c r="U575" s="226"/>
      <c r="V575" s="226"/>
      <c r="W575" s="226"/>
      <c r="X575" s="226"/>
      <c r="Y575" s="226"/>
      <c r="Z575" s="226"/>
    </row>
    <row r="576" spans="6:26" ht="15.75" x14ac:dyDescent="0.25">
      <c r="F576" s="90"/>
      <c r="G576" s="90"/>
      <c r="H576" s="90"/>
      <c r="I576" s="90"/>
      <c r="J576" s="90"/>
      <c r="K576" s="90"/>
      <c r="L576" s="90"/>
      <c r="M576" s="226"/>
      <c r="N576" s="90"/>
      <c r="O576" s="226"/>
      <c r="P576" s="226"/>
      <c r="Q576" s="226"/>
      <c r="R576" s="226"/>
      <c r="S576" s="226"/>
      <c r="T576" s="226"/>
      <c r="U576" s="226"/>
      <c r="V576" s="226"/>
      <c r="W576" s="226"/>
      <c r="X576" s="226"/>
      <c r="Y576" s="226"/>
      <c r="Z576" s="226"/>
    </row>
    <row r="577" spans="6:26" ht="15.75" x14ac:dyDescent="0.25">
      <c r="F577" s="90"/>
      <c r="G577" s="90"/>
      <c r="H577" s="90"/>
      <c r="I577" s="90"/>
      <c r="J577" s="90"/>
      <c r="K577" s="90"/>
      <c r="L577" s="90"/>
      <c r="M577" s="226"/>
      <c r="N577" s="90"/>
      <c r="O577" s="226"/>
      <c r="P577" s="226"/>
      <c r="Q577" s="226"/>
      <c r="R577" s="226"/>
      <c r="S577" s="226"/>
      <c r="T577" s="226"/>
      <c r="U577" s="226"/>
      <c r="V577" s="226"/>
      <c r="W577" s="226"/>
      <c r="X577" s="226"/>
      <c r="Y577" s="226"/>
      <c r="Z577" s="226"/>
    </row>
    <row r="578" spans="6:26" ht="15.75" x14ac:dyDescent="0.25">
      <c r="F578" s="90"/>
      <c r="G578" s="90"/>
      <c r="H578" s="90"/>
      <c r="I578" s="90"/>
      <c r="J578" s="90"/>
      <c r="K578" s="90"/>
      <c r="L578" s="90"/>
      <c r="M578" s="226"/>
      <c r="N578" s="90"/>
      <c r="O578" s="226"/>
      <c r="P578" s="226"/>
      <c r="Q578" s="226"/>
      <c r="R578" s="226"/>
      <c r="S578" s="226"/>
      <c r="T578" s="226"/>
      <c r="U578" s="226"/>
      <c r="V578" s="226"/>
      <c r="W578" s="226"/>
      <c r="X578" s="226"/>
      <c r="Y578" s="226"/>
      <c r="Z578" s="226"/>
    </row>
    <row r="579" spans="6:26" ht="15.75" x14ac:dyDescent="0.25">
      <c r="F579" s="90"/>
      <c r="G579" s="90"/>
      <c r="H579" s="90"/>
      <c r="I579" s="90"/>
      <c r="J579" s="90"/>
      <c r="K579" s="90"/>
      <c r="L579" s="90"/>
      <c r="M579" s="226"/>
      <c r="N579" s="90"/>
      <c r="O579" s="226"/>
      <c r="P579" s="226"/>
      <c r="Q579" s="226"/>
      <c r="R579" s="226"/>
      <c r="S579" s="226"/>
      <c r="T579" s="226"/>
      <c r="U579" s="226"/>
      <c r="V579" s="226"/>
      <c r="W579" s="226"/>
      <c r="X579" s="226"/>
      <c r="Y579" s="226"/>
      <c r="Z579" s="226"/>
    </row>
    <row r="580" spans="6:26" ht="15.75" x14ac:dyDescent="0.25">
      <c r="F580" s="90"/>
      <c r="G580" s="90"/>
      <c r="H580" s="90"/>
      <c r="I580" s="90"/>
      <c r="J580" s="90"/>
      <c r="K580" s="90"/>
      <c r="L580" s="90"/>
      <c r="M580" s="226"/>
      <c r="N580" s="90"/>
      <c r="O580" s="226"/>
      <c r="P580" s="226"/>
      <c r="Q580" s="226"/>
      <c r="R580" s="226"/>
      <c r="S580" s="226"/>
      <c r="T580" s="226"/>
      <c r="U580" s="226"/>
      <c r="V580" s="226"/>
      <c r="W580" s="226"/>
      <c r="X580" s="226"/>
      <c r="Y580" s="226"/>
      <c r="Z580" s="226"/>
    </row>
    <row r="581" spans="6:26" ht="15.75" x14ac:dyDescent="0.25">
      <c r="F581" s="90"/>
      <c r="G581" s="90"/>
      <c r="H581" s="90"/>
      <c r="I581" s="90"/>
      <c r="J581" s="90"/>
      <c r="K581" s="90"/>
      <c r="L581" s="90"/>
      <c r="M581" s="226"/>
      <c r="N581" s="90"/>
      <c r="O581" s="226"/>
      <c r="P581" s="226"/>
      <c r="Q581" s="226"/>
      <c r="R581" s="226"/>
      <c r="S581" s="226"/>
      <c r="T581" s="226"/>
      <c r="U581" s="226"/>
      <c r="V581" s="226"/>
      <c r="W581" s="226"/>
      <c r="X581" s="226"/>
      <c r="Y581" s="226"/>
      <c r="Z581" s="226"/>
    </row>
    <row r="582" spans="6:26" ht="15.75" x14ac:dyDescent="0.25">
      <c r="F582" s="90"/>
      <c r="G582" s="90"/>
      <c r="H582" s="90"/>
      <c r="I582" s="90"/>
      <c r="J582" s="90"/>
      <c r="K582" s="90"/>
      <c r="L582" s="90"/>
      <c r="M582" s="226"/>
      <c r="N582" s="90"/>
      <c r="O582" s="226"/>
      <c r="P582" s="226"/>
      <c r="Q582" s="226"/>
      <c r="R582" s="226"/>
      <c r="S582" s="226"/>
      <c r="T582" s="226"/>
      <c r="U582" s="226"/>
      <c r="V582" s="226"/>
      <c r="W582" s="226"/>
      <c r="X582" s="226"/>
      <c r="Y582" s="226"/>
      <c r="Z582" s="226"/>
    </row>
    <row r="583" spans="6:26" ht="15.75" x14ac:dyDescent="0.25">
      <c r="F583" s="90"/>
      <c r="G583" s="90"/>
      <c r="H583" s="90"/>
      <c r="I583" s="90"/>
      <c r="J583" s="90"/>
      <c r="K583" s="90"/>
      <c r="L583" s="90"/>
      <c r="M583" s="226"/>
      <c r="N583" s="90"/>
      <c r="O583" s="226"/>
      <c r="P583" s="226"/>
      <c r="Q583" s="226"/>
      <c r="R583" s="226"/>
      <c r="S583" s="226"/>
      <c r="T583" s="226"/>
      <c r="U583" s="226"/>
      <c r="V583" s="226"/>
      <c r="W583" s="226"/>
      <c r="X583" s="226"/>
      <c r="Y583" s="226"/>
      <c r="Z583" s="226"/>
    </row>
    <row r="584" spans="6:26" ht="15.75" x14ac:dyDescent="0.25">
      <c r="F584" s="90"/>
      <c r="G584" s="90"/>
      <c r="H584" s="90"/>
      <c r="I584" s="90"/>
      <c r="J584" s="90"/>
      <c r="K584" s="90"/>
      <c r="L584" s="90"/>
      <c r="M584" s="226"/>
      <c r="N584" s="90"/>
      <c r="O584" s="226"/>
      <c r="P584" s="226"/>
      <c r="Q584" s="226"/>
      <c r="R584" s="226"/>
      <c r="S584" s="226"/>
      <c r="T584" s="226"/>
      <c r="U584" s="226"/>
      <c r="V584" s="226"/>
      <c r="W584" s="226"/>
      <c r="X584" s="226"/>
      <c r="Y584" s="226"/>
      <c r="Z584" s="226"/>
    </row>
    <row r="585" spans="6:26" ht="15.75" x14ac:dyDescent="0.25">
      <c r="F585" s="90"/>
      <c r="G585" s="90"/>
      <c r="H585" s="90"/>
      <c r="I585" s="90"/>
      <c r="J585" s="90"/>
      <c r="K585" s="90"/>
      <c r="L585" s="90"/>
      <c r="M585" s="226"/>
      <c r="N585" s="90"/>
      <c r="O585" s="226"/>
      <c r="P585" s="226"/>
      <c r="Q585" s="226"/>
      <c r="R585" s="226"/>
      <c r="S585" s="226"/>
      <c r="T585" s="226"/>
      <c r="U585" s="226"/>
      <c r="V585" s="226"/>
      <c r="W585" s="226"/>
      <c r="X585" s="226"/>
      <c r="Y585" s="226"/>
      <c r="Z585" s="226"/>
    </row>
    <row r="586" spans="6:26" ht="15.75" x14ac:dyDescent="0.25">
      <c r="F586" s="90"/>
      <c r="G586" s="90"/>
      <c r="H586" s="90"/>
      <c r="I586" s="90"/>
      <c r="J586" s="90"/>
      <c r="K586" s="90"/>
      <c r="L586" s="90"/>
      <c r="M586" s="226"/>
      <c r="N586" s="90"/>
      <c r="O586" s="226"/>
      <c r="P586" s="226"/>
      <c r="Q586" s="226"/>
      <c r="R586" s="226"/>
      <c r="S586" s="226"/>
      <c r="T586" s="226"/>
      <c r="U586" s="226"/>
      <c r="V586" s="226"/>
      <c r="W586" s="226"/>
      <c r="X586" s="226"/>
      <c r="Y586" s="226"/>
      <c r="Z586" s="226"/>
    </row>
    <row r="587" spans="6:26" ht="15.75" x14ac:dyDescent="0.25">
      <c r="F587" s="90"/>
      <c r="G587" s="90"/>
      <c r="H587" s="90"/>
      <c r="I587" s="90"/>
      <c r="J587" s="90"/>
      <c r="K587" s="90"/>
      <c r="L587" s="90"/>
      <c r="M587" s="226"/>
      <c r="N587" s="90"/>
      <c r="O587" s="226"/>
      <c r="P587" s="226"/>
      <c r="Q587" s="226"/>
      <c r="R587" s="226"/>
      <c r="S587" s="226"/>
      <c r="T587" s="226"/>
      <c r="U587" s="226"/>
      <c r="V587" s="226"/>
      <c r="W587" s="226"/>
      <c r="X587" s="226"/>
      <c r="Y587" s="226"/>
      <c r="Z587" s="226"/>
    </row>
    <row r="588" spans="6:26" ht="15.75" x14ac:dyDescent="0.25">
      <c r="F588" s="90"/>
      <c r="G588" s="90"/>
      <c r="H588" s="90"/>
      <c r="I588" s="90"/>
      <c r="J588" s="90"/>
      <c r="K588" s="90"/>
      <c r="L588" s="90"/>
      <c r="M588" s="226"/>
      <c r="N588" s="90"/>
      <c r="O588" s="226"/>
      <c r="P588" s="226"/>
      <c r="Q588" s="226"/>
      <c r="R588" s="226"/>
      <c r="S588" s="226"/>
      <c r="T588" s="226"/>
      <c r="U588" s="226"/>
      <c r="V588" s="226"/>
      <c r="W588" s="226"/>
      <c r="X588" s="226"/>
      <c r="Y588" s="226"/>
      <c r="Z588" s="226"/>
    </row>
    <row r="589" spans="6:26" ht="15.75" x14ac:dyDescent="0.25">
      <c r="F589" s="90"/>
      <c r="G589" s="90"/>
      <c r="H589" s="90"/>
      <c r="I589" s="90"/>
      <c r="J589" s="90"/>
      <c r="K589" s="90"/>
      <c r="L589" s="90"/>
      <c r="M589" s="226"/>
      <c r="N589" s="90"/>
      <c r="O589" s="226"/>
      <c r="P589" s="226"/>
      <c r="Q589" s="226"/>
      <c r="R589" s="226"/>
      <c r="S589" s="226"/>
      <c r="T589" s="226"/>
      <c r="U589" s="226"/>
      <c r="V589" s="226"/>
      <c r="W589" s="226"/>
      <c r="X589" s="226"/>
      <c r="Y589" s="226"/>
      <c r="Z589" s="226"/>
    </row>
    <row r="590" spans="6:26" ht="15.75" x14ac:dyDescent="0.25">
      <c r="F590" s="90"/>
      <c r="G590" s="90"/>
      <c r="H590" s="90"/>
      <c r="I590" s="90"/>
      <c r="J590" s="90"/>
      <c r="K590" s="90"/>
      <c r="L590" s="90"/>
      <c r="M590" s="226"/>
      <c r="N590" s="90"/>
      <c r="O590" s="226"/>
      <c r="P590" s="226"/>
      <c r="Q590" s="226"/>
      <c r="R590" s="226"/>
      <c r="S590" s="226"/>
      <c r="T590" s="226"/>
      <c r="U590" s="226"/>
      <c r="V590" s="226"/>
      <c r="W590" s="226"/>
      <c r="X590" s="226"/>
      <c r="Y590" s="226"/>
      <c r="Z590" s="226"/>
    </row>
    <row r="591" spans="6:26" ht="15.75" x14ac:dyDescent="0.25">
      <c r="F591" s="90"/>
      <c r="G591" s="90"/>
      <c r="H591" s="90"/>
      <c r="I591" s="90"/>
      <c r="J591" s="90"/>
      <c r="K591" s="90"/>
      <c r="L591" s="90"/>
      <c r="M591" s="226"/>
      <c r="N591" s="90"/>
      <c r="O591" s="226"/>
      <c r="P591" s="226"/>
      <c r="Q591" s="226"/>
      <c r="R591" s="226"/>
      <c r="S591" s="226"/>
      <c r="T591" s="226"/>
      <c r="U591" s="226"/>
      <c r="V591" s="226"/>
      <c r="W591" s="226"/>
      <c r="X591" s="226"/>
      <c r="Y591" s="226"/>
      <c r="Z591" s="226"/>
    </row>
    <row r="592" spans="6:26" ht="15.75" x14ac:dyDescent="0.25">
      <c r="F592" s="90"/>
      <c r="G592" s="90"/>
      <c r="H592" s="90"/>
      <c r="I592" s="90"/>
      <c r="J592" s="90"/>
      <c r="K592" s="90"/>
      <c r="L592" s="90"/>
      <c r="M592" s="226"/>
      <c r="N592" s="90"/>
      <c r="O592" s="226"/>
      <c r="P592" s="226"/>
      <c r="Q592" s="226"/>
      <c r="R592" s="226"/>
      <c r="S592" s="226"/>
      <c r="T592" s="226"/>
      <c r="U592" s="226"/>
      <c r="V592" s="226"/>
      <c r="W592" s="226"/>
      <c r="X592" s="226"/>
      <c r="Y592" s="226"/>
      <c r="Z592" s="226"/>
    </row>
    <row r="593" spans="6:26" ht="15.75" x14ac:dyDescent="0.25">
      <c r="F593" s="90"/>
      <c r="G593" s="90"/>
      <c r="H593" s="90"/>
      <c r="I593" s="90"/>
      <c r="J593" s="90"/>
      <c r="K593" s="90"/>
      <c r="L593" s="90"/>
      <c r="M593" s="226"/>
      <c r="N593" s="90"/>
      <c r="O593" s="226"/>
      <c r="P593" s="226"/>
      <c r="Q593" s="226"/>
      <c r="R593" s="226"/>
      <c r="S593" s="226"/>
      <c r="T593" s="226"/>
      <c r="U593" s="226"/>
      <c r="V593" s="226"/>
      <c r="W593" s="226"/>
      <c r="X593" s="226"/>
      <c r="Y593" s="226"/>
      <c r="Z593" s="226"/>
    </row>
    <row r="594" spans="6:26" ht="15.75" x14ac:dyDescent="0.25">
      <c r="F594" s="90"/>
      <c r="G594" s="90"/>
      <c r="H594" s="90"/>
      <c r="I594" s="90"/>
      <c r="J594" s="90"/>
      <c r="K594" s="90"/>
      <c r="L594" s="90"/>
      <c r="M594" s="226"/>
      <c r="N594" s="90"/>
      <c r="O594" s="226"/>
      <c r="P594" s="226"/>
      <c r="Q594" s="226"/>
      <c r="R594" s="226"/>
      <c r="S594" s="226"/>
      <c r="T594" s="226"/>
      <c r="U594" s="226"/>
      <c r="V594" s="226"/>
      <c r="W594" s="226"/>
      <c r="X594" s="226"/>
      <c r="Y594" s="226"/>
      <c r="Z594" s="226"/>
    </row>
    <row r="595" spans="6:26" ht="15.75" x14ac:dyDescent="0.25">
      <c r="F595" s="90"/>
      <c r="G595" s="90"/>
      <c r="H595" s="90"/>
      <c r="I595" s="90"/>
      <c r="J595" s="90"/>
      <c r="K595" s="90"/>
      <c r="L595" s="90"/>
      <c r="M595" s="226"/>
      <c r="N595" s="90"/>
      <c r="O595" s="226"/>
      <c r="P595" s="226"/>
      <c r="Q595" s="226"/>
      <c r="R595" s="226"/>
      <c r="S595" s="226"/>
      <c r="T595" s="226"/>
      <c r="U595" s="226"/>
      <c r="V595" s="226"/>
      <c r="W595" s="226"/>
      <c r="X595" s="226"/>
      <c r="Y595" s="226"/>
      <c r="Z595" s="226"/>
    </row>
    <row r="596" spans="6:26" ht="15.75" x14ac:dyDescent="0.25">
      <c r="F596" s="90"/>
      <c r="G596" s="90"/>
      <c r="H596" s="90"/>
      <c r="I596" s="90"/>
      <c r="J596" s="90"/>
      <c r="K596" s="90"/>
      <c r="L596" s="90"/>
      <c r="M596" s="226"/>
      <c r="N596" s="90"/>
      <c r="O596" s="226"/>
      <c r="P596" s="226"/>
      <c r="Q596" s="226"/>
      <c r="R596" s="226"/>
      <c r="S596" s="226"/>
      <c r="T596" s="226"/>
      <c r="U596" s="226"/>
      <c r="V596" s="226"/>
      <c r="W596" s="226"/>
      <c r="X596" s="226"/>
      <c r="Y596" s="226"/>
      <c r="Z596" s="226"/>
    </row>
    <row r="597" spans="6:26" ht="15.75" x14ac:dyDescent="0.25">
      <c r="F597" s="90"/>
      <c r="G597" s="90"/>
      <c r="H597" s="90"/>
      <c r="I597" s="90"/>
      <c r="J597" s="90"/>
      <c r="K597" s="90"/>
      <c r="L597" s="90"/>
      <c r="M597" s="226"/>
      <c r="N597" s="90"/>
      <c r="O597" s="226"/>
      <c r="P597" s="226"/>
      <c r="Q597" s="226"/>
      <c r="R597" s="226"/>
      <c r="S597" s="226"/>
      <c r="T597" s="226"/>
      <c r="U597" s="226"/>
      <c r="V597" s="226"/>
      <c r="W597" s="226"/>
      <c r="X597" s="226"/>
      <c r="Y597" s="226"/>
      <c r="Z597" s="226"/>
    </row>
    <row r="598" spans="6:26" ht="15.75" x14ac:dyDescent="0.25">
      <c r="F598" s="90"/>
      <c r="G598" s="90"/>
      <c r="H598" s="90"/>
      <c r="I598" s="90"/>
      <c r="J598" s="90"/>
      <c r="K598" s="90"/>
      <c r="L598" s="90"/>
      <c r="M598" s="226"/>
      <c r="N598" s="90"/>
      <c r="O598" s="226"/>
      <c r="P598" s="226"/>
      <c r="Q598" s="226"/>
      <c r="R598" s="226"/>
      <c r="S598" s="226"/>
      <c r="T598" s="226"/>
      <c r="U598" s="226"/>
      <c r="V598" s="226"/>
      <c r="W598" s="226"/>
      <c r="X598" s="226"/>
      <c r="Y598" s="226"/>
      <c r="Z598" s="226"/>
    </row>
    <row r="599" spans="6:26" ht="15.75" x14ac:dyDescent="0.25">
      <c r="F599" s="90"/>
      <c r="G599" s="90"/>
      <c r="H599" s="90"/>
      <c r="I599" s="90"/>
      <c r="J599" s="90"/>
      <c r="K599" s="90"/>
      <c r="L599" s="90"/>
      <c r="M599" s="226"/>
      <c r="N599" s="90"/>
      <c r="O599" s="226"/>
      <c r="P599" s="226"/>
      <c r="Q599" s="226"/>
      <c r="R599" s="226"/>
      <c r="S599" s="226"/>
      <c r="T599" s="226"/>
      <c r="U599" s="226"/>
      <c r="V599" s="226"/>
      <c r="W599" s="226"/>
      <c r="X599" s="226"/>
      <c r="Y599" s="226"/>
      <c r="Z599" s="226"/>
    </row>
    <row r="600" spans="6:26" ht="15.75" x14ac:dyDescent="0.25">
      <c r="F600" s="90"/>
      <c r="G600" s="90"/>
      <c r="H600" s="90"/>
      <c r="I600" s="90"/>
      <c r="J600" s="90"/>
      <c r="K600" s="90"/>
      <c r="L600" s="90"/>
      <c r="M600" s="226"/>
      <c r="N600" s="90"/>
      <c r="O600" s="226"/>
      <c r="P600" s="226"/>
      <c r="Q600" s="226"/>
      <c r="R600" s="226"/>
      <c r="S600" s="226"/>
      <c r="T600" s="226"/>
      <c r="U600" s="226"/>
      <c r="V600" s="226"/>
      <c r="W600" s="226"/>
      <c r="X600" s="226"/>
      <c r="Y600" s="226"/>
      <c r="Z600" s="226"/>
    </row>
    <row r="601" spans="6:26" ht="15.75" x14ac:dyDescent="0.25">
      <c r="F601" s="90"/>
      <c r="G601" s="90"/>
      <c r="H601" s="90"/>
      <c r="I601" s="90"/>
      <c r="J601" s="90"/>
      <c r="K601" s="90"/>
      <c r="L601" s="90"/>
      <c r="M601" s="226"/>
      <c r="N601" s="90"/>
      <c r="O601" s="226"/>
      <c r="P601" s="226"/>
      <c r="Q601" s="226"/>
      <c r="R601" s="226"/>
      <c r="S601" s="226"/>
      <c r="T601" s="226"/>
      <c r="U601" s="226"/>
      <c r="V601" s="226"/>
      <c r="W601" s="226"/>
      <c r="X601" s="226"/>
      <c r="Y601" s="226"/>
      <c r="Z601" s="226"/>
    </row>
    <row r="602" spans="6:26" ht="15.75" x14ac:dyDescent="0.25">
      <c r="F602" s="90"/>
      <c r="G602" s="90"/>
      <c r="H602" s="90"/>
      <c r="I602" s="90"/>
      <c r="J602" s="90"/>
      <c r="K602" s="90"/>
      <c r="L602" s="90"/>
      <c r="M602" s="226"/>
      <c r="N602" s="90"/>
      <c r="O602" s="226"/>
      <c r="P602" s="226"/>
      <c r="Q602" s="226"/>
      <c r="R602" s="226"/>
      <c r="S602" s="226"/>
      <c r="T602" s="226"/>
      <c r="U602" s="226"/>
      <c r="V602" s="226"/>
      <c r="W602" s="226"/>
      <c r="X602" s="226"/>
      <c r="Y602" s="226"/>
      <c r="Z602" s="226"/>
    </row>
    <row r="603" spans="6:26" ht="15.75" x14ac:dyDescent="0.25">
      <c r="F603" s="90"/>
      <c r="G603" s="90"/>
      <c r="H603" s="90"/>
      <c r="I603" s="90"/>
      <c r="J603" s="90"/>
      <c r="K603" s="90"/>
      <c r="L603" s="90"/>
      <c r="M603" s="226"/>
      <c r="N603" s="90"/>
      <c r="O603" s="226"/>
      <c r="P603" s="226"/>
      <c r="Q603" s="226"/>
      <c r="R603" s="226"/>
      <c r="S603" s="226"/>
      <c r="T603" s="226"/>
      <c r="U603" s="226"/>
      <c r="V603" s="226"/>
      <c r="W603" s="226"/>
      <c r="X603" s="226"/>
      <c r="Y603" s="226"/>
      <c r="Z603" s="226"/>
    </row>
    <row r="604" spans="6:26" ht="15.75" x14ac:dyDescent="0.25">
      <c r="F604" s="90"/>
      <c r="G604" s="90"/>
      <c r="H604" s="90"/>
      <c r="I604" s="90"/>
      <c r="J604" s="90"/>
      <c r="K604" s="90"/>
      <c r="L604" s="90"/>
      <c r="M604" s="226"/>
      <c r="N604" s="90"/>
      <c r="O604" s="226"/>
      <c r="P604" s="226"/>
      <c r="Q604" s="226"/>
      <c r="R604" s="226"/>
      <c r="S604" s="226"/>
      <c r="T604" s="226"/>
      <c r="U604" s="226"/>
      <c r="V604" s="226"/>
      <c r="W604" s="226"/>
      <c r="X604" s="226"/>
      <c r="Y604" s="226"/>
      <c r="Z604" s="226"/>
    </row>
    <row r="605" spans="6:26" ht="15.75" x14ac:dyDescent="0.25">
      <c r="F605" s="90"/>
      <c r="G605" s="90"/>
      <c r="H605" s="90"/>
      <c r="I605" s="90"/>
      <c r="J605" s="90"/>
      <c r="K605" s="90"/>
      <c r="L605" s="90"/>
      <c r="M605" s="226"/>
      <c r="N605" s="90"/>
      <c r="O605" s="226"/>
      <c r="P605" s="226"/>
      <c r="Q605" s="226"/>
      <c r="R605" s="226"/>
      <c r="S605" s="226"/>
      <c r="T605" s="226"/>
      <c r="U605" s="226"/>
      <c r="V605" s="226"/>
      <c r="W605" s="226"/>
      <c r="X605" s="226"/>
      <c r="Y605" s="226"/>
      <c r="Z605" s="226"/>
    </row>
    <row r="606" spans="6:26" ht="15.75" x14ac:dyDescent="0.25">
      <c r="F606" s="90"/>
      <c r="G606" s="90"/>
      <c r="H606" s="90"/>
      <c r="I606" s="90"/>
      <c r="J606" s="90"/>
      <c r="K606" s="90"/>
      <c r="L606" s="90"/>
      <c r="M606" s="226"/>
      <c r="N606" s="90"/>
      <c r="O606" s="226"/>
      <c r="P606" s="226"/>
      <c r="Q606" s="226"/>
      <c r="R606" s="226"/>
      <c r="S606" s="226"/>
      <c r="T606" s="226"/>
      <c r="U606" s="226"/>
      <c r="V606" s="226"/>
      <c r="W606" s="226"/>
      <c r="X606" s="226"/>
      <c r="Y606" s="226"/>
      <c r="Z606" s="226"/>
    </row>
    <row r="607" spans="6:26" ht="15.75" x14ac:dyDescent="0.25">
      <c r="F607" s="90"/>
      <c r="G607" s="90"/>
      <c r="H607" s="90"/>
      <c r="I607" s="90"/>
      <c r="J607" s="90"/>
      <c r="K607" s="90"/>
      <c r="L607" s="90"/>
      <c r="M607" s="226"/>
      <c r="N607" s="90"/>
      <c r="O607" s="226"/>
      <c r="P607" s="226"/>
      <c r="Q607" s="226"/>
      <c r="R607" s="226"/>
      <c r="S607" s="226"/>
      <c r="T607" s="226"/>
      <c r="U607" s="226"/>
      <c r="V607" s="226"/>
      <c r="W607" s="226"/>
      <c r="X607" s="226"/>
      <c r="Y607" s="226"/>
      <c r="Z607" s="226"/>
    </row>
    <row r="608" spans="6:26" ht="15.75" x14ac:dyDescent="0.25">
      <c r="F608" s="90"/>
      <c r="G608" s="90"/>
      <c r="H608" s="90"/>
      <c r="I608" s="90"/>
      <c r="J608" s="90"/>
      <c r="K608" s="90"/>
      <c r="L608" s="90"/>
      <c r="M608" s="226"/>
      <c r="N608" s="90"/>
      <c r="O608" s="226"/>
      <c r="P608" s="226"/>
      <c r="Q608" s="226"/>
      <c r="R608" s="226"/>
      <c r="S608" s="226"/>
      <c r="T608" s="226"/>
      <c r="U608" s="226"/>
      <c r="V608" s="226"/>
      <c r="W608" s="226"/>
      <c r="X608" s="226"/>
      <c r="Y608" s="226"/>
      <c r="Z608" s="226"/>
    </row>
    <row r="609" spans="6:26" ht="15.75" x14ac:dyDescent="0.25">
      <c r="F609" s="90"/>
      <c r="G609" s="90"/>
      <c r="H609" s="90"/>
      <c r="I609" s="90"/>
      <c r="J609" s="90"/>
      <c r="K609" s="90"/>
      <c r="L609" s="90"/>
      <c r="M609" s="226"/>
      <c r="N609" s="90"/>
      <c r="O609" s="226"/>
      <c r="P609" s="226"/>
      <c r="Q609" s="226"/>
      <c r="R609" s="226"/>
      <c r="S609" s="226"/>
      <c r="T609" s="226"/>
      <c r="U609" s="226"/>
      <c r="V609" s="226"/>
      <c r="W609" s="226"/>
      <c r="X609" s="226"/>
      <c r="Y609" s="226"/>
      <c r="Z609" s="226"/>
    </row>
    <row r="610" spans="6:26" ht="15.75" x14ac:dyDescent="0.25">
      <c r="F610" s="90"/>
      <c r="G610" s="90"/>
      <c r="H610" s="90"/>
      <c r="I610" s="90"/>
      <c r="J610" s="90"/>
      <c r="K610" s="90"/>
      <c r="L610" s="90"/>
      <c r="M610" s="226"/>
      <c r="N610" s="90"/>
      <c r="O610" s="226"/>
      <c r="P610" s="226"/>
      <c r="Q610" s="226"/>
      <c r="R610" s="226"/>
      <c r="S610" s="226"/>
      <c r="T610" s="226"/>
      <c r="U610" s="226"/>
      <c r="V610" s="226"/>
      <c r="W610" s="226"/>
      <c r="X610" s="226"/>
      <c r="Y610" s="226"/>
      <c r="Z610" s="226"/>
    </row>
    <row r="611" spans="6:26" ht="15.75" x14ac:dyDescent="0.25">
      <c r="F611" s="90"/>
      <c r="G611" s="90"/>
      <c r="H611" s="90"/>
      <c r="I611" s="90"/>
      <c r="J611" s="90"/>
      <c r="K611" s="90"/>
      <c r="L611" s="90"/>
      <c r="M611" s="226"/>
      <c r="N611" s="90"/>
      <c r="O611" s="226"/>
      <c r="P611" s="226"/>
      <c r="Q611" s="226"/>
      <c r="R611" s="226"/>
      <c r="S611" s="226"/>
      <c r="T611" s="226"/>
      <c r="U611" s="226"/>
      <c r="V611" s="226"/>
      <c r="W611" s="226"/>
      <c r="X611" s="226"/>
      <c r="Y611" s="226"/>
      <c r="Z611" s="226"/>
    </row>
    <row r="612" spans="6:26" ht="15.75" x14ac:dyDescent="0.25">
      <c r="F612" s="90"/>
      <c r="G612" s="90"/>
      <c r="H612" s="90"/>
      <c r="I612" s="90"/>
      <c r="J612" s="90"/>
      <c r="K612" s="90"/>
      <c r="L612" s="90"/>
      <c r="M612" s="226"/>
      <c r="N612" s="90"/>
      <c r="O612" s="226"/>
      <c r="P612" s="226"/>
      <c r="Q612" s="226"/>
      <c r="R612" s="226"/>
      <c r="S612" s="226"/>
      <c r="T612" s="226"/>
      <c r="U612" s="226"/>
      <c r="V612" s="226"/>
      <c r="W612" s="226"/>
      <c r="X612" s="226"/>
      <c r="Y612" s="226"/>
      <c r="Z612" s="226"/>
    </row>
    <row r="613" spans="6:26" ht="15.75" x14ac:dyDescent="0.25">
      <c r="F613" s="90"/>
      <c r="G613" s="90"/>
      <c r="H613" s="90"/>
      <c r="I613" s="90"/>
      <c r="J613" s="90"/>
      <c r="K613" s="90"/>
      <c r="L613" s="90"/>
      <c r="M613" s="226"/>
      <c r="N613" s="90"/>
      <c r="O613" s="226"/>
      <c r="P613" s="226"/>
      <c r="Q613" s="226"/>
      <c r="R613" s="226"/>
      <c r="S613" s="226"/>
      <c r="T613" s="226"/>
      <c r="U613" s="226"/>
      <c r="V613" s="226"/>
      <c r="W613" s="226"/>
      <c r="X613" s="226"/>
      <c r="Y613" s="226"/>
      <c r="Z613" s="226"/>
    </row>
    <row r="614" spans="6:26" ht="15.75" x14ac:dyDescent="0.25">
      <c r="F614" s="90"/>
      <c r="G614" s="90"/>
      <c r="H614" s="90"/>
      <c r="I614" s="90"/>
      <c r="J614" s="90"/>
      <c r="K614" s="90"/>
      <c r="L614" s="90"/>
      <c r="M614" s="226"/>
      <c r="N614" s="90"/>
      <c r="O614" s="226"/>
      <c r="P614" s="226"/>
      <c r="Q614" s="226"/>
      <c r="R614" s="226"/>
      <c r="S614" s="226"/>
      <c r="T614" s="226"/>
      <c r="U614" s="226"/>
      <c r="V614" s="226"/>
      <c r="W614" s="226"/>
      <c r="X614" s="226"/>
      <c r="Y614" s="226"/>
      <c r="Z614" s="226"/>
    </row>
    <row r="615" spans="6:26" ht="15.75" x14ac:dyDescent="0.25">
      <c r="F615" s="90"/>
      <c r="G615" s="90"/>
      <c r="H615" s="90"/>
      <c r="I615" s="90"/>
      <c r="J615" s="90"/>
      <c r="K615" s="90"/>
      <c r="L615" s="90"/>
      <c r="M615" s="226"/>
      <c r="N615" s="90"/>
      <c r="O615" s="226"/>
      <c r="P615" s="226"/>
      <c r="Q615" s="226"/>
      <c r="R615" s="226"/>
      <c r="S615" s="226"/>
      <c r="T615" s="226"/>
      <c r="U615" s="226"/>
      <c r="V615" s="226"/>
      <c r="W615" s="226"/>
      <c r="X615" s="226"/>
      <c r="Y615" s="226"/>
      <c r="Z615" s="226"/>
    </row>
    <row r="616" spans="6:26" ht="15.75" x14ac:dyDescent="0.25">
      <c r="F616" s="90"/>
      <c r="G616" s="90"/>
      <c r="H616" s="90"/>
      <c r="I616" s="90"/>
      <c r="J616" s="90"/>
      <c r="K616" s="90"/>
      <c r="L616" s="90"/>
      <c r="M616" s="226"/>
      <c r="N616" s="90"/>
      <c r="O616" s="226"/>
      <c r="P616" s="226"/>
      <c r="Q616" s="226"/>
      <c r="R616" s="226"/>
      <c r="S616" s="226"/>
      <c r="T616" s="226"/>
      <c r="U616" s="226"/>
      <c r="V616" s="226"/>
      <c r="W616" s="226"/>
      <c r="X616" s="226"/>
      <c r="Y616" s="226"/>
      <c r="Z616" s="226"/>
    </row>
    <row r="617" spans="6:26" ht="15.75" x14ac:dyDescent="0.25">
      <c r="F617" s="90"/>
      <c r="G617" s="90"/>
      <c r="H617" s="90"/>
      <c r="I617" s="90"/>
      <c r="J617" s="90"/>
      <c r="K617" s="90"/>
      <c r="L617" s="90"/>
      <c r="M617" s="226"/>
      <c r="N617" s="90"/>
      <c r="O617" s="226"/>
      <c r="P617" s="226"/>
      <c r="Q617" s="226"/>
      <c r="R617" s="226"/>
      <c r="S617" s="226"/>
      <c r="T617" s="226"/>
      <c r="U617" s="226"/>
      <c r="V617" s="226"/>
      <c r="W617" s="226"/>
      <c r="X617" s="226"/>
      <c r="Y617" s="226"/>
      <c r="Z617" s="226"/>
    </row>
    <row r="618" spans="6:26" ht="15.75" x14ac:dyDescent="0.25">
      <c r="F618" s="90"/>
      <c r="G618" s="90"/>
      <c r="H618" s="90"/>
      <c r="I618" s="90"/>
      <c r="J618" s="90"/>
      <c r="K618" s="90"/>
      <c r="L618" s="90"/>
      <c r="M618" s="226"/>
      <c r="N618" s="90"/>
      <c r="O618" s="226"/>
      <c r="P618" s="226"/>
      <c r="Q618" s="226"/>
      <c r="R618" s="226"/>
      <c r="S618" s="226"/>
      <c r="T618" s="226"/>
      <c r="U618" s="226"/>
      <c r="V618" s="226"/>
      <c r="W618" s="226"/>
      <c r="X618" s="226"/>
      <c r="Y618" s="226"/>
      <c r="Z618" s="226"/>
    </row>
    <row r="619" spans="6:26" ht="15.75" x14ac:dyDescent="0.25">
      <c r="F619" s="90"/>
      <c r="G619" s="90"/>
      <c r="H619" s="90"/>
      <c r="I619" s="90"/>
      <c r="J619" s="90"/>
      <c r="K619" s="90"/>
      <c r="L619" s="90"/>
      <c r="M619" s="226"/>
      <c r="N619" s="90"/>
      <c r="O619" s="226"/>
      <c r="P619" s="226"/>
      <c r="Q619" s="226"/>
      <c r="R619" s="226"/>
      <c r="S619" s="226"/>
      <c r="T619" s="226"/>
      <c r="U619" s="226"/>
      <c r="V619" s="226"/>
      <c r="W619" s="226"/>
      <c r="X619" s="226"/>
      <c r="Y619" s="226"/>
      <c r="Z619" s="226"/>
    </row>
    <row r="620" spans="6:26" ht="15.75" x14ac:dyDescent="0.25">
      <c r="F620" s="90"/>
      <c r="G620" s="90"/>
      <c r="H620" s="90"/>
      <c r="I620" s="90"/>
      <c r="J620" s="90"/>
      <c r="K620" s="90"/>
      <c r="L620" s="90"/>
      <c r="M620" s="226"/>
      <c r="N620" s="90"/>
      <c r="O620" s="226"/>
      <c r="P620" s="226"/>
      <c r="Q620" s="226"/>
      <c r="R620" s="226"/>
      <c r="S620" s="226"/>
      <c r="T620" s="226"/>
      <c r="U620" s="226"/>
      <c r="V620" s="226"/>
      <c r="W620" s="226"/>
      <c r="X620" s="226"/>
      <c r="Y620" s="226"/>
      <c r="Z620" s="226"/>
    </row>
    <row r="621" spans="6:26" ht="15.75" x14ac:dyDescent="0.25">
      <c r="F621" s="90"/>
      <c r="G621" s="90"/>
      <c r="H621" s="90"/>
      <c r="I621" s="90"/>
      <c r="J621" s="90"/>
      <c r="K621" s="90"/>
      <c r="L621" s="90"/>
      <c r="M621" s="226"/>
      <c r="N621" s="90"/>
      <c r="O621" s="226"/>
      <c r="P621" s="226"/>
      <c r="Q621" s="226"/>
      <c r="R621" s="226"/>
      <c r="S621" s="226"/>
      <c r="T621" s="226"/>
      <c r="U621" s="226"/>
      <c r="V621" s="226"/>
      <c r="W621" s="226"/>
      <c r="X621" s="226"/>
      <c r="Y621" s="226"/>
      <c r="Z621" s="226"/>
    </row>
    <row r="622" spans="6:26" ht="15.75" x14ac:dyDescent="0.25">
      <c r="F622" s="90"/>
      <c r="G622" s="90"/>
      <c r="H622" s="90"/>
      <c r="I622" s="90"/>
      <c r="J622" s="90"/>
      <c r="K622" s="90"/>
      <c r="L622" s="90"/>
      <c r="M622" s="226"/>
      <c r="N622" s="90"/>
      <c r="O622" s="226"/>
      <c r="P622" s="226"/>
      <c r="Q622" s="226"/>
      <c r="R622" s="226"/>
      <c r="S622" s="226"/>
      <c r="T622" s="226"/>
      <c r="U622" s="226"/>
      <c r="V622" s="226"/>
      <c r="W622" s="226"/>
      <c r="X622" s="226"/>
      <c r="Y622" s="226"/>
      <c r="Z622" s="226"/>
    </row>
    <row r="623" spans="6:26" ht="15.75" x14ac:dyDescent="0.25">
      <c r="F623" s="90"/>
      <c r="G623" s="90"/>
      <c r="H623" s="90"/>
      <c r="I623" s="90"/>
      <c r="J623" s="90"/>
      <c r="K623" s="90"/>
      <c r="L623" s="90"/>
      <c r="M623" s="226"/>
      <c r="N623" s="90"/>
      <c r="O623" s="226"/>
      <c r="P623" s="226"/>
      <c r="Q623" s="226"/>
      <c r="R623" s="226"/>
      <c r="S623" s="226"/>
      <c r="T623" s="226"/>
      <c r="U623" s="226"/>
      <c r="V623" s="226"/>
      <c r="W623" s="226"/>
      <c r="X623" s="226"/>
      <c r="Y623" s="226"/>
      <c r="Z623" s="226"/>
    </row>
    <row r="624" spans="6:26" ht="15.75" x14ac:dyDescent="0.25">
      <c r="F624" s="90"/>
      <c r="G624" s="90"/>
      <c r="H624" s="90"/>
      <c r="I624" s="90"/>
      <c r="J624" s="90"/>
      <c r="K624" s="90"/>
      <c r="L624" s="90"/>
      <c r="M624" s="226"/>
      <c r="N624" s="90"/>
      <c r="O624" s="226"/>
      <c r="P624" s="226"/>
      <c r="Q624" s="226"/>
      <c r="R624" s="226"/>
      <c r="S624" s="226"/>
      <c r="T624" s="226"/>
      <c r="U624" s="226"/>
      <c r="V624" s="226"/>
      <c r="W624" s="226"/>
      <c r="X624" s="226"/>
      <c r="Y624" s="226"/>
      <c r="Z624" s="226"/>
    </row>
    <row r="625" spans="6:26" ht="15.75" x14ac:dyDescent="0.25">
      <c r="F625" s="90"/>
      <c r="G625" s="90"/>
      <c r="H625" s="90"/>
      <c r="I625" s="90"/>
      <c r="J625" s="90"/>
      <c r="K625" s="90"/>
      <c r="L625" s="90"/>
      <c r="M625" s="226"/>
      <c r="N625" s="90"/>
      <c r="O625" s="226"/>
      <c r="P625" s="226"/>
      <c r="Q625" s="226"/>
      <c r="R625" s="226"/>
      <c r="S625" s="226"/>
      <c r="T625" s="226"/>
      <c r="U625" s="226"/>
      <c r="V625" s="226"/>
      <c r="W625" s="226"/>
      <c r="X625" s="226"/>
      <c r="Y625" s="226"/>
      <c r="Z625" s="226"/>
    </row>
    <row r="626" spans="6:26" ht="15.75" x14ac:dyDescent="0.25">
      <c r="F626" s="90"/>
      <c r="G626" s="90"/>
      <c r="H626" s="90"/>
      <c r="I626" s="90"/>
      <c r="J626" s="90"/>
      <c r="K626" s="90"/>
      <c r="L626" s="90"/>
      <c r="M626" s="226"/>
      <c r="N626" s="90"/>
      <c r="O626" s="226"/>
      <c r="P626" s="226"/>
      <c r="Q626" s="226"/>
      <c r="R626" s="226"/>
      <c r="S626" s="226"/>
      <c r="T626" s="226"/>
      <c r="U626" s="226"/>
      <c r="V626" s="226"/>
      <c r="W626" s="226"/>
      <c r="X626" s="226"/>
      <c r="Y626" s="226"/>
      <c r="Z626" s="226"/>
    </row>
    <row r="627" spans="6:26" ht="15.75" x14ac:dyDescent="0.25">
      <c r="F627" s="90"/>
      <c r="G627" s="90"/>
      <c r="H627" s="90"/>
      <c r="I627" s="90"/>
      <c r="J627" s="90"/>
      <c r="K627" s="90"/>
      <c r="L627" s="90"/>
      <c r="M627" s="226"/>
      <c r="N627" s="90"/>
      <c r="O627" s="226"/>
      <c r="P627" s="226"/>
      <c r="Q627" s="226"/>
      <c r="R627" s="226"/>
      <c r="S627" s="226"/>
      <c r="T627" s="226"/>
      <c r="U627" s="226"/>
      <c r="V627" s="226"/>
      <c r="W627" s="226"/>
      <c r="X627" s="226"/>
      <c r="Y627" s="226"/>
      <c r="Z627" s="226"/>
    </row>
    <row r="628" spans="6:26" ht="15.75" x14ac:dyDescent="0.25">
      <c r="F628" s="90"/>
      <c r="G628" s="90"/>
      <c r="H628" s="90"/>
      <c r="I628" s="90"/>
      <c r="J628" s="90"/>
      <c r="K628" s="90"/>
      <c r="L628" s="90"/>
      <c r="M628" s="226"/>
      <c r="N628" s="90"/>
      <c r="O628" s="226"/>
      <c r="P628" s="226"/>
      <c r="Q628" s="226"/>
      <c r="R628" s="226"/>
      <c r="S628" s="226"/>
      <c r="T628" s="226"/>
      <c r="U628" s="226"/>
      <c r="V628" s="226"/>
      <c r="W628" s="226"/>
      <c r="X628" s="226"/>
      <c r="Y628" s="226"/>
      <c r="Z628" s="226"/>
    </row>
    <row r="629" spans="6:26" ht="15.75" x14ac:dyDescent="0.25">
      <c r="F629" s="90"/>
      <c r="G629" s="90"/>
      <c r="H629" s="90"/>
      <c r="I629" s="90"/>
      <c r="J629" s="90"/>
      <c r="K629" s="90"/>
      <c r="L629" s="90"/>
      <c r="M629" s="226"/>
      <c r="N629" s="90"/>
      <c r="O629" s="226"/>
      <c r="P629" s="226"/>
      <c r="Q629" s="226"/>
      <c r="R629" s="226"/>
      <c r="S629" s="226"/>
      <c r="T629" s="226"/>
      <c r="U629" s="226"/>
      <c r="V629" s="226"/>
      <c r="W629" s="226"/>
      <c r="X629" s="226"/>
      <c r="Y629" s="226"/>
      <c r="Z629" s="226"/>
    </row>
    <row r="630" spans="6:26" ht="15.75" x14ac:dyDescent="0.25">
      <c r="F630" s="90"/>
      <c r="G630" s="90"/>
      <c r="H630" s="90"/>
      <c r="I630" s="90"/>
      <c r="J630" s="90"/>
      <c r="K630" s="90"/>
      <c r="L630" s="90"/>
      <c r="M630" s="226"/>
      <c r="N630" s="90"/>
      <c r="O630" s="226"/>
      <c r="P630" s="226"/>
      <c r="Q630" s="226"/>
      <c r="R630" s="226"/>
      <c r="S630" s="226"/>
      <c r="T630" s="226"/>
      <c r="U630" s="226"/>
      <c r="V630" s="226"/>
      <c r="W630" s="226"/>
      <c r="X630" s="226"/>
      <c r="Y630" s="226"/>
      <c r="Z630" s="226"/>
    </row>
    <row r="631" spans="6:26" ht="15.75" x14ac:dyDescent="0.25">
      <c r="F631" s="90"/>
      <c r="G631" s="90"/>
      <c r="H631" s="90"/>
      <c r="I631" s="90"/>
      <c r="J631" s="90"/>
      <c r="K631" s="90"/>
      <c r="L631" s="90"/>
      <c r="M631" s="226"/>
      <c r="N631" s="90"/>
      <c r="O631" s="226"/>
      <c r="P631" s="226"/>
      <c r="Q631" s="226"/>
      <c r="R631" s="226"/>
      <c r="S631" s="226"/>
      <c r="T631" s="226"/>
      <c r="U631" s="226"/>
      <c r="V631" s="226"/>
      <c r="W631" s="226"/>
      <c r="X631" s="226"/>
      <c r="Y631" s="226"/>
      <c r="Z631" s="226"/>
    </row>
    <row r="632" spans="6:26" ht="15.75" x14ac:dyDescent="0.25">
      <c r="F632" s="90"/>
      <c r="G632" s="90"/>
      <c r="H632" s="90"/>
      <c r="I632" s="90"/>
      <c r="J632" s="90"/>
      <c r="K632" s="90"/>
      <c r="L632" s="90"/>
      <c r="M632" s="226"/>
      <c r="N632" s="90"/>
      <c r="O632" s="226"/>
      <c r="P632" s="226"/>
      <c r="Q632" s="226"/>
      <c r="R632" s="226"/>
      <c r="S632" s="226"/>
      <c r="T632" s="226"/>
      <c r="U632" s="226"/>
      <c r="V632" s="226"/>
      <c r="W632" s="226"/>
      <c r="X632" s="226"/>
      <c r="Y632" s="226"/>
      <c r="Z632" s="226"/>
    </row>
    <row r="633" spans="6:26" ht="15.75" x14ac:dyDescent="0.25">
      <c r="F633" s="90"/>
      <c r="G633" s="90"/>
      <c r="H633" s="90"/>
      <c r="I633" s="90"/>
      <c r="J633" s="90"/>
      <c r="K633" s="90"/>
      <c r="L633" s="90"/>
      <c r="M633" s="226"/>
      <c r="N633" s="90"/>
      <c r="O633" s="226"/>
      <c r="P633" s="226"/>
      <c r="Q633" s="226"/>
      <c r="R633" s="226"/>
      <c r="S633" s="226"/>
      <c r="T633" s="226"/>
      <c r="U633" s="226"/>
      <c r="V633" s="226"/>
      <c r="W633" s="226"/>
      <c r="X633" s="226"/>
      <c r="Y633" s="226"/>
      <c r="Z633" s="226"/>
    </row>
    <row r="634" spans="6:26" ht="15.75" x14ac:dyDescent="0.25">
      <c r="F634" s="90"/>
      <c r="G634" s="90"/>
      <c r="H634" s="90"/>
      <c r="I634" s="90"/>
      <c r="J634" s="90"/>
      <c r="K634" s="90"/>
      <c r="L634" s="90"/>
      <c r="M634" s="226"/>
      <c r="N634" s="90"/>
      <c r="O634" s="226"/>
      <c r="P634" s="226"/>
      <c r="Q634" s="226"/>
      <c r="R634" s="226"/>
      <c r="S634" s="226"/>
      <c r="T634" s="226"/>
      <c r="U634" s="226"/>
      <c r="V634" s="226"/>
      <c r="W634" s="226"/>
      <c r="X634" s="226"/>
      <c r="Y634" s="226"/>
      <c r="Z634" s="226"/>
    </row>
    <row r="635" spans="6:26" ht="15.75" x14ac:dyDescent="0.25">
      <c r="F635" s="90"/>
      <c r="G635" s="90"/>
      <c r="H635" s="90"/>
      <c r="I635" s="90"/>
      <c r="J635" s="90"/>
      <c r="K635" s="90"/>
      <c r="L635" s="90"/>
      <c r="M635" s="226"/>
      <c r="N635" s="90"/>
      <c r="O635" s="226"/>
      <c r="P635" s="226"/>
      <c r="Q635" s="226"/>
      <c r="R635" s="226"/>
      <c r="S635" s="226"/>
      <c r="T635" s="226"/>
      <c r="U635" s="226"/>
      <c r="V635" s="226"/>
      <c r="W635" s="226"/>
      <c r="X635" s="226"/>
      <c r="Y635" s="226"/>
      <c r="Z635" s="226"/>
    </row>
    <row r="636" spans="6:26" ht="15.75" x14ac:dyDescent="0.25">
      <c r="F636" s="90"/>
      <c r="G636" s="90"/>
      <c r="H636" s="90"/>
      <c r="I636" s="90"/>
      <c r="J636" s="90"/>
      <c r="K636" s="90"/>
      <c r="L636" s="90"/>
      <c r="M636" s="226"/>
      <c r="N636" s="90"/>
      <c r="O636" s="226"/>
      <c r="P636" s="226"/>
      <c r="Q636" s="226"/>
      <c r="R636" s="226"/>
      <c r="S636" s="226"/>
      <c r="T636" s="226"/>
      <c r="U636" s="226"/>
      <c r="V636" s="226"/>
      <c r="W636" s="226"/>
      <c r="X636" s="226"/>
      <c r="Y636" s="226"/>
      <c r="Z636" s="226"/>
    </row>
    <row r="637" spans="6:26" ht="15.75" x14ac:dyDescent="0.25">
      <c r="F637" s="90"/>
      <c r="G637" s="90"/>
      <c r="H637" s="90"/>
      <c r="I637" s="90"/>
      <c r="J637" s="90"/>
      <c r="K637" s="90"/>
      <c r="L637" s="90"/>
      <c r="M637" s="226"/>
      <c r="N637" s="90"/>
      <c r="O637" s="226"/>
      <c r="P637" s="226"/>
      <c r="Q637" s="226"/>
      <c r="R637" s="226"/>
      <c r="S637" s="226"/>
      <c r="T637" s="226"/>
      <c r="U637" s="226"/>
      <c r="V637" s="226"/>
      <c r="W637" s="226"/>
      <c r="X637" s="226"/>
      <c r="Y637" s="226"/>
      <c r="Z637" s="226"/>
    </row>
    <row r="638" spans="6:26" ht="15.75" x14ac:dyDescent="0.25">
      <c r="F638" s="90"/>
      <c r="G638" s="90"/>
      <c r="H638" s="90"/>
      <c r="I638" s="90"/>
      <c r="J638" s="90"/>
      <c r="K638" s="90"/>
      <c r="L638" s="90"/>
      <c r="M638" s="226"/>
      <c r="N638" s="90"/>
      <c r="O638" s="226"/>
      <c r="P638" s="226"/>
      <c r="Q638" s="226"/>
      <c r="R638" s="226"/>
      <c r="S638" s="226"/>
      <c r="T638" s="226"/>
      <c r="U638" s="226"/>
      <c r="V638" s="226"/>
      <c r="W638" s="226"/>
      <c r="X638" s="226"/>
      <c r="Y638" s="226"/>
      <c r="Z638" s="226"/>
    </row>
    <row r="639" spans="6:26" ht="15.75" x14ac:dyDescent="0.25">
      <c r="F639" s="90"/>
      <c r="G639" s="90"/>
      <c r="H639" s="90"/>
      <c r="I639" s="90"/>
      <c r="J639" s="90"/>
      <c r="K639" s="90"/>
      <c r="L639" s="90"/>
      <c r="M639" s="226"/>
      <c r="N639" s="90"/>
      <c r="O639" s="226"/>
      <c r="P639" s="226"/>
      <c r="Q639" s="226"/>
      <c r="R639" s="226"/>
      <c r="S639" s="226"/>
      <c r="T639" s="226"/>
      <c r="U639" s="226"/>
      <c r="V639" s="226"/>
      <c r="W639" s="226"/>
      <c r="X639" s="226"/>
      <c r="Y639" s="226"/>
      <c r="Z639" s="226"/>
    </row>
    <row r="640" spans="6:26" ht="15.75" x14ac:dyDescent="0.25">
      <c r="F640" s="90"/>
      <c r="G640" s="90"/>
      <c r="H640" s="90"/>
      <c r="I640" s="90"/>
      <c r="J640" s="90"/>
      <c r="K640" s="90"/>
      <c r="L640" s="90"/>
      <c r="M640" s="226"/>
      <c r="N640" s="90"/>
      <c r="O640" s="226"/>
      <c r="P640" s="226"/>
      <c r="Q640" s="226"/>
      <c r="R640" s="226"/>
      <c r="S640" s="226"/>
      <c r="T640" s="226"/>
      <c r="U640" s="226"/>
      <c r="V640" s="226"/>
      <c r="W640" s="226"/>
      <c r="X640" s="226"/>
      <c r="Y640" s="226"/>
      <c r="Z640" s="226"/>
    </row>
    <row r="641" spans="6:26" ht="15.75" x14ac:dyDescent="0.25">
      <c r="F641" s="90"/>
      <c r="G641" s="90"/>
      <c r="H641" s="90"/>
      <c r="I641" s="90"/>
      <c r="J641" s="90"/>
      <c r="K641" s="90"/>
      <c r="L641" s="90"/>
      <c r="M641" s="226"/>
      <c r="N641" s="90"/>
      <c r="O641" s="226"/>
      <c r="P641" s="226"/>
      <c r="Q641" s="226"/>
      <c r="R641" s="226"/>
      <c r="S641" s="226"/>
      <c r="T641" s="226"/>
      <c r="U641" s="226"/>
      <c r="V641" s="226"/>
      <c r="W641" s="226"/>
      <c r="X641" s="226"/>
      <c r="Y641" s="226"/>
      <c r="Z641" s="226"/>
    </row>
    <row r="642" spans="6:26" ht="15.75" x14ac:dyDescent="0.25">
      <c r="F642" s="90"/>
      <c r="G642" s="90"/>
      <c r="H642" s="90"/>
      <c r="I642" s="90"/>
      <c r="J642" s="90"/>
      <c r="K642" s="90"/>
      <c r="L642" s="90"/>
      <c r="M642" s="226"/>
      <c r="N642" s="90"/>
      <c r="O642" s="226"/>
      <c r="P642" s="226"/>
      <c r="Q642" s="226"/>
      <c r="R642" s="226"/>
      <c r="S642" s="226"/>
      <c r="T642" s="226"/>
      <c r="U642" s="226"/>
      <c r="V642" s="226"/>
      <c r="W642" s="226"/>
      <c r="X642" s="226"/>
      <c r="Y642" s="226"/>
      <c r="Z642" s="226"/>
    </row>
    <row r="643" spans="6:26" ht="15.75" x14ac:dyDescent="0.25">
      <c r="F643" s="90"/>
      <c r="G643" s="90"/>
      <c r="H643" s="90"/>
      <c r="I643" s="90"/>
      <c r="J643" s="90"/>
      <c r="K643" s="90"/>
      <c r="L643" s="90"/>
      <c r="M643" s="226"/>
      <c r="N643" s="90"/>
      <c r="O643" s="226"/>
      <c r="P643" s="226"/>
      <c r="Q643" s="226"/>
      <c r="R643" s="226"/>
      <c r="S643" s="226"/>
      <c r="T643" s="226"/>
      <c r="U643" s="226"/>
      <c r="V643" s="226"/>
      <c r="W643" s="226"/>
      <c r="X643" s="226"/>
      <c r="Y643" s="226"/>
      <c r="Z643" s="226"/>
    </row>
    <row r="644" spans="6:26" ht="15.75" x14ac:dyDescent="0.25">
      <c r="F644" s="90"/>
      <c r="G644" s="90"/>
      <c r="H644" s="90"/>
      <c r="I644" s="90"/>
      <c r="J644" s="90"/>
      <c r="K644" s="90"/>
      <c r="L644" s="90"/>
      <c r="M644" s="226"/>
      <c r="N644" s="90"/>
      <c r="O644" s="226"/>
      <c r="P644" s="226"/>
      <c r="Q644" s="226"/>
      <c r="R644" s="226"/>
      <c r="S644" s="226"/>
      <c r="T644" s="226"/>
      <c r="U644" s="226"/>
      <c r="V644" s="226"/>
      <c r="W644" s="226"/>
      <c r="X644" s="226"/>
      <c r="Y644" s="226"/>
      <c r="Z644" s="226"/>
    </row>
    <row r="645" spans="6:26" ht="15.75" x14ac:dyDescent="0.25">
      <c r="F645" s="90"/>
      <c r="G645" s="90"/>
      <c r="H645" s="90"/>
      <c r="I645" s="90"/>
      <c r="J645" s="90"/>
      <c r="K645" s="90"/>
      <c r="L645" s="90"/>
      <c r="M645" s="226"/>
      <c r="N645" s="90"/>
      <c r="O645" s="226"/>
      <c r="P645" s="226"/>
      <c r="Q645" s="226"/>
      <c r="R645" s="226"/>
      <c r="S645" s="226"/>
      <c r="T645" s="226"/>
      <c r="U645" s="226"/>
      <c r="V645" s="226"/>
      <c r="W645" s="226"/>
      <c r="X645" s="226"/>
      <c r="Y645" s="226"/>
      <c r="Z645" s="226"/>
    </row>
    <row r="646" spans="6:26" ht="15.75" x14ac:dyDescent="0.25">
      <c r="F646" s="90"/>
      <c r="G646" s="90"/>
      <c r="H646" s="90"/>
      <c r="I646" s="90"/>
      <c r="J646" s="90"/>
      <c r="K646" s="90"/>
      <c r="L646" s="90"/>
      <c r="M646" s="226"/>
      <c r="N646" s="90"/>
      <c r="O646" s="226"/>
      <c r="P646" s="226"/>
      <c r="Q646" s="226"/>
      <c r="R646" s="226"/>
      <c r="S646" s="226"/>
      <c r="T646" s="226"/>
      <c r="U646" s="226"/>
      <c r="V646" s="226"/>
      <c r="W646" s="226"/>
      <c r="X646" s="226"/>
      <c r="Y646" s="226"/>
      <c r="Z646" s="226"/>
    </row>
    <row r="647" spans="6:26" ht="15.75" x14ac:dyDescent="0.25">
      <c r="F647" s="90"/>
      <c r="G647" s="90"/>
      <c r="H647" s="90"/>
      <c r="I647" s="90"/>
      <c r="J647" s="90"/>
      <c r="K647" s="90"/>
      <c r="L647" s="90"/>
      <c r="M647" s="226"/>
      <c r="N647" s="90"/>
      <c r="O647" s="226"/>
      <c r="P647" s="226"/>
      <c r="Q647" s="226"/>
      <c r="R647" s="226"/>
      <c r="S647" s="226"/>
      <c r="T647" s="226"/>
      <c r="U647" s="226"/>
      <c r="V647" s="226"/>
      <c r="W647" s="226"/>
      <c r="X647" s="226"/>
      <c r="Y647" s="226"/>
      <c r="Z647" s="226"/>
    </row>
    <row r="648" spans="6:26" ht="15.75" x14ac:dyDescent="0.25">
      <c r="F648" s="90"/>
      <c r="G648" s="90"/>
      <c r="H648" s="90"/>
      <c r="I648" s="90"/>
      <c r="J648" s="90"/>
      <c r="K648" s="90"/>
      <c r="L648" s="90"/>
      <c r="M648" s="226"/>
      <c r="N648" s="90"/>
      <c r="O648" s="226"/>
      <c r="P648" s="226"/>
      <c r="Q648" s="226"/>
      <c r="R648" s="226"/>
      <c r="S648" s="226"/>
      <c r="T648" s="226"/>
      <c r="U648" s="226"/>
      <c r="V648" s="226"/>
      <c r="W648" s="226"/>
      <c r="X648" s="226"/>
      <c r="Y648" s="226"/>
      <c r="Z648" s="226"/>
    </row>
    <row r="649" spans="6:26" ht="15.75" x14ac:dyDescent="0.25">
      <c r="F649" s="90"/>
      <c r="G649" s="90"/>
      <c r="H649" s="90"/>
      <c r="I649" s="90"/>
      <c r="J649" s="90"/>
      <c r="K649" s="90"/>
      <c r="L649" s="90"/>
      <c r="M649" s="226"/>
      <c r="N649" s="90"/>
      <c r="O649" s="226"/>
      <c r="P649" s="226"/>
      <c r="Q649" s="226"/>
      <c r="R649" s="226"/>
      <c r="S649" s="226"/>
      <c r="T649" s="226"/>
      <c r="U649" s="226"/>
      <c r="V649" s="226"/>
      <c r="W649" s="226"/>
      <c r="X649" s="226"/>
      <c r="Y649" s="226"/>
      <c r="Z649" s="226"/>
    </row>
    <row r="650" spans="6:26" ht="15.75" x14ac:dyDescent="0.25">
      <c r="F650" s="90"/>
      <c r="G650" s="90"/>
      <c r="H650" s="90"/>
      <c r="I650" s="90"/>
      <c r="J650" s="90"/>
      <c r="K650" s="90"/>
      <c r="L650" s="90"/>
      <c r="M650" s="226"/>
      <c r="N650" s="90"/>
      <c r="O650" s="226"/>
      <c r="P650" s="226"/>
      <c r="Q650" s="226"/>
      <c r="R650" s="226"/>
      <c r="S650" s="226"/>
      <c r="T650" s="226"/>
      <c r="U650" s="226"/>
      <c r="V650" s="226"/>
      <c r="W650" s="226"/>
      <c r="X650" s="226"/>
      <c r="Y650" s="226"/>
      <c r="Z650" s="226"/>
    </row>
    <row r="651" spans="6:26" ht="15.75" x14ac:dyDescent="0.25">
      <c r="F651" s="90"/>
      <c r="G651" s="90"/>
      <c r="H651" s="90"/>
      <c r="I651" s="90"/>
      <c r="J651" s="90"/>
      <c r="K651" s="90"/>
      <c r="L651" s="90"/>
      <c r="M651" s="226"/>
      <c r="N651" s="90"/>
      <c r="O651" s="226"/>
      <c r="P651" s="226"/>
      <c r="Q651" s="226"/>
      <c r="R651" s="226"/>
      <c r="S651" s="226"/>
      <c r="T651" s="226"/>
      <c r="U651" s="226"/>
      <c r="V651" s="226"/>
      <c r="W651" s="226"/>
      <c r="X651" s="226"/>
      <c r="Y651" s="226"/>
      <c r="Z651" s="226"/>
    </row>
    <row r="652" spans="6:26" ht="15.75" x14ac:dyDescent="0.25">
      <c r="F652" s="90"/>
      <c r="G652" s="90"/>
      <c r="H652" s="90"/>
      <c r="I652" s="90"/>
      <c r="J652" s="90"/>
      <c r="K652" s="90"/>
      <c r="L652" s="90"/>
      <c r="M652" s="226"/>
      <c r="N652" s="90"/>
      <c r="O652" s="226"/>
      <c r="P652" s="226"/>
      <c r="Q652" s="226"/>
      <c r="R652" s="226"/>
      <c r="S652" s="226"/>
      <c r="T652" s="226"/>
      <c r="U652" s="226"/>
      <c r="V652" s="226"/>
      <c r="W652" s="226"/>
      <c r="X652" s="226"/>
      <c r="Y652" s="226"/>
      <c r="Z652" s="226"/>
    </row>
    <row r="653" spans="6:26" ht="15.75" x14ac:dyDescent="0.25">
      <c r="F653" s="90"/>
      <c r="G653" s="90"/>
      <c r="H653" s="90"/>
      <c r="I653" s="90"/>
      <c r="J653" s="90"/>
      <c r="K653" s="90"/>
      <c r="L653" s="90"/>
      <c r="M653" s="226"/>
      <c r="N653" s="90"/>
      <c r="O653" s="226"/>
      <c r="P653" s="226"/>
      <c r="Q653" s="226"/>
      <c r="R653" s="226"/>
      <c r="S653" s="226"/>
      <c r="T653" s="226"/>
      <c r="U653" s="226"/>
      <c r="V653" s="226"/>
      <c r="W653" s="226"/>
      <c r="X653" s="226"/>
      <c r="Y653" s="226"/>
      <c r="Z653" s="226"/>
    </row>
    <row r="654" spans="6:26" ht="15.75" x14ac:dyDescent="0.25">
      <c r="F654" s="90"/>
      <c r="G654" s="90"/>
      <c r="H654" s="90"/>
      <c r="I654" s="90"/>
      <c r="J654" s="90"/>
      <c r="K654" s="90"/>
      <c r="L654" s="90"/>
      <c r="M654" s="226"/>
      <c r="N654" s="90"/>
      <c r="O654" s="226"/>
      <c r="P654" s="226"/>
      <c r="Q654" s="226"/>
      <c r="R654" s="226"/>
      <c r="S654" s="226"/>
      <c r="T654" s="226"/>
      <c r="U654" s="226"/>
      <c r="V654" s="226"/>
      <c r="W654" s="226"/>
      <c r="X654" s="226"/>
      <c r="Y654" s="226"/>
      <c r="Z654" s="226"/>
    </row>
    <row r="655" spans="6:26" ht="15.75" x14ac:dyDescent="0.25">
      <c r="F655" s="90"/>
      <c r="G655" s="90"/>
      <c r="H655" s="90"/>
      <c r="I655" s="90"/>
      <c r="J655" s="90"/>
      <c r="K655" s="90"/>
      <c r="L655" s="90"/>
      <c r="M655" s="226"/>
      <c r="N655" s="90"/>
      <c r="O655" s="226"/>
      <c r="P655" s="226"/>
      <c r="Q655" s="226"/>
      <c r="R655" s="226"/>
      <c r="S655" s="226"/>
      <c r="T655" s="226"/>
      <c r="U655" s="226"/>
      <c r="V655" s="226"/>
      <c r="W655" s="226"/>
      <c r="X655" s="226"/>
      <c r="Y655" s="226"/>
      <c r="Z655" s="226"/>
    </row>
    <row r="656" spans="6:26" ht="15.75" x14ac:dyDescent="0.25">
      <c r="F656" s="90"/>
      <c r="G656" s="90"/>
      <c r="H656" s="90"/>
      <c r="I656" s="90"/>
      <c r="J656" s="90"/>
      <c r="K656" s="90"/>
      <c r="L656" s="90"/>
      <c r="M656" s="226"/>
      <c r="N656" s="90"/>
      <c r="O656" s="226"/>
      <c r="P656" s="226"/>
      <c r="Q656" s="226"/>
      <c r="R656" s="226"/>
      <c r="S656" s="226"/>
      <c r="T656" s="226"/>
      <c r="U656" s="226"/>
      <c r="V656" s="226"/>
      <c r="W656" s="226"/>
      <c r="X656" s="226"/>
      <c r="Y656" s="226"/>
      <c r="Z656" s="226"/>
    </row>
    <row r="657" spans="6:26" ht="15.75" x14ac:dyDescent="0.25">
      <c r="F657" s="90"/>
      <c r="G657" s="90"/>
      <c r="H657" s="90"/>
      <c r="I657" s="90"/>
      <c r="J657" s="90"/>
      <c r="K657" s="90"/>
      <c r="L657" s="90"/>
      <c r="M657" s="226"/>
      <c r="N657" s="90"/>
      <c r="O657" s="226"/>
      <c r="P657" s="226"/>
      <c r="Q657" s="226"/>
      <c r="R657" s="226"/>
      <c r="S657" s="226"/>
      <c r="T657" s="226"/>
      <c r="U657" s="226"/>
      <c r="V657" s="226"/>
      <c r="W657" s="226"/>
      <c r="X657" s="226"/>
      <c r="Y657" s="226"/>
      <c r="Z657" s="226"/>
    </row>
    <row r="658" spans="6:26" ht="15.75" x14ac:dyDescent="0.25">
      <c r="F658" s="90"/>
      <c r="G658" s="90"/>
      <c r="H658" s="90"/>
      <c r="I658" s="90"/>
      <c r="J658" s="90"/>
      <c r="K658" s="90"/>
      <c r="L658" s="90"/>
      <c r="M658" s="226"/>
      <c r="N658" s="90"/>
      <c r="O658" s="226"/>
      <c r="P658" s="226"/>
      <c r="Q658" s="226"/>
      <c r="R658" s="226"/>
      <c r="S658" s="226"/>
      <c r="T658" s="226"/>
      <c r="U658" s="226"/>
      <c r="V658" s="226"/>
      <c r="W658" s="226"/>
      <c r="X658" s="226"/>
      <c r="Y658" s="226"/>
      <c r="Z658" s="226"/>
    </row>
    <row r="659" spans="6:26" ht="15.75" x14ac:dyDescent="0.25">
      <c r="F659" s="90"/>
      <c r="G659" s="90"/>
      <c r="H659" s="90"/>
      <c r="I659" s="90"/>
      <c r="J659" s="90"/>
      <c r="K659" s="90"/>
      <c r="L659" s="90"/>
      <c r="M659" s="226"/>
      <c r="N659" s="90"/>
      <c r="O659" s="226"/>
      <c r="P659" s="226"/>
      <c r="Q659" s="226"/>
      <c r="R659" s="226"/>
      <c r="S659" s="226"/>
      <c r="T659" s="226"/>
      <c r="U659" s="226"/>
      <c r="V659" s="226"/>
      <c r="W659" s="226"/>
      <c r="X659" s="226"/>
      <c r="Y659" s="226"/>
      <c r="Z659" s="226"/>
    </row>
    <row r="660" spans="6:26" ht="15.75" x14ac:dyDescent="0.25">
      <c r="F660" s="90"/>
      <c r="G660" s="90"/>
      <c r="H660" s="90"/>
      <c r="I660" s="90"/>
      <c r="J660" s="90"/>
      <c r="K660" s="90"/>
      <c r="L660" s="90"/>
      <c r="M660" s="226"/>
      <c r="N660" s="90"/>
      <c r="O660" s="226"/>
      <c r="P660" s="226"/>
      <c r="Q660" s="226"/>
      <c r="R660" s="226"/>
      <c r="S660" s="226"/>
      <c r="T660" s="226"/>
      <c r="U660" s="226"/>
      <c r="V660" s="226"/>
      <c r="W660" s="226"/>
      <c r="X660" s="226"/>
      <c r="Y660" s="226"/>
      <c r="Z660" s="226"/>
    </row>
    <row r="661" spans="6:26" ht="15.75" x14ac:dyDescent="0.25">
      <c r="F661" s="90"/>
      <c r="G661" s="90"/>
      <c r="H661" s="90"/>
      <c r="I661" s="90"/>
      <c r="J661" s="90"/>
      <c r="K661" s="90"/>
      <c r="L661" s="90"/>
      <c r="M661" s="226"/>
      <c r="N661" s="90"/>
      <c r="O661" s="226"/>
      <c r="P661" s="226"/>
      <c r="Q661" s="226"/>
      <c r="R661" s="226"/>
      <c r="S661" s="226"/>
      <c r="T661" s="226"/>
      <c r="U661" s="226"/>
      <c r="V661" s="226"/>
      <c r="W661" s="226"/>
      <c r="X661" s="226"/>
      <c r="Y661" s="226"/>
      <c r="Z661" s="226"/>
    </row>
    <row r="662" spans="6:26" ht="15.75" x14ac:dyDescent="0.25">
      <c r="F662" s="90"/>
      <c r="G662" s="90"/>
      <c r="H662" s="90"/>
      <c r="I662" s="90"/>
      <c r="J662" s="90"/>
      <c r="K662" s="90"/>
      <c r="L662" s="90"/>
      <c r="M662" s="226"/>
      <c r="N662" s="90"/>
      <c r="O662" s="226"/>
      <c r="P662" s="226"/>
      <c r="Q662" s="226"/>
      <c r="R662" s="226"/>
      <c r="S662" s="226"/>
      <c r="T662" s="226"/>
      <c r="U662" s="226"/>
      <c r="V662" s="226"/>
      <c r="W662" s="226"/>
      <c r="X662" s="226"/>
      <c r="Y662" s="226"/>
      <c r="Z662" s="226"/>
    </row>
    <row r="663" spans="6:26" ht="15.75" x14ac:dyDescent="0.25">
      <c r="F663" s="90"/>
      <c r="G663" s="90"/>
      <c r="H663" s="90"/>
      <c r="I663" s="90"/>
      <c r="J663" s="90"/>
      <c r="K663" s="90"/>
      <c r="L663" s="90"/>
      <c r="M663" s="226"/>
      <c r="N663" s="90"/>
      <c r="O663" s="226"/>
      <c r="P663" s="226"/>
      <c r="Q663" s="226"/>
      <c r="R663" s="226"/>
      <c r="S663" s="226"/>
      <c r="T663" s="226"/>
      <c r="U663" s="226"/>
      <c r="V663" s="226"/>
      <c r="W663" s="226"/>
      <c r="X663" s="226"/>
      <c r="Y663" s="226"/>
      <c r="Z663" s="226"/>
    </row>
    <row r="664" spans="6:26" ht="15.75" x14ac:dyDescent="0.25">
      <c r="F664" s="90"/>
      <c r="G664" s="90"/>
      <c r="H664" s="90"/>
      <c r="I664" s="90"/>
      <c r="J664" s="90"/>
      <c r="K664" s="90"/>
      <c r="L664" s="90"/>
      <c r="M664" s="226"/>
      <c r="N664" s="90"/>
      <c r="O664" s="226"/>
      <c r="P664" s="226"/>
      <c r="Q664" s="226"/>
      <c r="R664" s="226"/>
      <c r="S664" s="226"/>
      <c r="T664" s="226"/>
      <c r="U664" s="226"/>
      <c r="V664" s="226"/>
      <c r="W664" s="226"/>
      <c r="X664" s="226"/>
      <c r="Y664" s="226"/>
      <c r="Z664" s="226"/>
    </row>
    <row r="665" spans="6:26" ht="15.75" x14ac:dyDescent="0.25">
      <c r="F665" s="90"/>
      <c r="G665" s="90"/>
      <c r="H665" s="90"/>
      <c r="I665" s="90"/>
      <c r="J665" s="90"/>
      <c r="K665" s="90"/>
      <c r="L665" s="90"/>
      <c r="M665" s="226"/>
      <c r="N665" s="90"/>
      <c r="O665" s="226"/>
      <c r="P665" s="226"/>
      <c r="Q665" s="226"/>
      <c r="R665" s="226"/>
      <c r="S665" s="226"/>
      <c r="T665" s="226"/>
      <c r="U665" s="226"/>
      <c r="V665" s="226"/>
      <c r="W665" s="226"/>
      <c r="X665" s="226"/>
      <c r="Y665" s="226"/>
      <c r="Z665" s="226"/>
    </row>
    <row r="666" spans="6:26" ht="15.75" x14ac:dyDescent="0.25">
      <c r="F666" s="90"/>
      <c r="G666" s="90"/>
      <c r="H666" s="90"/>
      <c r="I666" s="90"/>
      <c r="J666" s="90"/>
      <c r="K666" s="90"/>
      <c r="L666" s="90"/>
      <c r="M666" s="226"/>
      <c r="N666" s="90"/>
      <c r="O666" s="226"/>
      <c r="P666" s="226"/>
      <c r="Q666" s="226"/>
      <c r="R666" s="226"/>
      <c r="S666" s="226"/>
      <c r="T666" s="226"/>
      <c r="U666" s="226"/>
      <c r="V666" s="226"/>
      <c r="W666" s="226"/>
      <c r="X666" s="226"/>
      <c r="Y666" s="226"/>
      <c r="Z666" s="226"/>
    </row>
    <row r="667" spans="6:26" ht="15.75" x14ac:dyDescent="0.25">
      <c r="F667" s="90"/>
      <c r="G667" s="90"/>
      <c r="H667" s="90"/>
      <c r="I667" s="90"/>
      <c r="J667" s="90"/>
      <c r="K667" s="90"/>
      <c r="L667" s="90"/>
      <c r="M667" s="226"/>
      <c r="N667" s="90"/>
      <c r="O667" s="226"/>
      <c r="P667" s="226"/>
      <c r="Q667" s="226"/>
      <c r="R667" s="226"/>
      <c r="S667" s="226"/>
      <c r="T667" s="226"/>
      <c r="U667" s="226"/>
      <c r="V667" s="226"/>
      <c r="W667" s="226"/>
      <c r="X667" s="226"/>
      <c r="Y667" s="226"/>
      <c r="Z667" s="226"/>
    </row>
    <row r="668" spans="6:26" ht="15.75" x14ac:dyDescent="0.25">
      <c r="F668" s="90"/>
      <c r="G668" s="90"/>
      <c r="H668" s="90"/>
      <c r="I668" s="90"/>
      <c r="J668" s="90"/>
      <c r="K668" s="90"/>
      <c r="L668" s="90"/>
      <c r="M668" s="226"/>
      <c r="N668" s="90"/>
      <c r="O668" s="226"/>
      <c r="P668" s="226"/>
      <c r="Q668" s="226"/>
      <c r="R668" s="226"/>
      <c r="S668" s="226"/>
      <c r="T668" s="226"/>
      <c r="U668" s="226"/>
      <c r="V668" s="226"/>
      <c r="W668" s="226"/>
      <c r="X668" s="226"/>
      <c r="Y668" s="226"/>
      <c r="Z668" s="226"/>
    </row>
    <row r="669" spans="6:26" ht="15.75" x14ac:dyDescent="0.25">
      <c r="F669" s="90"/>
      <c r="G669" s="90"/>
      <c r="H669" s="90"/>
      <c r="I669" s="90"/>
      <c r="J669" s="90"/>
      <c r="K669" s="90"/>
      <c r="L669" s="90"/>
      <c r="M669" s="226"/>
      <c r="N669" s="90"/>
      <c r="O669" s="226"/>
      <c r="P669" s="226"/>
      <c r="Q669" s="226"/>
      <c r="R669" s="226"/>
      <c r="S669" s="226"/>
      <c r="T669" s="226"/>
      <c r="U669" s="226"/>
      <c r="V669" s="226"/>
      <c r="W669" s="226"/>
      <c r="X669" s="226"/>
      <c r="Y669" s="226"/>
      <c r="Z669" s="226"/>
    </row>
    <row r="670" spans="6:26" ht="15.75" x14ac:dyDescent="0.25">
      <c r="F670" s="90"/>
      <c r="G670" s="90"/>
      <c r="H670" s="90"/>
      <c r="I670" s="90"/>
      <c r="J670" s="90"/>
      <c r="K670" s="90"/>
      <c r="L670" s="90"/>
      <c r="M670" s="226"/>
      <c r="N670" s="90"/>
      <c r="O670" s="226"/>
      <c r="P670" s="226"/>
      <c r="Q670" s="226"/>
      <c r="R670" s="226"/>
      <c r="S670" s="226"/>
      <c r="T670" s="226"/>
      <c r="U670" s="226"/>
      <c r="V670" s="226"/>
      <c r="W670" s="226"/>
      <c r="X670" s="226"/>
      <c r="Y670" s="226"/>
      <c r="Z670" s="226"/>
    </row>
    <row r="671" spans="6:26" ht="15.75" x14ac:dyDescent="0.25">
      <c r="F671" s="90"/>
      <c r="G671" s="90"/>
      <c r="H671" s="90"/>
      <c r="I671" s="90"/>
      <c r="J671" s="90"/>
      <c r="K671" s="90"/>
      <c r="L671" s="90"/>
      <c r="M671" s="226"/>
      <c r="N671" s="90"/>
      <c r="O671" s="226"/>
      <c r="P671" s="226"/>
      <c r="Q671" s="226"/>
      <c r="R671" s="226"/>
      <c r="S671" s="226"/>
      <c r="T671" s="226"/>
      <c r="U671" s="226"/>
      <c r="V671" s="226"/>
      <c r="W671" s="226"/>
      <c r="X671" s="226"/>
      <c r="Y671" s="226"/>
      <c r="Z671" s="226"/>
    </row>
    <row r="672" spans="6:26" ht="15.75" x14ac:dyDescent="0.25">
      <c r="F672" s="90"/>
      <c r="G672" s="90"/>
      <c r="H672" s="90"/>
      <c r="I672" s="90"/>
      <c r="J672" s="90"/>
      <c r="K672" s="90"/>
      <c r="L672" s="90"/>
      <c r="M672" s="226"/>
      <c r="N672" s="90"/>
      <c r="O672" s="226"/>
      <c r="P672" s="226"/>
      <c r="Q672" s="226"/>
      <c r="R672" s="226"/>
      <c r="S672" s="226"/>
      <c r="T672" s="226"/>
      <c r="U672" s="226"/>
      <c r="V672" s="226"/>
      <c r="W672" s="226"/>
      <c r="X672" s="226"/>
      <c r="Y672" s="226"/>
      <c r="Z672" s="226"/>
    </row>
    <row r="673" spans="6:26" ht="15.75" x14ac:dyDescent="0.25">
      <c r="F673" s="90"/>
      <c r="G673" s="90"/>
      <c r="H673" s="90"/>
      <c r="I673" s="90"/>
      <c r="J673" s="90"/>
      <c r="K673" s="90"/>
      <c r="L673" s="90"/>
      <c r="M673" s="226"/>
      <c r="N673" s="90"/>
      <c r="O673" s="226"/>
      <c r="P673" s="226"/>
      <c r="Q673" s="226"/>
      <c r="R673" s="226"/>
      <c r="S673" s="226"/>
      <c r="T673" s="226"/>
      <c r="U673" s="226"/>
      <c r="V673" s="226"/>
      <c r="W673" s="226"/>
      <c r="X673" s="226"/>
      <c r="Y673" s="226"/>
      <c r="Z673" s="226"/>
    </row>
    <row r="674" spans="6:26" ht="15.75" x14ac:dyDescent="0.25">
      <c r="F674" s="90"/>
      <c r="G674" s="90"/>
      <c r="H674" s="90"/>
      <c r="I674" s="90"/>
      <c r="J674" s="90"/>
      <c r="K674" s="90"/>
      <c r="L674" s="90"/>
      <c r="M674" s="226"/>
      <c r="N674" s="90"/>
      <c r="O674" s="226"/>
      <c r="P674" s="226"/>
      <c r="Q674" s="226"/>
      <c r="R674" s="226"/>
      <c r="S674" s="226"/>
      <c r="T674" s="226"/>
      <c r="U674" s="226"/>
      <c r="V674" s="226"/>
      <c r="W674" s="226"/>
      <c r="X674" s="226"/>
      <c r="Y674" s="226"/>
      <c r="Z674" s="226"/>
    </row>
    <row r="675" spans="6:26" ht="15.75" x14ac:dyDescent="0.25">
      <c r="F675" s="90"/>
      <c r="G675" s="90"/>
      <c r="H675" s="90"/>
      <c r="I675" s="90"/>
      <c r="J675" s="90"/>
      <c r="K675" s="90"/>
      <c r="L675" s="90"/>
      <c r="M675" s="226"/>
      <c r="N675" s="90"/>
      <c r="O675" s="226"/>
      <c r="P675" s="226"/>
      <c r="Q675" s="226"/>
      <c r="R675" s="226"/>
      <c r="S675" s="226"/>
      <c r="T675" s="226"/>
      <c r="U675" s="226"/>
      <c r="V675" s="226"/>
      <c r="W675" s="226"/>
      <c r="X675" s="226"/>
      <c r="Y675" s="226"/>
      <c r="Z675" s="226"/>
    </row>
    <row r="676" spans="6:26" ht="15.75" x14ac:dyDescent="0.25">
      <c r="F676" s="90"/>
      <c r="G676" s="90"/>
      <c r="H676" s="90"/>
      <c r="I676" s="90"/>
      <c r="J676" s="90"/>
      <c r="K676" s="90"/>
      <c r="L676" s="90"/>
      <c r="M676" s="226"/>
      <c r="N676" s="90"/>
      <c r="O676" s="226"/>
      <c r="P676" s="226"/>
      <c r="Q676" s="226"/>
      <c r="R676" s="226"/>
      <c r="S676" s="226"/>
      <c r="T676" s="226"/>
      <c r="U676" s="226"/>
      <c r="V676" s="226"/>
      <c r="W676" s="226"/>
      <c r="X676" s="226"/>
      <c r="Y676" s="226"/>
      <c r="Z676" s="226"/>
    </row>
    <row r="677" spans="6:26" ht="15.75" x14ac:dyDescent="0.25">
      <c r="F677" s="90"/>
      <c r="G677" s="90"/>
      <c r="H677" s="90"/>
      <c r="I677" s="90"/>
      <c r="J677" s="90"/>
      <c r="K677" s="90"/>
      <c r="L677" s="90"/>
      <c r="M677" s="226"/>
      <c r="N677" s="90"/>
      <c r="O677" s="226"/>
      <c r="P677" s="226"/>
      <c r="Q677" s="226"/>
      <c r="R677" s="226"/>
      <c r="S677" s="226"/>
      <c r="T677" s="226"/>
      <c r="U677" s="226"/>
      <c r="V677" s="226"/>
      <c r="W677" s="226"/>
      <c r="X677" s="226"/>
      <c r="Y677" s="226"/>
      <c r="Z677" s="226"/>
    </row>
    <row r="678" spans="6:26" ht="15.75" x14ac:dyDescent="0.25">
      <c r="F678" s="90"/>
      <c r="G678" s="90"/>
      <c r="H678" s="90"/>
      <c r="I678" s="90"/>
      <c r="J678" s="90"/>
      <c r="K678" s="90"/>
      <c r="L678" s="90"/>
      <c r="M678" s="226"/>
      <c r="N678" s="90"/>
      <c r="O678" s="226"/>
      <c r="P678" s="226"/>
      <c r="Q678" s="226"/>
      <c r="R678" s="226"/>
      <c r="S678" s="226"/>
      <c r="T678" s="226"/>
      <c r="U678" s="226"/>
      <c r="V678" s="226"/>
      <c r="W678" s="226"/>
      <c r="X678" s="226"/>
      <c r="Y678" s="226"/>
      <c r="Z678" s="226"/>
    </row>
    <row r="679" spans="6:26" ht="15.75" x14ac:dyDescent="0.25">
      <c r="F679" s="90"/>
      <c r="G679" s="90"/>
      <c r="H679" s="90"/>
      <c r="I679" s="90"/>
      <c r="J679" s="90"/>
      <c r="K679" s="90"/>
      <c r="L679" s="90"/>
      <c r="M679" s="226"/>
      <c r="N679" s="90"/>
      <c r="O679" s="226"/>
      <c r="P679" s="226"/>
      <c r="Q679" s="226"/>
      <c r="R679" s="226"/>
      <c r="S679" s="226"/>
      <c r="T679" s="226"/>
      <c r="U679" s="226"/>
      <c r="V679" s="226"/>
      <c r="W679" s="226"/>
      <c r="X679" s="226"/>
      <c r="Y679" s="226"/>
      <c r="Z679" s="226"/>
    </row>
    <row r="680" spans="6:26" ht="15.75" x14ac:dyDescent="0.25">
      <c r="F680" s="90"/>
      <c r="G680" s="90"/>
      <c r="H680" s="90"/>
      <c r="I680" s="90"/>
      <c r="J680" s="90"/>
      <c r="K680" s="90"/>
      <c r="L680" s="90"/>
      <c r="M680" s="226"/>
      <c r="N680" s="90"/>
      <c r="O680" s="226"/>
      <c r="P680" s="226"/>
      <c r="Q680" s="226"/>
      <c r="R680" s="226"/>
      <c r="S680" s="226"/>
      <c r="T680" s="226"/>
      <c r="U680" s="226"/>
      <c r="V680" s="226"/>
      <c r="W680" s="226"/>
      <c r="X680" s="226"/>
      <c r="Y680" s="226"/>
      <c r="Z680" s="226"/>
    </row>
    <row r="681" spans="6:26" ht="15.75" x14ac:dyDescent="0.25">
      <c r="F681" s="90"/>
      <c r="G681" s="90"/>
      <c r="H681" s="90"/>
      <c r="I681" s="90"/>
      <c r="J681" s="90"/>
      <c r="K681" s="90"/>
      <c r="L681" s="90"/>
      <c r="M681" s="226"/>
      <c r="N681" s="90"/>
      <c r="O681" s="226"/>
      <c r="P681" s="226"/>
      <c r="Q681" s="226"/>
      <c r="R681" s="226"/>
      <c r="S681" s="226"/>
      <c r="T681" s="226"/>
      <c r="U681" s="226"/>
      <c r="V681" s="226"/>
      <c r="W681" s="226"/>
      <c r="X681" s="226"/>
      <c r="Y681" s="226"/>
      <c r="Z681" s="226"/>
    </row>
    <row r="682" spans="6:26" ht="15.75" x14ac:dyDescent="0.25">
      <c r="F682" s="90"/>
      <c r="G682" s="90"/>
      <c r="H682" s="90"/>
      <c r="I682" s="90"/>
      <c r="J682" s="90"/>
      <c r="K682" s="90"/>
      <c r="L682" s="90"/>
      <c r="M682" s="226"/>
      <c r="N682" s="90"/>
      <c r="O682" s="226"/>
      <c r="P682" s="226"/>
      <c r="Q682" s="226"/>
      <c r="R682" s="226"/>
      <c r="S682" s="226"/>
      <c r="T682" s="226"/>
      <c r="U682" s="226"/>
      <c r="V682" s="226"/>
      <c r="W682" s="226"/>
      <c r="X682" s="226"/>
      <c r="Y682" s="226"/>
      <c r="Z682" s="226"/>
    </row>
    <row r="683" spans="6:26" ht="15.75" x14ac:dyDescent="0.25">
      <c r="F683" s="90"/>
      <c r="G683" s="90"/>
      <c r="H683" s="90"/>
      <c r="I683" s="90"/>
      <c r="J683" s="90"/>
      <c r="K683" s="90"/>
      <c r="L683" s="90"/>
      <c r="M683" s="226"/>
      <c r="N683" s="90"/>
      <c r="O683" s="226"/>
      <c r="P683" s="226"/>
      <c r="Q683" s="226"/>
      <c r="R683" s="226"/>
      <c r="S683" s="226"/>
      <c r="T683" s="226"/>
      <c r="U683" s="226"/>
      <c r="V683" s="226"/>
      <c r="W683" s="226"/>
      <c r="X683" s="226"/>
      <c r="Y683" s="226"/>
      <c r="Z683" s="226"/>
    </row>
    <row r="684" spans="6:26" ht="15.75" x14ac:dyDescent="0.25">
      <c r="F684" s="90"/>
      <c r="G684" s="90"/>
      <c r="H684" s="90"/>
      <c r="I684" s="90"/>
      <c r="J684" s="90"/>
      <c r="K684" s="90"/>
      <c r="L684" s="90"/>
      <c r="M684" s="226"/>
      <c r="N684" s="90"/>
      <c r="O684" s="226"/>
      <c r="P684" s="226"/>
      <c r="Q684" s="226"/>
      <c r="R684" s="226"/>
      <c r="S684" s="226"/>
      <c r="T684" s="226"/>
      <c r="U684" s="226"/>
      <c r="V684" s="226"/>
      <c r="W684" s="226"/>
      <c r="X684" s="226"/>
      <c r="Y684" s="226"/>
      <c r="Z684" s="226"/>
    </row>
    <row r="685" spans="6:26" ht="15.75" x14ac:dyDescent="0.25">
      <c r="F685" s="90"/>
      <c r="G685" s="90"/>
      <c r="H685" s="90"/>
      <c r="I685" s="90"/>
      <c r="J685" s="90"/>
      <c r="K685" s="90"/>
      <c r="L685" s="90"/>
      <c r="M685" s="226"/>
      <c r="N685" s="90"/>
      <c r="O685" s="226"/>
      <c r="P685" s="226"/>
      <c r="Q685" s="226"/>
      <c r="R685" s="226"/>
      <c r="S685" s="226"/>
      <c r="T685" s="226"/>
      <c r="U685" s="226"/>
      <c r="V685" s="226"/>
      <c r="W685" s="226"/>
      <c r="X685" s="226"/>
      <c r="Y685" s="226"/>
      <c r="Z685" s="226"/>
    </row>
    <row r="686" spans="6:26" ht="15.75" x14ac:dyDescent="0.25">
      <c r="F686" s="90"/>
      <c r="G686" s="90"/>
      <c r="H686" s="90"/>
      <c r="I686" s="90"/>
      <c r="J686" s="90"/>
      <c r="K686" s="90"/>
      <c r="L686" s="90"/>
      <c r="M686" s="226"/>
      <c r="N686" s="90"/>
      <c r="O686" s="226"/>
      <c r="P686" s="226"/>
      <c r="Q686" s="226"/>
      <c r="R686" s="226"/>
      <c r="S686" s="226"/>
      <c r="T686" s="226"/>
      <c r="U686" s="226"/>
      <c r="V686" s="226"/>
      <c r="W686" s="226"/>
      <c r="X686" s="226"/>
      <c r="Y686" s="226"/>
      <c r="Z686" s="226"/>
    </row>
    <row r="687" spans="6:26" ht="15.75" x14ac:dyDescent="0.25">
      <c r="F687" s="90"/>
      <c r="G687" s="90"/>
      <c r="H687" s="90"/>
      <c r="I687" s="90"/>
      <c r="J687" s="90"/>
      <c r="K687" s="90"/>
      <c r="L687" s="90"/>
      <c r="M687" s="226"/>
      <c r="N687" s="90"/>
      <c r="O687" s="226"/>
      <c r="P687" s="226"/>
      <c r="Q687" s="226"/>
      <c r="R687" s="226"/>
      <c r="S687" s="226"/>
      <c r="T687" s="226"/>
      <c r="U687" s="226"/>
      <c r="V687" s="226"/>
      <c r="W687" s="226"/>
      <c r="X687" s="226"/>
      <c r="Y687" s="226"/>
      <c r="Z687" s="226"/>
    </row>
    <row r="688" spans="6:26" ht="15.75" x14ac:dyDescent="0.25">
      <c r="F688" s="90"/>
      <c r="G688" s="90"/>
      <c r="H688" s="90"/>
      <c r="I688" s="90"/>
      <c r="J688" s="90"/>
      <c r="K688" s="90"/>
      <c r="L688" s="90"/>
      <c r="M688" s="226"/>
      <c r="N688" s="90"/>
      <c r="O688" s="226"/>
      <c r="P688" s="226"/>
      <c r="Q688" s="226"/>
      <c r="R688" s="226"/>
      <c r="S688" s="226"/>
      <c r="T688" s="226"/>
      <c r="U688" s="226"/>
      <c r="V688" s="226"/>
      <c r="W688" s="226"/>
      <c r="X688" s="226"/>
      <c r="Y688" s="226"/>
      <c r="Z688" s="226"/>
    </row>
    <row r="689" spans="6:26" ht="15.75" x14ac:dyDescent="0.25">
      <c r="F689" s="90"/>
      <c r="G689" s="90"/>
      <c r="H689" s="90"/>
      <c r="I689" s="90"/>
      <c r="J689" s="90"/>
      <c r="K689" s="90"/>
      <c r="L689" s="90"/>
      <c r="M689" s="226"/>
      <c r="N689" s="90"/>
      <c r="O689" s="226"/>
      <c r="P689" s="226"/>
      <c r="Q689" s="226"/>
      <c r="R689" s="226"/>
      <c r="S689" s="226"/>
      <c r="T689" s="226"/>
      <c r="U689" s="226"/>
      <c r="V689" s="226"/>
      <c r="W689" s="226"/>
      <c r="X689" s="226"/>
      <c r="Y689" s="226"/>
      <c r="Z689" s="226"/>
    </row>
    <row r="690" spans="6:26" ht="15.75" x14ac:dyDescent="0.25">
      <c r="F690" s="90"/>
      <c r="G690" s="90"/>
      <c r="H690" s="90"/>
      <c r="I690" s="90"/>
      <c r="J690" s="90"/>
      <c r="K690" s="90"/>
      <c r="L690" s="90"/>
      <c r="M690" s="226"/>
      <c r="N690" s="90"/>
      <c r="O690" s="226"/>
      <c r="P690" s="226"/>
      <c r="Q690" s="226"/>
      <c r="R690" s="226"/>
      <c r="S690" s="226"/>
      <c r="T690" s="226"/>
      <c r="U690" s="226"/>
      <c r="V690" s="226"/>
      <c r="W690" s="226"/>
      <c r="X690" s="226"/>
      <c r="Y690" s="226"/>
      <c r="Z690" s="226"/>
    </row>
    <row r="691" spans="6:26" ht="15.75" x14ac:dyDescent="0.25">
      <c r="F691" s="90"/>
      <c r="G691" s="90"/>
      <c r="H691" s="90"/>
      <c r="I691" s="90"/>
      <c r="J691" s="90"/>
      <c r="K691" s="90"/>
      <c r="L691" s="90"/>
      <c r="M691" s="226"/>
      <c r="N691" s="90"/>
      <c r="O691" s="226"/>
      <c r="P691" s="226"/>
      <c r="Q691" s="226"/>
      <c r="R691" s="226"/>
      <c r="S691" s="226"/>
      <c r="T691" s="226"/>
      <c r="U691" s="226"/>
      <c r="V691" s="226"/>
      <c r="W691" s="226"/>
      <c r="X691" s="226"/>
      <c r="Y691" s="226"/>
      <c r="Z691" s="226"/>
    </row>
    <row r="692" spans="6:26" ht="15.75" x14ac:dyDescent="0.25">
      <c r="F692" s="90"/>
      <c r="G692" s="90"/>
      <c r="H692" s="90"/>
      <c r="I692" s="90"/>
      <c r="J692" s="90"/>
      <c r="K692" s="90"/>
      <c r="L692" s="90"/>
      <c r="M692" s="226"/>
      <c r="N692" s="90"/>
      <c r="O692" s="226"/>
      <c r="P692" s="226"/>
      <c r="Q692" s="226"/>
      <c r="R692" s="226"/>
      <c r="S692" s="226"/>
      <c r="T692" s="226"/>
      <c r="U692" s="226"/>
      <c r="V692" s="226"/>
      <c r="W692" s="226"/>
      <c r="X692" s="226"/>
      <c r="Y692" s="226"/>
      <c r="Z692" s="226"/>
    </row>
    <row r="693" spans="6:26" ht="15.75" x14ac:dyDescent="0.25">
      <c r="F693" s="90"/>
      <c r="G693" s="90"/>
      <c r="H693" s="90"/>
      <c r="I693" s="90"/>
      <c r="J693" s="90"/>
      <c r="K693" s="90"/>
      <c r="L693" s="90"/>
      <c r="M693" s="226"/>
      <c r="N693" s="90"/>
      <c r="O693" s="226"/>
      <c r="P693" s="226"/>
      <c r="Q693" s="226"/>
      <c r="R693" s="226"/>
      <c r="S693" s="226"/>
      <c r="T693" s="226"/>
      <c r="U693" s="226"/>
      <c r="V693" s="226"/>
      <c r="W693" s="226"/>
      <c r="X693" s="226"/>
      <c r="Y693" s="226"/>
      <c r="Z693" s="226"/>
    </row>
    <row r="694" spans="6:26" ht="15.75" x14ac:dyDescent="0.25">
      <c r="F694" s="90"/>
      <c r="G694" s="90"/>
      <c r="H694" s="90"/>
      <c r="I694" s="90"/>
      <c r="J694" s="90"/>
      <c r="K694" s="90"/>
      <c r="L694" s="90"/>
      <c r="M694" s="226"/>
      <c r="N694" s="90"/>
      <c r="O694" s="226"/>
      <c r="P694" s="226"/>
      <c r="Q694" s="226"/>
      <c r="R694" s="226"/>
      <c r="S694" s="226"/>
      <c r="T694" s="226"/>
      <c r="U694" s="226"/>
      <c r="V694" s="226"/>
      <c r="W694" s="226"/>
      <c r="X694" s="226"/>
      <c r="Y694" s="226"/>
      <c r="Z694" s="226"/>
    </row>
    <row r="695" spans="6:26" ht="15.75" x14ac:dyDescent="0.25">
      <c r="F695" s="90"/>
      <c r="G695" s="90"/>
      <c r="H695" s="90"/>
      <c r="I695" s="90"/>
      <c r="J695" s="90"/>
      <c r="K695" s="90"/>
      <c r="L695" s="90"/>
      <c r="M695" s="226"/>
      <c r="N695" s="90"/>
      <c r="O695" s="226"/>
      <c r="P695" s="226"/>
      <c r="Q695" s="226"/>
      <c r="R695" s="226"/>
      <c r="S695" s="226"/>
      <c r="T695" s="226"/>
      <c r="U695" s="226"/>
      <c r="V695" s="226"/>
      <c r="W695" s="226"/>
      <c r="X695" s="226"/>
      <c r="Y695" s="226"/>
      <c r="Z695" s="226"/>
    </row>
    <row r="696" spans="6:26" ht="15.75" x14ac:dyDescent="0.25">
      <c r="F696" s="90"/>
      <c r="G696" s="90"/>
      <c r="H696" s="90"/>
      <c r="I696" s="90"/>
      <c r="J696" s="90"/>
      <c r="K696" s="90"/>
      <c r="L696" s="90"/>
      <c r="M696" s="226"/>
      <c r="N696" s="90"/>
      <c r="O696" s="226"/>
      <c r="P696" s="226"/>
      <c r="Q696" s="226"/>
      <c r="R696" s="226"/>
      <c r="S696" s="226"/>
      <c r="T696" s="226"/>
      <c r="U696" s="226"/>
      <c r="V696" s="226"/>
      <c r="W696" s="226"/>
      <c r="X696" s="226"/>
      <c r="Y696" s="226"/>
      <c r="Z696" s="226"/>
    </row>
    <row r="697" spans="6:26" ht="15.75" x14ac:dyDescent="0.25">
      <c r="F697" s="90"/>
      <c r="G697" s="90"/>
      <c r="H697" s="90"/>
      <c r="I697" s="90"/>
      <c r="J697" s="90"/>
      <c r="K697" s="90"/>
      <c r="L697" s="90"/>
      <c r="M697" s="226"/>
      <c r="N697" s="90"/>
      <c r="O697" s="226"/>
      <c r="P697" s="226"/>
      <c r="Q697" s="226"/>
      <c r="R697" s="226"/>
      <c r="S697" s="226"/>
      <c r="T697" s="226"/>
      <c r="U697" s="226"/>
      <c r="V697" s="226"/>
      <c r="W697" s="226"/>
      <c r="X697" s="226"/>
      <c r="Y697" s="226"/>
      <c r="Z697" s="226"/>
    </row>
    <row r="698" spans="6:26" ht="15.75" x14ac:dyDescent="0.25">
      <c r="F698" s="90"/>
      <c r="G698" s="90"/>
      <c r="H698" s="90"/>
      <c r="I698" s="90"/>
      <c r="J698" s="90"/>
      <c r="K698" s="90"/>
      <c r="L698" s="90"/>
      <c r="M698" s="226"/>
      <c r="N698" s="90"/>
      <c r="O698" s="226"/>
      <c r="P698" s="226"/>
      <c r="Q698" s="226"/>
      <c r="R698" s="226"/>
      <c r="S698" s="226"/>
      <c r="T698" s="226"/>
      <c r="U698" s="226"/>
      <c r="V698" s="226"/>
      <c r="W698" s="226"/>
      <c r="X698" s="226"/>
      <c r="Y698" s="226"/>
      <c r="Z698" s="226"/>
    </row>
    <row r="699" spans="6:26" ht="15.75" x14ac:dyDescent="0.25">
      <c r="F699" s="90"/>
      <c r="G699" s="90"/>
      <c r="H699" s="90"/>
      <c r="I699" s="90"/>
      <c r="J699" s="90"/>
      <c r="K699" s="90"/>
      <c r="L699" s="90"/>
      <c r="M699" s="226"/>
      <c r="N699" s="90"/>
      <c r="O699" s="226"/>
      <c r="P699" s="226"/>
      <c r="Q699" s="226"/>
      <c r="R699" s="226"/>
      <c r="S699" s="226"/>
      <c r="T699" s="226"/>
      <c r="U699" s="226"/>
      <c r="V699" s="226"/>
      <c r="W699" s="226"/>
      <c r="X699" s="226"/>
      <c r="Y699" s="226"/>
      <c r="Z699" s="226"/>
    </row>
    <row r="700" spans="6:26" ht="15.75" x14ac:dyDescent="0.25">
      <c r="F700" s="90"/>
      <c r="G700" s="90"/>
      <c r="H700" s="90"/>
      <c r="I700" s="90"/>
      <c r="J700" s="90"/>
      <c r="K700" s="90"/>
      <c r="L700" s="90"/>
      <c r="M700" s="226"/>
      <c r="N700" s="90"/>
      <c r="O700" s="226"/>
      <c r="P700" s="226"/>
      <c r="Q700" s="226"/>
      <c r="R700" s="226"/>
      <c r="S700" s="226"/>
      <c r="T700" s="226"/>
      <c r="U700" s="226"/>
      <c r="V700" s="226"/>
      <c r="W700" s="226"/>
      <c r="X700" s="226"/>
      <c r="Y700" s="226"/>
      <c r="Z700" s="226"/>
    </row>
    <row r="701" spans="6:26" ht="15.75" x14ac:dyDescent="0.25">
      <c r="F701" s="90"/>
      <c r="G701" s="90"/>
      <c r="H701" s="90"/>
      <c r="I701" s="90"/>
      <c r="J701" s="90"/>
      <c r="K701" s="90"/>
      <c r="L701" s="90"/>
      <c r="M701" s="226"/>
      <c r="N701" s="90"/>
      <c r="O701" s="226"/>
      <c r="P701" s="226"/>
      <c r="Q701" s="226"/>
      <c r="R701" s="226"/>
      <c r="S701" s="226"/>
      <c r="T701" s="226"/>
      <c r="U701" s="226"/>
      <c r="V701" s="226"/>
      <c r="W701" s="226"/>
      <c r="X701" s="226"/>
      <c r="Y701" s="226"/>
      <c r="Z701" s="226"/>
    </row>
    <row r="702" spans="6:26" ht="15.75" x14ac:dyDescent="0.25">
      <c r="F702" s="90"/>
      <c r="G702" s="90"/>
      <c r="H702" s="90"/>
      <c r="I702" s="90"/>
      <c r="J702" s="90"/>
      <c r="K702" s="90"/>
      <c r="L702" s="90"/>
      <c r="M702" s="226"/>
      <c r="N702" s="90"/>
      <c r="O702" s="226"/>
      <c r="P702" s="226"/>
      <c r="Q702" s="226"/>
      <c r="R702" s="226"/>
      <c r="S702" s="226"/>
      <c r="T702" s="226"/>
      <c r="U702" s="226"/>
      <c r="V702" s="226"/>
      <c r="W702" s="226"/>
      <c r="X702" s="226"/>
      <c r="Y702" s="226"/>
      <c r="Z702" s="226"/>
    </row>
    <row r="703" spans="6:26" ht="15.75" x14ac:dyDescent="0.25">
      <c r="F703" s="90"/>
      <c r="G703" s="90"/>
      <c r="H703" s="90"/>
      <c r="I703" s="90"/>
      <c r="J703" s="90"/>
      <c r="K703" s="90"/>
      <c r="L703" s="90"/>
      <c r="M703" s="226"/>
      <c r="N703" s="90"/>
      <c r="O703" s="226"/>
      <c r="P703" s="226"/>
      <c r="Q703" s="226"/>
      <c r="R703" s="226"/>
      <c r="S703" s="226"/>
      <c r="T703" s="226"/>
      <c r="U703" s="226"/>
      <c r="V703" s="226"/>
      <c r="W703" s="226"/>
      <c r="X703" s="226"/>
      <c r="Y703" s="226"/>
      <c r="Z703" s="226"/>
    </row>
    <row r="704" spans="6:26" ht="15.75" x14ac:dyDescent="0.25">
      <c r="F704" s="90"/>
      <c r="G704" s="90"/>
      <c r="H704" s="90"/>
      <c r="I704" s="90"/>
      <c r="J704" s="90"/>
      <c r="K704" s="90"/>
      <c r="L704" s="90"/>
      <c r="M704" s="226"/>
      <c r="N704" s="90"/>
      <c r="O704" s="226"/>
      <c r="P704" s="226"/>
      <c r="Q704" s="226"/>
      <c r="R704" s="226"/>
      <c r="S704" s="226"/>
      <c r="T704" s="226"/>
      <c r="U704" s="226"/>
      <c r="V704" s="226"/>
      <c r="W704" s="226"/>
      <c r="X704" s="226"/>
      <c r="Y704" s="226"/>
      <c r="Z704" s="226"/>
    </row>
    <row r="705" spans="6:26" ht="15.75" x14ac:dyDescent="0.25">
      <c r="F705" s="90"/>
      <c r="G705" s="90"/>
      <c r="H705" s="90"/>
      <c r="I705" s="90"/>
      <c r="J705" s="90"/>
      <c r="K705" s="90"/>
      <c r="L705" s="90"/>
      <c r="M705" s="226"/>
      <c r="N705" s="90"/>
      <c r="O705" s="226"/>
      <c r="P705" s="226"/>
      <c r="Q705" s="226"/>
      <c r="R705" s="226"/>
      <c r="S705" s="226"/>
      <c r="T705" s="226"/>
      <c r="U705" s="226"/>
      <c r="V705" s="226"/>
      <c r="W705" s="226"/>
      <c r="X705" s="226"/>
      <c r="Y705" s="226"/>
      <c r="Z705" s="226"/>
    </row>
    <row r="706" spans="6:26" ht="15.75" x14ac:dyDescent="0.25">
      <c r="F706" s="90"/>
      <c r="G706" s="90"/>
      <c r="H706" s="90"/>
      <c r="I706" s="90"/>
      <c r="J706" s="90"/>
      <c r="K706" s="90"/>
      <c r="L706" s="90"/>
      <c r="M706" s="226"/>
      <c r="N706" s="90"/>
      <c r="O706" s="226"/>
      <c r="P706" s="226"/>
      <c r="Q706" s="226"/>
      <c r="R706" s="226"/>
      <c r="S706" s="226"/>
      <c r="T706" s="226"/>
      <c r="U706" s="226"/>
      <c r="V706" s="226"/>
      <c r="W706" s="226"/>
      <c r="X706" s="226"/>
      <c r="Y706" s="226"/>
      <c r="Z706" s="226"/>
    </row>
    <row r="707" spans="6:26" ht="15.75" x14ac:dyDescent="0.25">
      <c r="F707" s="90"/>
      <c r="G707" s="90"/>
      <c r="H707" s="90"/>
      <c r="I707" s="90"/>
      <c r="J707" s="90"/>
      <c r="K707" s="90"/>
      <c r="L707" s="90"/>
      <c r="M707" s="226"/>
      <c r="N707" s="90"/>
      <c r="O707" s="226"/>
      <c r="P707" s="226"/>
      <c r="Q707" s="226"/>
      <c r="R707" s="226"/>
      <c r="S707" s="226"/>
      <c r="T707" s="226"/>
      <c r="U707" s="226"/>
      <c r="V707" s="226"/>
      <c r="W707" s="226"/>
      <c r="X707" s="226"/>
      <c r="Y707" s="226"/>
      <c r="Z707" s="226"/>
    </row>
    <row r="708" spans="6:26" ht="15.75" x14ac:dyDescent="0.25">
      <c r="F708" s="90"/>
      <c r="G708" s="90"/>
      <c r="H708" s="90"/>
      <c r="I708" s="90"/>
      <c r="J708" s="90"/>
      <c r="K708" s="90"/>
      <c r="L708" s="90"/>
      <c r="M708" s="226"/>
      <c r="N708" s="90"/>
      <c r="O708" s="226"/>
      <c r="P708" s="226"/>
      <c r="Q708" s="226"/>
      <c r="R708" s="226"/>
      <c r="S708" s="226"/>
      <c r="T708" s="226"/>
      <c r="U708" s="226"/>
      <c r="V708" s="226"/>
      <c r="W708" s="226"/>
      <c r="X708" s="226"/>
      <c r="Y708" s="226"/>
      <c r="Z708" s="226"/>
    </row>
    <row r="709" spans="6:26" ht="15.75" x14ac:dyDescent="0.25">
      <c r="F709" s="90"/>
      <c r="G709" s="90"/>
      <c r="H709" s="90"/>
      <c r="I709" s="90"/>
      <c r="J709" s="90"/>
      <c r="K709" s="90"/>
      <c r="L709" s="90"/>
      <c r="M709" s="226"/>
      <c r="N709" s="90"/>
      <c r="O709" s="226"/>
      <c r="P709" s="226"/>
      <c r="Q709" s="226"/>
      <c r="R709" s="226"/>
      <c r="S709" s="226"/>
      <c r="T709" s="226"/>
      <c r="U709" s="226"/>
      <c r="V709" s="226"/>
      <c r="W709" s="226"/>
      <c r="X709" s="226"/>
      <c r="Y709" s="226"/>
      <c r="Z709" s="226"/>
    </row>
    <row r="710" spans="6:26" ht="15.75" x14ac:dyDescent="0.25">
      <c r="F710" s="90"/>
      <c r="G710" s="90"/>
      <c r="H710" s="90"/>
      <c r="I710" s="90"/>
      <c r="J710" s="90"/>
      <c r="K710" s="90"/>
      <c r="L710" s="90"/>
      <c r="M710" s="226"/>
      <c r="N710" s="90"/>
      <c r="O710" s="226"/>
      <c r="P710" s="226"/>
      <c r="Q710" s="226"/>
      <c r="R710" s="226"/>
      <c r="S710" s="226"/>
      <c r="T710" s="226"/>
      <c r="U710" s="226"/>
      <c r="V710" s="226"/>
      <c r="W710" s="226"/>
      <c r="X710" s="226"/>
      <c r="Y710" s="226"/>
      <c r="Z710" s="226"/>
    </row>
    <row r="711" spans="6:26" ht="15.75" x14ac:dyDescent="0.25">
      <c r="F711" s="90"/>
      <c r="G711" s="90"/>
      <c r="H711" s="90"/>
      <c r="I711" s="90"/>
      <c r="J711" s="90"/>
      <c r="K711" s="90"/>
      <c r="L711" s="90"/>
      <c r="M711" s="226"/>
      <c r="N711" s="90"/>
      <c r="O711" s="226"/>
      <c r="P711" s="226"/>
      <c r="Q711" s="226"/>
      <c r="R711" s="226"/>
      <c r="S711" s="226"/>
      <c r="T711" s="226"/>
      <c r="U711" s="226"/>
      <c r="V711" s="226"/>
      <c r="W711" s="226"/>
      <c r="X711" s="226"/>
      <c r="Y711" s="226"/>
      <c r="Z711" s="226"/>
    </row>
    <row r="712" spans="6:26" ht="15.75" x14ac:dyDescent="0.25">
      <c r="F712" s="90"/>
      <c r="G712" s="90"/>
      <c r="H712" s="90"/>
      <c r="I712" s="90"/>
      <c r="J712" s="90"/>
      <c r="K712" s="90"/>
      <c r="L712" s="90"/>
      <c r="M712" s="226"/>
      <c r="N712" s="90"/>
      <c r="O712" s="226"/>
      <c r="P712" s="226"/>
      <c r="Q712" s="226"/>
      <c r="R712" s="226"/>
      <c r="S712" s="226"/>
      <c r="T712" s="226"/>
      <c r="U712" s="226"/>
      <c r="V712" s="226"/>
      <c r="W712" s="226"/>
      <c r="X712" s="226"/>
      <c r="Y712" s="226"/>
      <c r="Z712" s="226"/>
    </row>
    <row r="713" spans="6:26" ht="15.75" x14ac:dyDescent="0.25">
      <c r="F713" s="90"/>
      <c r="G713" s="90"/>
      <c r="H713" s="90"/>
      <c r="I713" s="90"/>
      <c r="J713" s="90"/>
      <c r="K713" s="90"/>
      <c r="L713" s="90"/>
      <c r="M713" s="226"/>
      <c r="N713" s="90"/>
      <c r="O713" s="226"/>
      <c r="P713" s="226"/>
      <c r="Q713" s="226"/>
      <c r="R713" s="226"/>
      <c r="S713" s="226"/>
      <c r="T713" s="226"/>
      <c r="U713" s="226"/>
      <c r="V713" s="226"/>
      <c r="W713" s="226"/>
      <c r="X713" s="226"/>
      <c r="Y713" s="226"/>
      <c r="Z713" s="226"/>
    </row>
    <row r="714" spans="6:26" ht="15.75" x14ac:dyDescent="0.25">
      <c r="F714" s="90"/>
      <c r="G714" s="90"/>
      <c r="H714" s="90"/>
      <c r="I714" s="90"/>
      <c r="J714" s="90"/>
      <c r="K714" s="90"/>
      <c r="L714" s="90"/>
      <c r="M714" s="226"/>
      <c r="N714" s="90"/>
      <c r="O714" s="226"/>
      <c r="P714" s="226"/>
      <c r="Q714" s="226"/>
      <c r="R714" s="226"/>
      <c r="S714" s="226"/>
      <c r="T714" s="226"/>
      <c r="U714" s="226"/>
      <c r="V714" s="226"/>
      <c r="W714" s="226"/>
      <c r="X714" s="226"/>
      <c r="Y714" s="226"/>
      <c r="Z714" s="226"/>
    </row>
    <row r="715" spans="6:26" ht="15.75" x14ac:dyDescent="0.25">
      <c r="F715" s="90"/>
      <c r="G715" s="90"/>
      <c r="H715" s="90"/>
      <c r="I715" s="90"/>
      <c r="J715" s="90"/>
      <c r="K715" s="90"/>
      <c r="L715" s="90"/>
      <c r="M715" s="226"/>
      <c r="N715" s="90"/>
      <c r="O715" s="226"/>
      <c r="P715" s="226"/>
      <c r="Q715" s="226"/>
      <c r="R715" s="226"/>
      <c r="S715" s="226"/>
      <c r="T715" s="226"/>
      <c r="U715" s="226"/>
      <c r="V715" s="226"/>
      <c r="W715" s="226"/>
      <c r="X715" s="226"/>
      <c r="Y715" s="226"/>
      <c r="Z715" s="226"/>
    </row>
    <row r="716" spans="6:26" ht="15.75" x14ac:dyDescent="0.25">
      <c r="F716" s="90"/>
      <c r="G716" s="90"/>
      <c r="H716" s="90"/>
      <c r="I716" s="90"/>
      <c r="J716" s="90"/>
      <c r="K716" s="90"/>
      <c r="L716" s="90"/>
      <c r="M716" s="226"/>
      <c r="N716" s="90"/>
      <c r="O716" s="226"/>
      <c r="P716" s="226"/>
      <c r="Q716" s="226"/>
      <c r="R716" s="226"/>
      <c r="S716" s="226"/>
      <c r="T716" s="226"/>
      <c r="U716" s="226"/>
      <c r="V716" s="226"/>
      <c r="W716" s="226"/>
      <c r="X716" s="226"/>
      <c r="Y716" s="226"/>
      <c r="Z716" s="226"/>
    </row>
    <row r="717" spans="6:26" ht="15.75" x14ac:dyDescent="0.25">
      <c r="F717" s="90"/>
      <c r="G717" s="90"/>
      <c r="H717" s="90"/>
      <c r="I717" s="90"/>
      <c r="J717" s="90"/>
      <c r="K717" s="90"/>
      <c r="L717" s="90"/>
      <c r="M717" s="226"/>
      <c r="N717" s="90"/>
      <c r="O717" s="226"/>
      <c r="P717" s="226"/>
      <c r="Q717" s="226"/>
      <c r="R717" s="226"/>
      <c r="S717" s="226"/>
      <c r="T717" s="226"/>
      <c r="U717" s="226"/>
      <c r="V717" s="226"/>
      <c r="W717" s="226"/>
      <c r="X717" s="226"/>
      <c r="Y717" s="226"/>
      <c r="Z717" s="226"/>
    </row>
    <row r="718" spans="6:26" ht="15.75" x14ac:dyDescent="0.25">
      <c r="F718" s="90"/>
      <c r="G718" s="90"/>
      <c r="H718" s="90"/>
      <c r="I718" s="90"/>
      <c r="J718" s="90"/>
      <c r="K718" s="90"/>
      <c r="L718" s="90"/>
      <c r="M718" s="226"/>
      <c r="N718" s="90"/>
      <c r="O718" s="226"/>
      <c r="P718" s="226"/>
      <c r="Q718" s="226"/>
      <c r="R718" s="226"/>
      <c r="S718" s="226"/>
      <c r="T718" s="226"/>
      <c r="U718" s="226"/>
      <c r="V718" s="226"/>
      <c r="W718" s="226"/>
      <c r="X718" s="226"/>
      <c r="Y718" s="226"/>
      <c r="Z718" s="226"/>
    </row>
    <row r="719" spans="6:26" ht="15.75" x14ac:dyDescent="0.25">
      <c r="F719" s="90"/>
      <c r="G719" s="90"/>
      <c r="H719" s="90"/>
      <c r="I719" s="90"/>
      <c r="J719" s="90"/>
      <c r="K719" s="90"/>
      <c r="L719" s="90"/>
      <c r="M719" s="226"/>
      <c r="N719" s="90"/>
      <c r="O719" s="226"/>
      <c r="P719" s="226"/>
      <c r="Q719" s="226"/>
      <c r="R719" s="226"/>
      <c r="S719" s="226"/>
      <c r="T719" s="226"/>
      <c r="U719" s="226"/>
      <c r="V719" s="226"/>
      <c r="W719" s="226"/>
      <c r="X719" s="226"/>
      <c r="Y719" s="226"/>
      <c r="Z719" s="226"/>
    </row>
    <row r="720" spans="6:26" ht="15.75" x14ac:dyDescent="0.25">
      <c r="F720" s="90"/>
      <c r="G720" s="90"/>
      <c r="H720" s="90"/>
      <c r="I720" s="90"/>
      <c r="J720" s="90"/>
      <c r="K720" s="90"/>
      <c r="L720" s="90"/>
      <c r="M720" s="226"/>
      <c r="N720" s="90"/>
      <c r="O720" s="226"/>
      <c r="P720" s="226"/>
      <c r="Q720" s="226"/>
      <c r="R720" s="226"/>
      <c r="S720" s="226"/>
      <c r="T720" s="226"/>
      <c r="U720" s="226"/>
      <c r="V720" s="226"/>
      <c r="W720" s="226"/>
      <c r="X720" s="226"/>
      <c r="Y720" s="226"/>
      <c r="Z720" s="226"/>
    </row>
    <row r="721" spans="6:26" ht="15.75" x14ac:dyDescent="0.25">
      <c r="F721" s="90"/>
      <c r="G721" s="90"/>
      <c r="H721" s="90"/>
      <c r="I721" s="90"/>
      <c r="J721" s="90"/>
      <c r="K721" s="90"/>
      <c r="L721" s="90"/>
      <c r="M721" s="226"/>
      <c r="N721" s="90"/>
      <c r="O721" s="226"/>
      <c r="P721" s="226"/>
      <c r="Q721" s="226"/>
      <c r="R721" s="226"/>
      <c r="S721" s="226"/>
      <c r="T721" s="226"/>
      <c r="U721" s="226"/>
      <c r="V721" s="226"/>
      <c r="W721" s="226"/>
      <c r="X721" s="226"/>
      <c r="Y721" s="226"/>
      <c r="Z721" s="226"/>
    </row>
    <row r="722" spans="6:26" ht="15.75" x14ac:dyDescent="0.25">
      <c r="F722" s="90"/>
      <c r="G722" s="90"/>
      <c r="H722" s="90"/>
      <c r="I722" s="90"/>
      <c r="J722" s="90"/>
      <c r="K722" s="90"/>
      <c r="L722" s="90"/>
      <c r="M722" s="226"/>
      <c r="N722" s="90"/>
      <c r="O722" s="226"/>
      <c r="P722" s="226"/>
      <c r="Q722" s="226"/>
      <c r="R722" s="226"/>
      <c r="S722" s="226"/>
      <c r="T722" s="226"/>
      <c r="U722" s="226"/>
      <c r="V722" s="226"/>
      <c r="W722" s="226"/>
      <c r="X722" s="226"/>
      <c r="Y722" s="226"/>
      <c r="Z722" s="226"/>
    </row>
    <row r="723" spans="6:26" ht="15.75" x14ac:dyDescent="0.25">
      <c r="F723" s="90"/>
      <c r="G723" s="90"/>
      <c r="H723" s="90"/>
      <c r="I723" s="90"/>
      <c r="J723" s="90"/>
      <c r="K723" s="90"/>
      <c r="L723" s="90"/>
      <c r="M723" s="226"/>
      <c r="N723" s="90"/>
      <c r="O723" s="226"/>
      <c r="P723" s="226"/>
      <c r="Q723" s="226"/>
      <c r="R723" s="226"/>
      <c r="S723" s="226"/>
      <c r="T723" s="226"/>
      <c r="U723" s="226"/>
      <c r="V723" s="226"/>
      <c r="W723" s="226"/>
      <c r="X723" s="226"/>
      <c r="Y723" s="226"/>
      <c r="Z723" s="226"/>
    </row>
    <row r="724" spans="6:26" ht="15.75" x14ac:dyDescent="0.25">
      <c r="F724" s="90"/>
      <c r="G724" s="90"/>
      <c r="H724" s="90"/>
      <c r="I724" s="90"/>
      <c r="J724" s="90"/>
      <c r="K724" s="90"/>
      <c r="L724" s="90"/>
      <c r="M724" s="226"/>
      <c r="N724" s="90"/>
      <c r="O724" s="226"/>
      <c r="P724" s="226"/>
      <c r="Q724" s="226"/>
      <c r="R724" s="226"/>
      <c r="S724" s="226"/>
      <c r="T724" s="226"/>
      <c r="U724" s="226"/>
      <c r="V724" s="226"/>
      <c r="W724" s="226"/>
      <c r="X724" s="226"/>
      <c r="Y724" s="226"/>
      <c r="Z724" s="226"/>
    </row>
    <row r="725" spans="6:26" ht="15.75" x14ac:dyDescent="0.25">
      <c r="F725" s="90"/>
      <c r="G725" s="90"/>
      <c r="H725" s="90"/>
      <c r="I725" s="90"/>
      <c r="J725" s="90"/>
      <c r="K725" s="90"/>
      <c r="L725" s="90"/>
      <c r="M725" s="226"/>
      <c r="N725" s="90"/>
      <c r="O725" s="226"/>
      <c r="P725" s="226"/>
      <c r="Q725" s="226"/>
      <c r="R725" s="226"/>
      <c r="S725" s="226"/>
      <c r="T725" s="226"/>
      <c r="U725" s="226"/>
      <c r="V725" s="226"/>
      <c r="W725" s="226"/>
      <c r="X725" s="226"/>
      <c r="Y725" s="226"/>
      <c r="Z725" s="226"/>
    </row>
    <row r="726" spans="6:26" ht="15.75" x14ac:dyDescent="0.25">
      <c r="F726" s="90"/>
      <c r="G726" s="90"/>
      <c r="H726" s="90"/>
      <c r="I726" s="90"/>
      <c r="J726" s="90"/>
      <c r="K726" s="90"/>
      <c r="L726" s="90"/>
      <c r="M726" s="226"/>
      <c r="N726" s="90"/>
      <c r="O726" s="226"/>
      <c r="P726" s="226"/>
      <c r="Q726" s="226"/>
      <c r="R726" s="226"/>
      <c r="S726" s="226"/>
      <c r="T726" s="226"/>
      <c r="U726" s="226"/>
      <c r="V726" s="226"/>
      <c r="W726" s="226"/>
      <c r="X726" s="226"/>
      <c r="Y726" s="226"/>
      <c r="Z726" s="226"/>
    </row>
    <row r="727" spans="6:26" ht="15.75" x14ac:dyDescent="0.25">
      <c r="F727" s="90"/>
      <c r="G727" s="90"/>
      <c r="H727" s="90"/>
      <c r="I727" s="90"/>
      <c r="J727" s="90"/>
      <c r="K727" s="90"/>
      <c r="L727" s="90"/>
      <c r="M727" s="226"/>
      <c r="N727" s="90"/>
      <c r="O727" s="226"/>
      <c r="P727" s="226"/>
      <c r="Q727" s="226"/>
      <c r="R727" s="226"/>
      <c r="S727" s="226"/>
      <c r="T727" s="226"/>
      <c r="U727" s="226"/>
      <c r="V727" s="226"/>
      <c r="W727" s="226"/>
      <c r="X727" s="226"/>
      <c r="Y727" s="226"/>
      <c r="Z727" s="226"/>
    </row>
    <row r="728" spans="6:26" ht="15.75" x14ac:dyDescent="0.25">
      <c r="F728" s="90"/>
      <c r="G728" s="90"/>
      <c r="H728" s="90"/>
      <c r="I728" s="90"/>
      <c r="J728" s="90"/>
      <c r="K728" s="90"/>
      <c r="L728" s="90"/>
      <c r="M728" s="226"/>
      <c r="N728" s="90"/>
      <c r="O728" s="226"/>
      <c r="P728" s="226"/>
      <c r="Q728" s="226"/>
      <c r="R728" s="226"/>
      <c r="S728" s="226"/>
      <c r="T728" s="226"/>
      <c r="U728" s="226"/>
      <c r="V728" s="226"/>
      <c r="W728" s="226"/>
      <c r="X728" s="226"/>
      <c r="Y728" s="226"/>
      <c r="Z728" s="226"/>
    </row>
    <row r="729" spans="6:26" ht="15.75" x14ac:dyDescent="0.25">
      <c r="F729" s="90"/>
      <c r="G729" s="90"/>
      <c r="H729" s="90"/>
      <c r="I729" s="90"/>
      <c r="J729" s="90"/>
      <c r="K729" s="90"/>
      <c r="L729" s="90"/>
      <c r="M729" s="226"/>
      <c r="N729" s="90"/>
      <c r="O729" s="226"/>
      <c r="P729" s="226"/>
      <c r="Q729" s="226"/>
      <c r="R729" s="226"/>
      <c r="S729" s="226"/>
      <c r="T729" s="226"/>
      <c r="U729" s="226"/>
      <c r="V729" s="226"/>
      <c r="W729" s="226"/>
      <c r="X729" s="226"/>
      <c r="Y729" s="226"/>
      <c r="Z729" s="226"/>
    </row>
    <row r="730" spans="6:26" ht="15.75" x14ac:dyDescent="0.25">
      <c r="F730" s="90"/>
      <c r="G730" s="90"/>
      <c r="H730" s="90"/>
      <c r="I730" s="90"/>
      <c r="J730" s="90"/>
      <c r="K730" s="90"/>
      <c r="L730" s="90"/>
      <c r="M730" s="226"/>
      <c r="N730" s="90"/>
      <c r="O730" s="226"/>
      <c r="P730" s="226"/>
      <c r="Q730" s="226"/>
      <c r="R730" s="226"/>
      <c r="S730" s="226"/>
      <c r="T730" s="226"/>
      <c r="U730" s="226"/>
      <c r="V730" s="226"/>
      <c r="W730" s="226"/>
      <c r="X730" s="226"/>
      <c r="Y730" s="226"/>
      <c r="Z730" s="226"/>
    </row>
    <row r="731" spans="6:26" ht="15.75" x14ac:dyDescent="0.25">
      <c r="F731" s="90"/>
      <c r="G731" s="90"/>
      <c r="H731" s="90"/>
      <c r="I731" s="90"/>
      <c r="J731" s="90"/>
      <c r="K731" s="90"/>
      <c r="L731" s="90"/>
      <c r="M731" s="226"/>
      <c r="N731" s="90"/>
      <c r="O731" s="226"/>
      <c r="P731" s="226"/>
      <c r="Q731" s="226"/>
      <c r="R731" s="226"/>
      <c r="S731" s="226"/>
      <c r="T731" s="226"/>
      <c r="U731" s="226"/>
      <c r="V731" s="226"/>
      <c r="W731" s="226"/>
      <c r="X731" s="226"/>
      <c r="Y731" s="226"/>
      <c r="Z731" s="226"/>
    </row>
    <row r="732" spans="6:26" ht="15.75" x14ac:dyDescent="0.25">
      <c r="F732" s="90"/>
      <c r="G732" s="90"/>
      <c r="H732" s="90"/>
      <c r="I732" s="90"/>
      <c r="J732" s="90"/>
      <c r="K732" s="90"/>
      <c r="L732" s="90"/>
      <c r="M732" s="226"/>
      <c r="N732" s="90"/>
      <c r="O732" s="226"/>
      <c r="P732" s="226"/>
      <c r="Q732" s="226"/>
      <c r="R732" s="226"/>
      <c r="S732" s="226"/>
      <c r="T732" s="226"/>
      <c r="U732" s="226"/>
      <c r="V732" s="226"/>
      <c r="W732" s="226"/>
      <c r="X732" s="226"/>
      <c r="Y732" s="226"/>
      <c r="Z732" s="226"/>
    </row>
    <row r="733" spans="6:26" ht="15.75" x14ac:dyDescent="0.25">
      <c r="F733" s="90"/>
      <c r="G733" s="90"/>
      <c r="H733" s="90"/>
      <c r="I733" s="90"/>
      <c r="J733" s="90"/>
      <c r="K733" s="90"/>
      <c r="L733" s="90"/>
      <c r="M733" s="226"/>
      <c r="N733" s="90"/>
      <c r="O733" s="226"/>
      <c r="P733" s="226"/>
      <c r="Q733" s="226"/>
      <c r="R733" s="226"/>
      <c r="S733" s="226"/>
      <c r="T733" s="226"/>
      <c r="U733" s="226"/>
      <c r="V733" s="226"/>
      <c r="W733" s="226"/>
      <c r="X733" s="226"/>
      <c r="Y733" s="226"/>
      <c r="Z733" s="226"/>
    </row>
    <row r="734" spans="6:26" ht="15.75" x14ac:dyDescent="0.25">
      <c r="F734" s="90"/>
      <c r="G734" s="90"/>
      <c r="H734" s="90"/>
      <c r="I734" s="90"/>
      <c r="J734" s="90"/>
      <c r="K734" s="90"/>
      <c r="L734" s="90"/>
      <c r="M734" s="226"/>
      <c r="N734" s="90"/>
      <c r="O734" s="226"/>
      <c r="P734" s="226"/>
      <c r="Q734" s="226"/>
      <c r="R734" s="226"/>
      <c r="S734" s="226"/>
      <c r="T734" s="226"/>
      <c r="U734" s="226"/>
      <c r="V734" s="226"/>
      <c r="W734" s="226"/>
      <c r="X734" s="226"/>
      <c r="Y734" s="226"/>
      <c r="Z734" s="226"/>
    </row>
    <row r="735" spans="6:26" ht="15.75" x14ac:dyDescent="0.25">
      <c r="F735" s="90"/>
      <c r="G735" s="90"/>
      <c r="H735" s="90"/>
      <c r="I735" s="90"/>
      <c r="J735" s="90"/>
      <c r="K735" s="90"/>
      <c r="L735" s="90"/>
      <c r="M735" s="226"/>
      <c r="N735" s="90"/>
      <c r="O735" s="226"/>
      <c r="P735" s="226"/>
      <c r="Q735" s="226"/>
      <c r="R735" s="226"/>
      <c r="S735" s="226"/>
      <c r="T735" s="226"/>
      <c r="U735" s="226"/>
      <c r="V735" s="226"/>
      <c r="W735" s="226"/>
      <c r="X735" s="226"/>
      <c r="Y735" s="226"/>
      <c r="Z735" s="226"/>
    </row>
    <row r="736" spans="6:26" ht="15.75" x14ac:dyDescent="0.25">
      <c r="F736" s="90"/>
      <c r="G736" s="90"/>
      <c r="H736" s="90"/>
      <c r="I736" s="90"/>
      <c r="J736" s="90"/>
      <c r="K736" s="90"/>
      <c r="L736" s="90"/>
      <c r="M736" s="226"/>
      <c r="N736" s="90"/>
      <c r="O736" s="226"/>
      <c r="P736" s="226"/>
      <c r="Q736" s="226"/>
      <c r="R736" s="226"/>
      <c r="S736" s="226"/>
      <c r="T736" s="226"/>
      <c r="U736" s="226"/>
      <c r="V736" s="226"/>
      <c r="W736" s="226"/>
      <c r="X736" s="226"/>
      <c r="Y736" s="226"/>
      <c r="Z736" s="226"/>
    </row>
    <row r="737" spans="6:26" ht="15.75" x14ac:dyDescent="0.25">
      <c r="F737" s="90"/>
      <c r="G737" s="90"/>
      <c r="H737" s="90"/>
      <c r="I737" s="90"/>
      <c r="J737" s="90"/>
      <c r="K737" s="90"/>
      <c r="L737" s="90"/>
      <c r="M737" s="226"/>
      <c r="N737" s="90"/>
      <c r="O737" s="226"/>
      <c r="P737" s="226"/>
      <c r="Q737" s="226"/>
      <c r="R737" s="226"/>
      <c r="S737" s="226"/>
      <c r="T737" s="226"/>
      <c r="U737" s="226"/>
      <c r="V737" s="226"/>
      <c r="W737" s="226"/>
      <c r="X737" s="226"/>
      <c r="Y737" s="226"/>
      <c r="Z737" s="226"/>
    </row>
    <row r="738" spans="6:26" ht="15.75" x14ac:dyDescent="0.25">
      <c r="F738" s="90"/>
      <c r="G738" s="90"/>
      <c r="H738" s="90"/>
      <c r="I738" s="90"/>
      <c r="J738" s="90"/>
      <c r="K738" s="90"/>
      <c r="L738" s="90"/>
      <c r="M738" s="226"/>
      <c r="N738" s="90"/>
      <c r="O738" s="226"/>
      <c r="P738" s="226"/>
      <c r="Q738" s="226"/>
      <c r="R738" s="226"/>
      <c r="S738" s="226"/>
      <c r="T738" s="226"/>
      <c r="U738" s="226"/>
      <c r="V738" s="226"/>
      <c r="W738" s="226"/>
      <c r="X738" s="226"/>
      <c r="Y738" s="226"/>
      <c r="Z738" s="226"/>
    </row>
    <row r="739" spans="6:26" ht="15.75" x14ac:dyDescent="0.25">
      <c r="F739" s="90"/>
      <c r="G739" s="90"/>
      <c r="H739" s="90"/>
      <c r="I739" s="90"/>
      <c r="J739" s="90"/>
      <c r="K739" s="90"/>
      <c r="L739" s="90"/>
      <c r="M739" s="226"/>
      <c r="N739" s="90"/>
      <c r="O739" s="226"/>
      <c r="P739" s="226"/>
      <c r="Q739" s="226"/>
      <c r="R739" s="226"/>
      <c r="S739" s="226"/>
      <c r="T739" s="226"/>
      <c r="U739" s="226"/>
      <c r="V739" s="226"/>
      <c r="W739" s="226"/>
      <c r="X739" s="226"/>
      <c r="Y739" s="226"/>
      <c r="Z739" s="226"/>
    </row>
    <row r="740" spans="6:26" ht="15.75" x14ac:dyDescent="0.25">
      <c r="F740" s="90"/>
      <c r="G740" s="90"/>
      <c r="H740" s="90"/>
      <c r="I740" s="90"/>
      <c r="J740" s="90"/>
      <c r="K740" s="90"/>
      <c r="L740" s="90"/>
      <c r="M740" s="226"/>
      <c r="N740" s="90"/>
      <c r="O740" s="226"/>
      <c r="P740" s="226"/>
      <c r="Q740" s="226"/>
      <c r="R740" s="226"/>
      <c r="S740" s="226"/>
      <c r="T740" s="226"/>
      <c r="U740" s="226"/>
      <c r="V740" s="226"/>
      <c r="W740" s="226"/>
      <c r="X740" s="226"/>
      <c r="Y740" s="226"/>
      <c r="Z740" s="226"/>
    </row>
    <row r="741" spans="6:26" ht="15.75" x14ac:dyDescent="0.25">
      <c r="F741" s="90"/>
      <c r="G741" s="90"/>
      <c r="H741" s="90"/>
      <c r="I741" s="90"/>
      <c r="J741" s="90"/>
      <c r="K741" s="90"/>
      <c r="L741" s="90"/>
      <c r="M741" s="226"/>
      <c r="N741" s="90"/>
      <c r="O741" s="226"/>
      <c r="P741" s="226"/>
      <c r="Q741" s="226"/>
      <c r="R741" s="226"/>
      <c r="S741" s="226"/>
      <c r="T741" s="226"/>
      <c r="U741" s="226"/>
      <c r="V741" s="226"/>
      <c r="W741" s="226"/>
      <c r="X741" s="226"/>
      <c r="Y741" s="226"/>
      <c r="Z741" s="226"/>
    </row>
    <row r="742" spans="6:26" ht="15.75" x14ac:dyDescent="0.25">
      <c r="F742" s="90"/>
      <c r="G742" s="90"/>
      <c r="H742" s="90"/>
      <c r="I742" s="90"/>
      <c r="J742" s="90"/>
      <c r="K742" s="90"/>
      <c r="L742" s="90"/>
      <c r="M742" s="226"/>
      <c r="N742" s="90"/>
      <c r="O742" s="226"/>
      <c r="P742" s="226"/>
      <c r="Q742" s="226"/>
      <c r="R742" s="226"/>
      <c r="S742" s="226"/>
      <c r="T742" s="226"/>
      <c r="U742" s="226"/>
      <c r="V742" s="226"/>
      <c r="W742" s="226"/>
      <c r="X742" s="226"/>
      <c r="Y742" s="226"/>
      <c r="Z742" s="226"/>
    </row>
    <row r="743" spans="6:26" ht="15.75" x14ac:dyDescent="0.25">
      <c r="F743" s="90"/>
      <c r="G743" s="90"/>
      <c r="H743" s="90"/>
      <c r="I743" s="90"/>
      <c r="J743" s="90"/>
      <c r="K743" s="90"/>
      <c r="L743" s="90"/>
      <c r="M743" s="226"/>
      <c r="N743" s="90"/>
      <c r="O743" s="226"/>
      <c r="P743" s="226"/>
      <c r="Q743" s="226"/>
      <c r="R743" s="226"/>
      <c r="S743" s="226"/>
      <c r="T743" s="226"/>
      <c r="U743" s="226"/>
      <c r="V743" s="226"/>
      <c r="W743" s="226"/>
      <c r="X743" s="226"/>
      <c r="Y743" s="226"/>
      <c r="Z743" s="226"/>
    </row>
    <row r="744" spans="6:26" ht="15.75" x14ac:dyDescent="0.25">
      <c r="F744" s="90"/>
      <c r="G744" s="90"/>
      <c r="H744" s="90"/>
      <c r="I744" s="90"/>
      <c r="J744" s="90"/>
      <c r="K744" s="90"/>
      <c r="L744" s="90"/>
      <c r="M744" s="226"/>
      <c r="N744" s="90"/>
      <c r="O744" s="226"/>
      <c r="P744" s="226"/>
      <c r="Q744" s="226"/>
      <c r="R744" s="226"/>
      <c r="S744" s="226"/>
      <c r="T744" s="226"/>
      <c r="U744" s="226"/>
      <c r="V744" s="226"/>
      <c r="W744" s="226"/>
      <c r="X744" s="226"/>
      <c r="Y744" s="226"/>
      <c r="Z744" s="226"/>
    </row>
    <row r="745" spans="6:26" ht="15.75" x14ac:dyDescent="0.25">
      <c r="F745" s="90"/>
      <c r="G745" s="90"/>
      <c r="H745" s="90"/>
      <c r="I745" s="90"/>
      <c r="J745" s="90"/>
      <c r="K745" s="90"/>
      <c r="L745" s="90"/>
      <c r="M745" s="226"/>
      <c r="N745" s="90"/>
      <c r="O745" s="226"/>
      <c r="P745" s="226"/>
      <c r="Q745" s="226"/>
      <c r="R745" s="226"/>
      <c r="S745" s="226"/>
      <c r="T745" s="226"/>
      <c r="U745" s="226"/>
      <c r="V745" s="226"/>
      <c r="W745" s="226"/>
      <c r="X745" s="226"/>
      <c r="Y745" s="226"/>
      <c r="Z745" s="226"/>
    </row>
    <row r="746" spans="6:26" ht="15.75" x14ac:dyDescent="0.25">
      <c r="F746" s="90"/>
      <c r="G746" s="90"/>
      <c r="H746" s="90"/>
      <c r="I746" s="90"/>
      <c r="J746" s="90"/>
      <c r="K746" s="90"/>
      <c r="L746" s="90"/>
      <c r="M746" s="226"/>
      <c r="N746" s="90"/>
      <c r="O746" s="226"/>
      <c r="P746" s="226"/>
      <c r="Q746" s="226"/>
      <c r="R746" s="226"/>
      <c r="S746" s="226"/>
      <c r="T746" s="226"/>
      <c r="U746" s="226"/>
      <c r="V746" s="226"/>
      <c r="W746" s="226"/>
      <c r="X746" s="226"/>
      <c r="Y746" s="226"/>
      <c r="Z746" s="226"/>
    </row>
    <row r="747" spans="6:26" ht="15.75" x14ac:dyDescent="0.25">
      <c r="F747" s="90"/>
      <c r="G747" s="90"/>
      <c r="H747" s="90"/>
      <c r="I747" s="90"/>
      <c r="J747" s="90"/>
      <c r="K747" s="90"/>
      <c r="L747" s="90"/>
      <c r="M747" s="226"/>
      <c r="N747" s="90"/>
      <c r="O747" s="226"/>
      <c r="P747" s="226"/>
      <c r="Q747" s="226"/>
      <c r="R747" s="226"/>
      <c r="S747" s="226"/>
      <c r="T747" s="226"/>
      <c r="U747" s="226"/>
      <c r="V747" s="226"/>
      <c r="W747" s="226"/>
      <c r="X747" s="226"/>
      <c r="Y747" s="226"/>
      <c r="Z747" s="226"/>
    </row>
    <row r="748" spans="6:26" ht="15.75" x14ac:dyDescent="0.25">
      <c r="F748" s="90"/>
      <c r="G748" s="90"/>
      <c r="H748" s="90"/>
      <c r="I748" s="90"/>
      <c r="J748" s="90"/>
      <c r="K748" s="90"/>
      <c r="L748" s="90"/>
      <c r="M748" s="226"/>
      <c r="N748" s="90"/>
      <c r="O748" s="226"/>
      <c r="P748" s="226"/>
      <c r="Q748" s="226"/>
      <c r="R748" s="226"/>
      <c r="S748" s="226"/>
      <c r="T748" s="226"/>
      <c r="U748" s="226"/>
      <c r="V748" s="226"/>
      <c r="W748" s="226"/>
      <c r="X748" s="226"/>
      <c r="Y748" s="226"/>
      <c r="Z748" s="226"/>
    </row>
    <row r="749" spans="6:26" ht="15.75" x14ac:dyDescent="0.25">
      <c r="F749" s="90"/>
      <c r="G749" s="90"/>
      <c r="H749" s="90"/>
      <c r="I749" s="90"/>
      <c r="J749" s="90"/>
      <c r="K749" s="90"/>
      <c r="L749" s="90"/>
      <c r="M749" s="226"/>
      <c r="N749" s="90"/>
      <c r="O749" s="226"/>
      <c r="P749" s="226"/>
      <c r="Q749" s="226"/>
      <c r="R749" s="226"/>
      <c r="S749" s="226"/>
      <c r="T749" s="226"/>
      <c r="U749" s="226"/>
      <c r="V749" s="226"/>
      <c r="W749" s="226"/>
      <c r="X749" s="226"/>
      <c r="Y749" s="226"/>
      <c r="Z749" s="226"/>
    </row>
    <row r="750" spans="6:26" ht="15.75" x14ac:dyDescent="0.25">
      <c r="F750" s="90"/>
      <c r="G750" s="90"/>
      <c r="H750" s="90"/>
      <c r="I750" s="90"/>
      <c r="J750" s="90"/>
      <c r="K750" s="90"/>
      <c r="L750" s="90"/>
      <c r="M750" s="226"/>
      <c r="N750" s="90"/>
      <c r="O750" s="226"/>
      <c r="P750" s="226"/>
      <c r="Q750" s="226"/>
      <c r="R750" s="226"/>
      <c r="S750" s="226"/>
      <c r="T750" s="226"/>
      <c r="U750" s="226"/>
      <c r="V750" s="226"/>
      <c r="W750" s="226"/>
      <c r="X750" s="226"/>
      <c r="Y750" s="226"/>
      <c r="Z750" s="226"/>
    </row>
    <row r="751" spans="6:26" ht="15.75" x14ac:dyDescent="0.25">
      <c r="F751" s="90"/>
      <c r="G751" s="90"/>
      <c r="H751" s="90"/>
      <c r="I751" s="90"/>
      <c r="J751" s="90"/>
      <c r="K751" s="90"/>
      <c r="L751" s="90"/>
      <c r="M751" s="226"/>
      <c r="N751" s="90"/>
      <c r="O751" s="226"/>
      <c r="P751" s="226"/>
      <c r="Q751" s="226"/>
      <c r="R751" s="226"/>
      <c r="S751" s="226"/>
      <c r="T751" s="226"/>
      <c r="U751" s="226"/>
      <c r="V751" s="226"/>
      <c r="W751" s="226"/>
      <c r="X751" s="226"/>
      <c r="Y751" s="226"/>
      <c r="Z751" s="226"/>
    </row>
    <row r="752" spans="6:26" ht="15.75" x14ac:dyDescent="0.25">
      <c r="F752" s="90"/>
      <c r="G752" s="90"/>
      <c r="H752" s="90"/>
      <c r="I752" s="90"/>
      <c r="J752" s="90"/>
      <c r="K752" s="90"/>
      <c r="L752" s="90"/>
      <c r="M752" s="226"/>
      <c r="N752" s="90"/>
      <c r="O752" s="226"/>
      <c r="P752" s="226"/>
      <c r="Q752" s="226"/>
      <c r="R752" s="226"/>
      <c r="S752" s="226"/>
      <c r="T752" s="226"/>
      <c r="U752" s="226"/>
      <c r="V752" s="226"/>
      <c r="W752" s="226"/>
      <c r="X752" s="226"/>
      <c r="Y752" s="226"/>
      <c r="Z752" s="226"/>
    </row>
    <row r="753" spans="6:26" ht="15.75" x14ac:dyDescent="0.25">
      <c r="F753" s="90"/>
      <c r="G753" s="90"/>
      <c r="H753" s="90"/>
      <c r="I753" s="90"/>
      <c r="J753" s="90"/>
      <c r="K753" s="90"/>
      <c r="L753" s="90"/>
      <c r="M753" s="226"/>
      <c r="N753" s="90"/>
      <c r="O753" s="226"/>
      <c r="P753" s="226"/>
      <c r="Q753" s="226"/>
      <c r="R753" s="226"/>
      <c r="S753" s="226"/>
      <c r="T753" s="226"/>
      <c r="U753" s="226"/>
      <c r="V753" s="226"/>
      <c r="W753" s="226"/>
      <c r="X753" s="226"/>
      <c r="Y753" s="226"/>
      <c r="Z753" s="226"/>
    </row>
    <row r="754" spans="6:26" ht="15.75" x14ac:dyDescent="0.25">
      <c r="F754" s="90"/>
      <c r="G754" s="90"/>
      <c r="H754" s="90"/>
      <c r="I754" s="90"/>
      <c r="J754" s="90"/>
      <c r="K754" s="90"/>
      <c r="L754" s="90"/>
      <c r="M754" s="226"/>
      <c r="N754" s="90"/>
      <c r="O754" s="226"/>
      <c r="P754" s="226"/>
      <c r="Q754" s="226"/>
      <c r="R754" s="226"/>
      <c r="S754" s="226"/>
      <c r="T754" s="226"/>
      <c r="U754" s="226"/>
      <c r="V754" s="226"/>
      <c r="W754" s="226"/>
      <c r="X754" s="226"/>
      <c r="Y754" s="226"/>
      <c r="Z754" s="226"/>
    </row>
    <row r="755" spans="6:26" ht="15.75" x14ac:dyDescent="0.25">
      <c r="F755" s="90"/>
      <c r="G755" s="90"/>
      <c r="H755" s="90"/>
      <c r="I755" s="90"/>
      <c r="J755" s="90"/>
      <c r="K755" s="90"/>
      <c r="L755" s="90"/>
      <c r="M755" s="226"/>
      <c r="N755" s="90"/>
      <c r="O755" s="226"/>
      <c r="P755" s="226"/>
      <c r="Q755" s="226"/>
      <c r="R755" s="226"/>
      <c r="S755" s="226"/>
      <c r="T755" s="226"/>
      <c r="U755" s="226"/>
      <c r="V755" s="226"/>
      <c r="W755" s="226"/>
      <c r="X755" s="226"/>
      <c r="Y755" s="226"/>
      <c r="Z755" s="226"/>
    </row>
    <row r="756" spans="6:26" ht="15.75" x14ac:dyDescent="0.25">
      <c r="F756" s="90"/>
      <c r="G756" s="90"/>
      <c r="H756" s="90"/>
      <c r="I756" s="90"/>
      <c r="J756" s="90"/>
      <c r="K756" s="90"/>
      <c r="L756" s="90"/>
      <c r="M756" s="226"/>
      <c r="N756" s="90"/>
      <c r="O756" s="226"/>
      <c r="P756" s="226"/>
      <c r="Q756" s="226"/>
      <c r="R756" s="226"/>
      <c r="S756" s="226"/>
      <c r="T756" s="226"/>
      <c r="U756" s="226"/>
      <c r="V756" s="226"/>
      <c r="W756" s="226"/>
      <c r="X756" s="226"/>
      <c r="Y756" s="226"/>
      <c r="Z756" s="226"/>
    </row>
    <row r="757" spans="6:26" ht="15.75" x14ac:dyDescent="0.25">
      <c r="F757" s="90"/>
      <c r="G757" s="90"/>
      <c r="H757" s="90"/>
      <c r="I757" s="90"/>
      <c r="J757" s="90"/>
      <c r="K757" s="90"/>
      <c r="L757" s="90"/>
      <c r="M757" s="226"/>
      <c r="N757" s="90"/>
      <c r="O757" s="226"/>
      <c r="P757" s="226"/>
      <c r="Q757" s="226"/>
      <c r="R757" s="226"/>
      <c r="S757" s="226"/>
      <c r="T757" s="226"/>
      <c r="U757" s="226"/>
      <c r="V757" s="226"/>
      <c r="W757" s="226"/>
      <c r="X757" s="226"/>
      <c r="Y757" s="226"/>
      <c r="Z757" s="226"/>
    </row>
    <row r="758" spans="6:26" ht="15.75" x14ac:dyDescent="0.25">
      <c r="F758" s="90"/>
      <c r="G758" s="90"/>
      <c r="H758" s="90"/>
      <c r="I758" s="90"/>
      <c r="J758" s="90"/>
      <c r="K758" s="90"/>
      <c r="L758" s="90"/>
      <c r="M758" s="226"/>
      <c r="N758" s="90"/>
      <c r="O758" s="226"/>
      <c r="P758" s="226"/>
      <c r="Q758" s="226"/>
      <c r="R758" s="226"/>
      <c r="S758" s="226"/>
      <c r="T758" s="226"/>
      <c r="U758" s="226"/>
      <c r="V758" s="226"/>
      <c r="W758" s="226"/>
      <c r="X758" s="226"/>
      <c r="Y758" s="226"/>
      <c r="Z758" s="226"/>
    </row>
    <row r="759" spans="6:26" ht="15.75" x14ac:dyDescent="0.25">
      <c r="F759" s="90"/>
      <c r="G759" s="90"/>
      <c r="H759" s="90"/>
      <c r="I759" s="90"/>
      <c r="J759" s="90"/>
      <c r="K759" s="90"/>
      <c r="L759" s="90"/>
      <c r="M759" s="226"/>
      <c r="N759" s="90"/>
      <c r="O759" s="226"/>
      <c r="P759" s="226"/>
      <c r="Q759" s="226"/>
      <c r="R759" s="226"/>
      <c r="S759" s="226"/>
      <c r="T759" s="226"/>
      <c r="U759" s="226"/>
      <c r="V759" s="226"/>
      <c r="W759" s="226"/>
      <c r="X759" s="226"/>
      <c r="Y759" s="226"/>
      <c r="Z759" s="226"/>
    </row>
    <row r="760" spans="6:26" ht="15.75" x14ac:dyDescent="0.25">
      <c r="F760" s="90"/>
      <c r="G760" s="90"/>
      <c r="H760" s="90"/>
      <c r="I760" s="90"/>
      <c r="J760" s="90"/>
      <c r="K760" s="90"/>
      <c r="L760" s="90"/>
      <c r="M760" s="226"/>
      <c r="N760" s="90"/>
      <c r="O760" s="226"/>
      <c r="P760" s="226"/>
      <c r="Q760" s="226"/>
      <c r="R760" s="226"/>
      <c r="S760" s="226"/>
      <c r="T760" s="226"/>
      <c r="U760" s="226"/>
      <c r="V760" s="226"/>
      <c r="W760" s="226"/>
      <c r="X760" s="226"/>
      <c r="Y760" s="226"/>
      <c r="Z760" s="226"/>
    </row>
    <row r="761" spans="6:26" ht="15.75" x14ac:dyDescent="0.25">
      <c r="F761" s="90"/>
      <c r="G761" s="90"/>
      <c r="H761" s="90"/>
      <c r="I761" s="90"/>
      <c r="J761" s="90"/>
      <c r="K761" s="90"/>
      <c r="L761" s="90"/>
      <c r="M761" s="226"/>
      <c r="N761" s="90"/>
      <c r="O761" s="226"/>
      <c r="P761" s="226"/>
      <c r="Q761" s="226"/>
      <c r="R761" s="226"/>
      <c r="S761" s="226"/>
      <c r="T761" s="226"/>
      <c r="U761" s="226"/>
      <c r="V761" s="226"/>
      <c r="W761" s="226"/>
      <c r="X761" s="226"/>
      <c r="Y761" s="226"/>
      <c r="Z761" s="226"/>
    </row>
    <row r="762" spans="6:26" ht="15.75" x14ac:dyDescent="0.25">
      <c r="F762" s="90"/>
      <c r="G762" s="90"/>
      <c r="H762" s="90"/>
      <c r="I762" s="90"/>
      <c r="J762" s="90"/>
      <c r="K762" s="90"/>
      <c r="L762" s="90"/>
      <c r="M762" s="226"/>
      <c r="N762" s="90"/>
      <c r="O762" s="226"/>
      <c r="P762" s="226"/>
      <c r="Q762" s="226"/>
      <c r="R762" s="226"/>
      <c r="S762" s="226"/>
      <c r="T762" s="226"/>
      <c r="U762" s="226"/>
      <c r="V762" s="226"/>
      <c r="W762" s="226"/>
      <c r="X762" s="226"/>
      <c r="Y762" s="226"/>
      <c r="Z762" s="226"/>
    </row>
    <row r="763" spans="6:26" ht="15.75" x14ac:dyDescent="0.25">
      <c r="F763" s="90"/>
      <c r="G763" s="90"/>
      <c r="H763" s="90"/>
      <c r="I763" s="90"/>
      <c r="J763" s="90"/>
      <c r="K763" s="90"/>
      <c r="L763" s="90"/>
      <c r="M763" s="226"/>
      <c r="N763" s="90"/>
      <c r="O763" s="226"/>
      <c r="P763" s="226"/>
      <c r="Q763" s="226"/>
      <c r="R763" s="226"/>
      <c r="S763" s="226"/>
      <c r="T763" s="226"/>
      <c r="U763" s="226"/>
      <c r="V763" s="226"/>
      <c r="W763" s="226"/>
      <c r="X763" s="226"/>
      <c r="Y763" s="226"/>
      <c r="Z763" s="226"/>
    </row>
    <row r="764" spans="6:26" ht="15.75" x14ac:dyDescent="0.25">
      <c r="F764" s="90"/>
      <c r="G764" s="90"/>
      <c r="H764" s="90"/>
      <c r="I764" s="90"/>
      <c r="J764" s="90"/>
      <c r="K764" s="90"/>
      <c r="L764" s="90"/>
      <c r="M764" s="226"/>
      <c r="N764" s="90"/>
      <c r="O764" s="226"/>
      <c r="P764" s="226"/>
      <c r="Q764" s="226"/>
      <c r="R764" s="226"/>
      <c r="S764" s="226"/>
      <c r="T764" s="226"/>
      <c r="U764" s="226"/>
      <c r="V764" s="226"/>
      <c r="W764" s="226"/>
      <c r="X764" s="226"/>
      <c r="Y764" s="226"/>
      <c r="Z764" s="226"/>
    </row>
    <row r="765" spans="6:26" ht="15.75" x14ac:dyDescent="0.25">
      <c r="F765" s="90"/>
      <c r="G765" s="90"/>
      <c r="H765" s="90"/>
      <c r="I765" s="90"/>
      <c r="J765" s="90"/>
      <c r="K765" s="90"/>
      <c r="L765" s="90"/>
      <c r="M765" s="226"/>
      <c r="N765" s="90"/>
      <c r="O765" s="226"/>
      <c r="P765" s="226"/>
      <c r="Q765" s="226"/>
      <c r="R765" s="226"/>
      <c r="S765" s="226"/>
      <c r="T765" s="226"/>
      <c r="U765" s="226"/>
      <c r="V765" s="226"/>
      <c r="W765" s="226"/>
      <c r="X765" s="226"/>
      <c r="Y765" s="226"/>
      <c r="Z765" s="226"/>
    </row>
    <row r="766" spans="6:26" ht="15.75" x14ac:dyDescent="0.25">
      <c r="F766" s="90"/>
      <c r="G766" s="90"/>
      <c r="H766" s="90"/>
      <c r="I766" s="90"/>
      <c r="J766" s="90"/>
      <c r="K766" s="90"/>
      <c r="L766" s="90"/>
      <c r="M766" s="226"/>
      <c r="N766" s="90"/>
      <c r="O766" s="226"/>
      <c r="P766" s="226"/>
      <c r="Q766" s="226"/>
      <c r="R766" s="226"/>
      <c r="S766" s="226"/>
      <c r="T766" s="226"/>
      <c r="U766" s="226"/>
      <c r="V766" s="226"/>
      <c r="W766" s="226"/>
      <c r="X766" s="226"/>
      <c r="Y766" s="226"/>
      <c r="Z766" s="226"/>
    </row>
    <row r="767" spans="6:26" ht="15.75" x14ac:dyDescent="0.25">
      <c r="F767" s="90"/>
      <c r="G767" s="90"/>
      <c r="H767" s="90"/>
      <c r="I767" s="90"/>
      <c r="J767" s="90"/>
      <c r="K767" s="90"/>
      <c r="L767" s="90"/>
      <c r="M767" s="226"/>
      <c r="N767" s="90"/>
      <c r="O767" s="226"/>
      <c r="P767" s="226"/>
      <c r="Q767" s="226"/>
      <c r="R767" s="226"/>
      <c r="S767" s="226"/>
      <c r="T767" s="226"/>
      <c r="U767" s="226"/>
      <c r="V767" s="226"/>
      <c r="W767" s="226"/>
      <c r="X767" s="226"/>
      <c r="Y767" s="226"/>
      <c r="Z767" s="226"/>
    </row>
    <row r="768" spans="6:26" ht="15.75" x14ac:dyDescent="0.25">
      <c r="F768" s="90"/>
      <c r="G768" s="90"/>
      <c r="H768" s="90"/>
      <c r="I768" s="90"/>
      <c r="J768" s="90"/>
      <c r="K768" s="90"/>
      <c r="L768" s="90"/>
      <c r="M768" s="226"/>
      <c r="N768" s="90"/>
      <c r="O768" s="226"/>
      <c r="P768" s="226"/>
      <c r="Q768" s="226"/>
      <c r="R768" s="226"/>
      <c r="S768" s="226"/>
      <c r="T768" s="226"/>
      <c r="U768" s="226"/>
      <c r="V768" s="226"/>
      <c r="W768" s="226"/>
      <c r="X768" s="226"/>
      <c r="Y768" s="226"/>
      <c r="Z768" s="226"/>
    </row>
    <row r="769" spans="6:26" ht="15.75" x14ac:dyDescent="0.25">
      <c r="F769" s="90"/>
      <c r="G769" s="90"/>
      <c r="H769" s="90"/>
      <c r="I769" s="90"/>
      <c r="J769" s="90"/>
      <c r="K769" s="90"/>
      <c r="L769" s="90"/>
      <c r="M769" s="226"/>
      <c r="N769" s="90"/>
      <c r="O769" s="226"/>
      <c r="P769" s="226"/>
      <c r="Q769" s="226"/>
      <c r="R769" s="226"/>
      <c r="S769" s="226"/>
      <c r="T769" s="226"/>
      <c r="U769" s="226"/>
      <c r="V769" s="226"/>
      <c r="W769" s="226"/>
      <c r="X769" s="226"/>
      <c r="Y769" s="226"/>
      <c r="Z769" s="226"/>
    </row>
    <row r="770" spans="6:26" ht="15.75" x14ac:dyDescent="0.25">
      <c r="F770" s="90"/>
      <c r="G770" s="90"/>
      <c r="H770" s="90"/>
      <c r="I770" s="90"/>
      <c r="J770" s="90"/>
      <c r="K770" s="90"/>
      <c r="L770" s="90"/>
      <c r="M770" s="226"/>
      <c r="N770" s="90"/>
      <c r="O770" s="226"/>
      <c r="P770" s="226"/>
      <c r="Q770" s="226"/>
      <c r="R770" s="226"/>
      <c r="S770" s="226"/>
      <c r="T770" s="226"/>
      <c r="U770" s="226"/>
      <c r="V770" s="226"/>
      <c r="W770" s="226"/>
      <c r="X770" s="226"/>
      <c r="Y770" s="226"/>
      <c r="Z770" s="226"/>
    </row>
    <row r="771" spans="6:26" ht="15.75" x14ac:dyDescent="0.25">
      <c r="F771" s="90"/>
      <c r="G771" s="90"/>
      <c r="H771" s="90"/>
      <c r="I771" s="90"/>
      <c r="J771" s="90"/>
      <c r="K771" s="90"/>
      <c r="L771" s="90"/>
      <c r="M771" s="226"/>
      <c r="N771" s="90"/>
      <c r="O771" s="226"/>
      <c r="P771" s="226"/>
      <c r="Q771" s="226"/>
      <c r="R771" s="226"/>
      <c r="S771" s="226"/>
      <c r="T771" s="226"/>
      <c r="U771" s="226"/>
      <c r="V771" s="226"/>
      <c r="W771" s="226"/>
      <c r="X771" s="226"/>
      <c r="Y771" s="226"/>
      <c r="Z771" s="226"/>
    </row>
    <row r="772" spans="6:26" ht="15.75" x14ac:dyDescent="0.25">
      <c r="F772" s="90"/>
      <c r="G772" s="90"/>
      <c r="H772" s="90"/>
      <c r="I772" s="90"/>
      <c r="J772" s="90"/>
      <c r="K772" s="90"/>
      <c r="L772" s="90"/>
      <c r="M772" s="226"/>
      <c r="N772" s="90"/>
      <c r="O772" s="226"/>
      <c r="P772" s="226"/>
      <c r="Q772" s="226"/>
      <c r="R772" s="226"/>
      <c r="S772" s="226"/>
      <c r="T772" s="226"/>
      <c r="U772" s="226"/>
      <c r="V772" s="226"/>
      <c r="W772" s="226"/>
      <c r="X772" s="226"/>
      <c r="Y772" s="226"/>
      <c r="Z772" s="226"/>
    </row>
    <row r="773" spans="6:26" ht="15.75" x14ac:dyDescent="0.25">
      <c r="F773" s="90"/>
      <c r="G773" s="90"/>
      <c r="H773" s="90"/>
      <c r="I773" s="90"/>
      <c r="J773" s="90"/>
      <c r="K773" s="90"/>
      <c r="L773" s="90"/>
      <c r="M773" s="226"/>
      <c r="N773" s="90"/>
      <c r="O773" s="226"/>
      <c r="P773" s="226"/>
      <c r="Q773" s="226"/>
      <c r="R773" s="226"/>
      <c r="S773" s="226"/>
      <c r="T773" s="226"/>
      <c r="U773" s="226"/>
      <c r="V773" s="226"/>
      <c r="W773" s="226"/>
      <c r="X773" s="226"/>
      <c r="Y773" s="226"/>
      <c r="Z773" s="226"/>
    </row>
    <row r="774" spans="6:26" ht="15.75" x14ac:dyDescent="0.25">
      <c r="F774" s="90"/>
      <c r="G774" s="90"/>
      <c r="H774" s="90"/>
      <c r="I774" s="90"/>
      <c r="J774" s="90"/>
      <c r="K774" s="90"/>
      <c r="L774" s="90"/>
      <c r="M774" s="226"/>
      <c r="N774" s="90"/>
      <c r="O774" s="226"/>
      <c r="P774" s="226"/>
      <c r="Q774" s="226"/>
      <c r="R774" s="226"/>
      <c r="S774" s="226"/>
      <c r="T774" s="226"/>
      <c r="U774" s="226"/>
      <c r="V774" s="226"/>
      <c r="W774" s="226"/>
      <c r="X774" s="226"/>
      <c r="Y774" s="226"/>
      <c r="Z774" s="226"/>
    </row>
    <row r="775" spans="6:26" ht="15.75" x14ac:dyDescent="0.25">
      <c r="F775" s="90"/>
      <c r="G775" s="90"/>
      <c r="H775" s="90"/>
      <c r="I775" s="90"/>
      <c r="J775" s="90"/>
      <c r="K775" s="90"/>
      <c r="L775" s="90"/>
      <c r="M775" s="226"/>
      <c r="N775" s="90"/>
      <c r="O775" s="226"/>
      <c r="P775" s="226"/>
      <c r="Q775" s="226"/>
      <c r="R775" s="226"/>
      <c r="S775" s="226"/>
      <c r="T775" s="226"/>
      <c r="U775" s="226"/>
      <c r="V775" s="226"/>
      <c r="W775" s="226"/>
      <c r="X775" s="226"/>
      <c r="Y775" s="226"/>
      <c r="Z775" s="226"/>
    </row>
    <row r="776" spans="6:26" ht="15.75" x14ac:dyDescent="0.25">
      <c r="F776" s="90"/>
      <c r="G776" s="90"/>
      <c r="H776" s="90"/>
      <c r="I776" s="90"/>
      <c r="J776" s="90"/>
      <c r="K776" s="90"/>
      <c r="L776" s="90"/>
      <c r="M776" s="226"/>
      <c r="N776" s="90"/>
      <c r="O776" s="226"/>
      <c r="P776" s="226"/>
      <c r="Q776" s="226"/>
      <c r="R776" s="226"/>
      <c r="S776" s="226"/>
      <c r="T776" s="226"/>
      <c r="U776" s="226"/>
      <c r="V776" s="226"/>
      <c r="W776" s="226"/>
      <c r="X776" s="226"/>
      <c r="Y776" s="226"/>
      <c r="Z776" s="226"/>
    </row>
    <row r="777" spans="6:26" ht="15.75" x14ac:dyDescent="0.25">
      <c r="F777" s="90"/>
      <c r="G777" s="90"/>
      <c r="H777" s="90"/>
      <c r="I777" s="90"/>
      <c r="J777" s="90"/>
      <c r="K777" s="90"/>
      <c r="L777" s="90"/>
      <c r="M777" s="226"/>
      <c r="N777" s="90"/>
      <c r="O777" s="226"/>
      <c r="P777" s="226"/>
      <c r="Q777" s="226"/>
      <c r="R777" s="226"/>
      <c r="S777" s="226"/>
      <c r="T777" s="226"/>
      <c r="U777" s="226"/>
      <c r="V777" s="226"/>
      <c r="W777" s="226"/>
      <c r="X777" s="226"/>
      <c r="Y777" s="226"/>
      <c r="Z777" s="226"/>
    </row>
    <row r="778" spans="6:26" ht="15.75" x14ac:dyDescent="0.25">
      <c r="F778" s="90"/>
      <c r="G778" s="90"/>
      <c r="H778" s="90"/>
      <c r="I778" s="90"/>
      <c r="J778" s="90"/>
      <c r="K778" s="90"/>
      <c r="L778" s="90"/>
      <c r="M778" s="226"/>
      <c r="N778" s="90"/>
      <c r="O778" s="226"/>
      <c r="P778" s="226"/>
      <c r="Q778" s="226"/>
      <c r="R778" s="226"/>
      <c r="S778" s="226"/>
      <c r="T778" s="226"/>
      <c r="U778" s="226"/>
      <c r="V778" s="226"/>
      <c r="W778" s="226"/>
      <c r="X778" s="226"/>
      <c r="Y778" s="226"/>
      <c r="Z778" s="226"/>
    </row>
    <row r="779" spans="6:26" ht="15.75" x14ac:dyDescent="0.25">
      <c r="F779" s="90"/>
      <c r="G779" s="90"/>
      <c r="H779" s="90"/>
      <c r="I779" s="90"/>
      <c r="J779" s="90"/>
      <c r="K779" s="90"/>
      <c r="L779" s="90"/>
      <c r="M779" s="226"/>
      <c r="N779" s="90"/>
      <c r="O779" s="226"/>
      <c r="P779" s="226"/>
      <c r="Q779" s="226"/>
      <c r="R779" s="226"/>
      <c r="S779" s="226"/>
      <c r="T779" s="226"/>
      <c r="U779" s="226"/>
      <c r="V779" s="226"/>
      <c r="W779" s="226"/>
      <c r="X779" s="226"/>
      <c r="Y779" s="226"/>
      <c r="Z779" s="226"/>
    </row>
    <row r="780" spans="6:26" ht="15.75" x14ac:dyDescent="0.25">
      <c r="F780" s="90"/>
      <c r="G780" s="90"/>
      <c r="H780" s="90"/>
      <c r="I780" s="90"/>
      <c r="J780" s="90"/>
      <c r="K780" s="90"/>
      <c r="L780" s="90"/>
      <c r="M780" s="226"/>
      <c r="N780" s="90"/>
      <c r="O780" s="226"/>
      <c r="P780" s="226"/>
      <c r="Q780" s="226"/>
      <c r="R780" s="226"/>
      <c r="S780" s="226"/>
      <c r="T780" s="226"/>
      <c r="U780" s="226"/>
      <c r="V780" s="226"/>
      <c r="W780" s="226"/>
      <c r="X780" s="226"/>
      <c r="Y780" s="226"/>
      <c r="Z780" s="226"/>
    </row>
    <row r="781" spans="6:26" ht="15.75" x14ac:dyDescent="0.25">
      <c r="F781" s="90"/>
      <c r="G781" s="90"/>
      <c r="H781" s="90"/>
      <c r="I781" s="90"/>
      <c r="J781" s="90"/>
      <c r="K781" s="90"/>
      <c r="L781" s="90"/>
      <c r="M781" s="226"/>
      <c r="N781" s="90"/>
      <c r="O781" s="226"/>
      <c r="P781" s="226"/>
      <c r="Q781" s="226"/>
      <c r="R781" s="226"/>
      <c r="S781" s="226"/>
      <c r="T781" s="226"/>
      <c r="U781" s="226"/>
      <c r="V781" s="226"/>
      <c r="W781" s="226"/>
      <c r="X781" s="226"/>
      <c r="Y781" s="226"/>
      <c r="Z781" s="226"/>
    </row>
    <row r="782" spans="6:26" ht="15.75" x14ac:dyDescent="0.25">
      <c r="F782" s="90"/>
      <c r="G782" s="90"/>
      <c r="H782" s="90"/>
      <c r="I782" s="90"/>
      <c r="J782" s="90"/>
      <c r="K782" s="90"/>
      <c r="L782" s="90"/>
      <c r="M782" s="226"/>
      <c r="N782" s="90"/>
      <c r="O782" s="226"/>
      <c r="P782" s="226"/>
      <c r="Q782" s="226"/>
      <c r="R782" s="226"/>
      <c r="S782" s="226"/>
      <c r="T782" s="226"/>
      <c r="U782" s="226"/>
      <c r="V782" s="226"/>
      <c r="W782" s="226"/>
      <c r="X782" s="226"/>
      <c r="Y782" s="226"/>
      <c r="Z782" s="226"/>
    </row>
    <row r="783" spans="6:26" ht="15.75" x14ac:dyDescent="0.25">
      <c r="F783" s="90"/>
      <c r="G783" s="90"/>
      <c r="H783" s="90"/>
      <c r="I783" s="90"/>
      <c r="J783" s="90"/>
      <c r="K783" s="90"/>
      <c r="L783" s="90"/>
      <c r="M783" s="226"/>
      <c r="N783" s="90"/>
      <c r="O783" s="226"/>
      <c r="P783" s="226"/>
      <c r="Q783" s="226"/>
      <c r="R783" s="226"/>
      <c r="S783" s="226"/>
      <c r="T783" s="226"/>
      <c r="U783" s="226"/>
      <c r="V783" s="226"/>
      <c r="W783" s="226"/>
      <c r="X783" s="226"/>
      <c r="Y783" s="226"/>
      <c r="Z783" s="226"/>
    </row>
    <row r="784" spans="6:26" ht="15.75" x14ac:dyDescent="0.25">
      <c r="F784" s="90"/>
      <c r="G784" s="90"/>
      <c r="H784" s="90"/>
      <c r="I784" s="90"/>
      <c r="J784" s="90"/>
      <c r="K784" s="90"/>
      <c r="L784" s="90"/>
      <c r="M784" s="226"/>
      <c r="N784" s="90"/>
      <c r="O784" s="226"/>
      <c r="P784" s="226"/>
      <c r="Q784" s="226"/>
      <c r="R784" s="226"/>
      <c r="S784" s="226"/>
      <c r="T784" s="226"/>
      <c r="U784" s="226"/>
      <c r="V784" s="226"/>
      <c r="W784" s="226"/>
      <c r="X784" s="226"/>
      <c r="Y784" s="226"/>
      <c r="Z784" s="226"/>
    </row>
    <row r="785" spans="6:26" ht="15.75" x14ac:dyDescent="0.25">
      <c r="F785" s="90"/>
      <c r="G785" s="90"/>
      <c r="H785" s="90"/>
      <c r="I785" s="90"/>
      <c r="J785" s="90"/>
      <c r="K785" s="90"/>
      <c r="L785" s="90"/>
      <c r="M785" s="226"/>
      <c r="N785" s="90"/>
      <c r="O785" s="226"/>
      <c r="P785" s="226"/>
      <c r="Q785" s="226"/>
      <c r="R785" s="226"/>
      <c r="S785" s="226"/>
      <c r="T785" s="226"/>
      <c r="U785" s="226"/>
      <c r="V785" s="226"/>
      <c r="W785" s="226"/>
      <c r="X785" s="226"/>
      <c r="Y785" s="226"/>
      <c r="Z785" s="226"/>
    </row>
    <row r="786" spans="6:26" ht="15.75" x14ac:dyDescent="0.25">
      <c r="F786" s="90"/>
      <c r="G786" s="90"/>
      <c r="H786" s="90"/>
      <c r="I786" s="90"/>
      <c r="J786" s="90"/>
      <c r="K786" s="90"/>
      <c r="L786" s="90"/>
      <c r="M786" s="226"/>
      <c r="N786" s="90"/>
      <c r="O786" s="226"/>
      <c r="P786" s="226"/>
      <c r="Q786" s="226"/>
      <c r="R786" s="226"/>
      <c r="S786" s="226"/>
      <c r="T786" s="226"/>
      <c r="U786" s="226"/>
      <c r="V786" s="226"/>
      <c r="W786" s="226"/>
      <c r="X786" s="226"/>
      <c r="Y786" s="226"/>
      <c r="Z786" s="226"/>
    </row>
    <row r="787" spans="6:26" ht="15.75" x14ac:dyDescent="0.25">
      <c r="F787" s="90"/>
      <c r="G787" s="90"/>
      <c r="H787" s="90"/>
      <c r="I787" s="90"/>
      <c r="J787" s="90"/>
      <c r="K787" s="90"/>
      <c r="L787" s="90"/>
      <c r="M787" s="226"/>
      <c r="N787" s="90"/>
      <c r="O787" s="226"/>
      <c r="P787" s="226"/>
      <c r="Q787" s="226"/>
      <c r="R787" s="226"/>
      <c r="S787" s="226"/>
      <c r="T787" s="226"/>
      <c r="U787" s="226"/>
      <c r="V787" s="226"/>
      <c r="W787" s="226"/>
      <c r="X787" s="226"/>
      <c r="Y787" s="226"/>
      <c r="Z787" s="226"/>
    </row>
    <row r="788" spans="6:26" ht="15.75" x14ac:dyDescent="0.25">
      <c r="F788" s="90"/>
      <c r="G788" s="90"/>
      <c r="H788" s="90"/>
      <c r="I788" s="90"/>
      <c r="J788" s="90"/>
      <c r="K788" s="90"/>
      <c r="L788" s="90"/>
      <c r="M788" s="226"/>
      <c r="N788" s="90"/>
      <c r="O788" s="226"/>
      <c r="P788" s="226"/>
      <c r="Q788" s="226"/>
      <c r="R788" s="226"/>
      <c r="S788" s="226"/>
      <c r="T788" s="226"/>
      <c r="U788" s="226"/>
      <c r="V788" s="226"/>
      <c r="W788" s="226"/>
      <c r="X788" s="226"/>
      <c r="Y788" s="226"/>
      <c r="Z788" s="226"/>
    </row>
    <row r="789" spans="6:26" ht="15.75" x14ac:dyDescent="0.25">
      <c r="F789" s="90"/>
      <c r="G789" s="90"/>
      <c r="H789" s="90"/>
      <c r="I789" s="90"/>
      <c r="J789" s="90"/>
      <c r="K789" s="90"/>
      <c r="L789" s="90"/>
      <c r="M789" s="226"/>
      <c r="N789" s="90"/>
      <c r="O789" s="226"/>
      <c r="P789" s="226"/>
      <c r="Q789" s="226"/>
      <c r="R789" s="226"/>
      <c r="S789" s="226"/>
      <c r="T789" s="226"/>
      <c r="U789" s="226"/>
      <c r="V789" s="226"/>
      <c r="W789" s="226"/>
      <c r="X789" s="226"/>
      <c r="Y789" s="226"/>
      <c r="Z789" s="226"/>
    </row>
    <row r="790" spans="6:26" ht="15.75" x14ac:dyDescent="0.25">
      <c r="F790" s="90"/>
      <c r="G790" s="90"/>
      <c r="H790" s="90"/>
      <c r="I790" s="90"/>
      <c r="J790" s="90"/>
      <c r="K790" s="90"/>
      <c r="L790" s="90"/>
      <c r="M790" s="226"/>
      <c r="N790" s="90"/>
      <c r="O790" s="226"/>
      <c r="P790" s="226"/>
      <c r="Q790" s="226"/>
      <c r="R790" s="226"/>
      <c r="S790" s="226"/>
      <c r="T790" s="226"/>
      <c r="U790" s="226"/>
      <c r="V790" s="226"/>
      <c r="W790" s="226"/>
      <c r="X790" s="226"/>
      <c r="Y790" s="226"/>
      <c r="Z790" s="226"/>
    </row>
    <row r="791" spans="6:26" ht="15.75" x14ac:dyDescent="0.25">
      <c r="F791" s="90"/>
      <c r="G791" s="90"/>
      <c r="H791" s="90"/>
      <c r="I791" s="90"/>
      <c r="J791" s="90"/>
      <c r="K791" s="90"/>
      <c r="L791" s="90"/>
      <c r="M791" s="226"/>
      <c r="N791" s="90"/>
      <c r="O791" s="226"/>
      <c r="P791" s="226"/>
      <c r="Q791" s="226"/>
      <c r="R791" s="226"/>
      <c r="S791" s="226"/>
      <c r="T791" s="226"/>
      <c r="U791" s="226"/>
      <c r="V791" s="226"/>
      <c r="W791" s="226"/>
      <c r="X791" s="226"/>
      <c r="Y791" s="226"/>
      <c r="Z791" s="226"/>
    </row>
    <row r="792" spans="6:26" ht="15.75" x14ac:dyDescent="0.25">
      <c r="F792" s="90"/>
      <c r="G792" s="90"/>
      <c r="H792" s="90"/>
      <c r="I792" s="90"/>
      <c r="J792" s="90"/>
      <c r="K792" s="90"/>
      <c r="L792" s="90"/>
      <c r="M792" s="226"/>
      <c r="N792" s="90"/>
      <c r="O792" s="226"/>
      <c r="P792" s="226"/>
      <c r="Q792" s="226"/>
      <c r="R792" s="226"/>
      <c r="S792" s="226"/>
      <c r="T792" s="226"/>
      <c r="U792" s="226"/>
      <c r="V792" s="226"/>
      <c r="W792" s="226"/>
      <c r="X792" s="226"/>
      <c r="Y792" s="226"/>
      <c r="Z792" s="226"/>
    </row>
    <row r="793" spans="6:26" ht="15.75" x14ac:dyDescent="0.25">
      <c r="F793" s="90"/>
      <c r="G793" s="90"/>
      <c r="H793" s="90"/>
      <c r="I793" s="90"/>
      <c r="J793" s="90"/>
      <c r="K793" s="90"/>
      <c r="L793" s="90"/>
      <c r="M793" s="226"/>
      <c r="N793" s="90"/>
      <c r="O793" s="226"/>
      <c r="P793" s="226"/>
      <c r="Q793" s="226"/>
      <c r="R793" s="226"/>
      <c r="S793" s="226"/>
      <c r="T793" s="226"/>
      <c r="U793" s="226"/>
      <c r="V793" s="226"/>
      <c r="W793" s="226"/>
      <c r="X793" s="226"/>
      <c r="Y793" s="226"/>
      <c r="Z793" s="226"/>
    </row>
    <row r="794" spans="6:26" ht="15.75" x14ac:dyDescent="0.25">
      <c r="F794" s="90"/>
      <c r="G794" s="90"/>
      <c r="H794" s="90"/>
      <c r="I794" s="90"/>
      <c r="J794" s="90"/>
      <c r="K794" s="90"/>
      <c r="L794" s="90"/>
      <c r="M794" s="226"/>
      <c r="N794" s="90"/>
      <c r="O794" s="226"/>
      <c r="P794" s="226"/>
      <c r="Q794" s="226"/>
      <c r="R794" s="226"/>
      <c r="S794" s="226"/>
      <c r="T794" s="226"/>
      <c r="U794" s="226"/>
      <c r="V794" s="226"/>
      <c r="W794" s="226"/>
      <c r="X794" s="226"/>
      <c r="Y794" s="226"/>
      <c r="Z794" s="226"/>
    </row>
    <row r="795" spans="6:26" ht="15.75" x14ac:dyDescent="0.25">
      <c r="F795" s="90"/>
      <c r="G795" s="90"/>
      <c r="H795" s="90"/>
      <c r="I795" s="90"/>
      <c r="J795" s="90"/>
      <c r="K795" s="90"/>
      <c r="L795" s="90"/>
      <c r="M795" s="226"/>
      <c r="N795" s="90"/>
      <c r="O795" s="226"/>
      <c r="P795" s="226"/>
      <c r="Q795" s="226"/>
      <c r="R795" s="226"/>
      <c r="S795" s="226"/>
      <c r="T795" s="226"/>
      <c r="U795" s="226"/>
      <c r="V795" s="226"/>
      <c r="W795" s="226"/>
      <c r="X795" s="226"/>
      <c r="Y795" s="226"/>
      <c r="Z795" s="226"/>
    </row>
    <row r="796" spans="6:26" ht="15.75" x14ac:dyDescent="0.25">
      <c r="F796" s="90"/>
      <c r="G796" s="90"/>
      <c r="H796" s="90"/>
      <c r="I796" s="90"/>
      <c r="J796" s="90"/>
      <c r="K796" s="90"/>
      <c r="L796" s="90"/>
      <c r="M796" s="226"/>
      <c r="N796" s="90"/>
      <c r="O796" s="226"/>
      <c r="P796" s="226"/>
      <c r="Q796" s="226"/>
      <c r="R796" s="226"/>
      <c r="S796" s="226"/>
      <c r="T796" s="226"/>
      <c r="U796" s="226"/>
      <c r="V796" s="226"/>
      <c r="W796" s="226"/>
      <c r="X796" s="226"/>
      <c r="Y796" s="226"/>
      <c r="Z796" s="226"/>
    </row>
    <row r="797" spans="6:26" ht="15.75" x14ac:dyDescent="0.25">
      <c r="F797" s="90"/>
      <c r="G797" s="90"/>
      <c r="H797" s="90"/>
      <c r="I797" s="90"/>
      <c r="J797" s="90"/>
      <c r="K797" s="90"/>
      <c r="L797" s="90"/>
      <c r="M797" s="226"/>
      <c r="N797" s="90"/>
      <c r="O797" s="226"/>
      <c r="P797" s="226"/>
      <c r="Q797" s="226"/>
      <c r="R797" s="226"/>
      <c r="S797" s="226"/>
      <c r="T797" s="226"/>
      <c r="U797" s="226"/>
      <c r="V797" s="226"/>
      <c r="W797" s="226"/>
      <c r="X797" s="226"/>
      <c r="Y797" s="226"/>
      <c r="Z797" s="226"/>
    </row>
    <row r="798" spans="6:26" ht="15.75" x14ac:dyDescent="0.25">
      <c r="F798" s="90"/>
      <c r="G798" s="90"/>
      <c r="H798" s="90"/>
      <c r="I798" s="90"/>
      <c r="J798" s="90"/>
      <c r="K798" s="90"/>
      <c r="L798" s="90"/>
      <c r="M798" s="226"/>
      <c r="N798" s="90"/>
      <c r="O798" s="226"/>
      <c r="P798" s="226"/>
      <c r="Q798" s="226"/>
      <c r="R798" s="226"/>
      <c r="S798" s="226"/>
      <c r="T798" s="226"/>
      <c r="U798" s="226"/>
      <c r="V798" s="226"/>
      <c r="W798" s="226"/>
      <c r="X798" s="226"/>
      <c r="Y798" s="226"/>
      <c r="Z798" s="226"/>
    </row>
    <row r="799" spans="6:26" ht="15.75" x14ac:dyDescent="0.25">
      <c r="F799" s="90"/>
      <c r="G799" s="90"/>
      <c r="H799" s="90"/>
      <c r="I799" s="90"/>
      <c r="J799" s="90"/>
      <c r="K799" s="90"/>
      <c r="L799" s="90"/>
      <c r="M799" s="226"/>
      <c r="N799" s="90"/>
      <c r="O799" s="226"/>
      <c r="P799" s="226"/>
      <c r="Q799" s="226"/>
      <c r="R799" s="226"/>
      <c r="S799" s="226"/>
      <c r="T799" s="226"/>
      <c r="U799" s="226"/>
      <c r="V799" s="226"/>
      <c r="W799" s="226"/>
      <c r="X799" s="226"/>
      <c r="Y799" s="226"/>
      <c r="Z799" s="226"/>
    </row>
    <row r="800" spans="6:26" ht="15.75" x14ac:dyDescent="0.25">
      <c r="F800" s="90"/>
      <c r="G800" s="90"/>
      <c r="H800" s="90"/>
      <c r="I800" s="90"/>
      <c r="J800" s="90"/>
      <c r="K800" s="90"/>
      <c r="L800" s="90"/>
      <c r="M800" s="226"/>
      <c r="N800" s="90"/>
      <c r="O800" s="226"/>
      <c r="P800" s="226"/>
      <c r="Q800" s="226"/>
      <c r="R800" s="226"/>
      <c r="S800" s="226"/>
      <c r="T800" s="226"/>
      <c r="U800" s="226"/>
      <c r="V800" s="226"/>
      <c r="W800" s="226"/>
      <c r="X800" s="226"/>
      <c r="Y800" s="226"/>
      <c r="Z800" s="226"/>
    </row>
    <row r="801" spans="6:26" ht="15.75" x14ac:dyDescent="0.25">
      <c r="F801" s="90"/>
      <c r="G801" s="90"/>
      <c r="H801" s="90"/>
      <c r="I801" s="90"/>
      <c r="J801" s="90"/>
      <c r="K801" s="90"/>
      <c r="L801" s="90"/>
      <c r="M801" s="226"/>
      <c r="N801" s="90"/>
      <c r="O801" s="226"/>
      <c r="P801" s="226"/>
      <c r="Q801" s="226"/>
      <c r="R801" s="226"/>
      <c r="S801" s="226"/>
      <c r="T801" s="226"/>
      <c r="U801" s="226"/>
      <c r="V801" s="226"/>
      <c r="W801" s="226"/>
      <c r="X801" s="226"/>
      <c r="Y801" s="226"/>
      <c r="Z801" s="226"/>
    </row>
    <row r="802" spans="6:26" ht="15.75" x14ac:dyDescent="0.25">
      <c r="F802" s="90"/>
      <c r="G802" s="90"/>
      <c r="H802" s="90"/>
      <c r="I802" s="90"/>
      <c r="J802" s="90"/>
      <c r="K802" s="90"/>
      <c r="L802" s="90"/>
      <c r="M802" s="226"/>
      <c r="N802" s="90"/>
      <c r="O802" s="226"/>
      <c r="P802" s="226"/>
      <c r="Q802" s="226"/>
      <c r="R802" s="226"/>
      <c r="S802" s="226"/>
      <c r="T802" s="226"/>
      <c r="U802" s="226"/>
      <c r="V802" s="226"/>
      <c r="W802" s="226"/>
      <c r="X802" s="226"/>
      <c r="Y802" s="226"/>
      <c r="Z802" s="226"/>
    </row>
    <row r="803" spans="6:26" ht="15.75" x14ac:dyDescent="0.25">
      <c r="F803" s="90"/>
      <c r="G803" s="90"/>
      <c r="H803" s="90"/>
      <c r="I803" s="90"/>
      <c r="J803" s="90"/>
      <c r="K803" s="90"/>
      <c r="L803" s="90"/>
      <c r="M803" s="226"/>
      <c r="N803" s="90"/>
      <c r="O803" s="226"/>
      <c r="P803" s="226"/>
      <c r="Q803" s="226"/>
      <c r="R803" s="226"/>
      <c r="S803" s="226"/>
      <c r="T803" s="226"/>
      <c r="U803" s="226"/>
      <c r="V803" s="226"/>
      <c r="W803" s="226"/>
      <c r="X803" s="226"/>
      <c r="Y803" s="226"/>
      <c r="Z803" s="226"/>
    </row>
    <row r="804" spans="6:26" ht="15.75" x14ac:dyDescent="0.25">
      <c r="F804" s="90"/>
      <c r="G804" s="90"/>
      <c r="H804" s="90"/>
      <c r="I804" s="90"/>
      <c r="J804" s="90"/>
      <c r="K804" s="90"/>
      <c r="L804" s="90"/>
      <c r="M804" s="226"/>
      <c r="N804" s="90"/>
      <c r="O804" s="226"/>
      <c r="P804" s="226"/>
      <c r="Q804" s="226"/>
      <c r="R804" s="226"/>
      <c r="S804" s="226"/>
      <c r="T804" s="226"/>
      <c r="U804" s="226"/>
      <c r="V804" s="226"/>
      <c r="W804" s="226"/>
      <c r="X804" s="226"/>
      <c r="Y804" s="226"/>
      <c r="Z804" s="226"/>
    </row>
    <row r="805" spans="6:26" ht="15.75" x14ac:dyDescent="0.25">
      <c r="F805" s="90"/>
      <c r="G805" s="90"/>
      <c r="H805" s="90"/>
      <c r="I805" s="90"/>
      <c r="J805" s="90"/>
      <c r="K805" s="90"/>
      <c r="L805" s="90"/>
      <c r="M805" s="226"/>
      <c r="N805" s="90"/>
      <c r="O805" s="226"/>
      <c r="P805" s="226"/>
      <c r="Q805" s="226"/>
      <c r="R805" s="226"/>
      <c r="S805" s="226"/>
      <c r="T805" s="226"/>
      <c r="U805" s="226"/>
      <c r="V805" s="226"/>
      <c r="W805" s="226"/>
      <c r="X805" s="226"/>
      <c r="Y805" s="226"/>
      <c r="Z805" s="226"/>
    </row>
    <row r="806" spans="6:26" ht="15.75" x14ac:dyDescent="0.25">
      <c r="F806" s="90"/>
      <c r="G806" s="90"/>
      <c r="H806" s="90"/>
      <c r="I806" s="90"/>
      <c r="J806" s="90"/>
      <c r="K806" s="90"/>
      <c r="L806" s="90"/>
      <c r="M806" s="226"/>
      <c r="N806" s="90"/>
      <c r="O806" s="226"/>
      <c r="P806" s="226"/>
      <c r="Q806" s="226"/>
      <c r="R806" s="226"/>
      <c r="S806" s="226"/>
      <c r="T806" s="226"/>
      <c r="U806" s="226"/>
      <c r="V806" s="226"/>
      <c r="W806" s="226"/>
      <c r="X806" s="226"/>
      <c r="Y806" s="226"/>
      <c r="Z806" s="226"/>
    </row>
    <row r="807" spans="6:26" ht="15.75" x14ac:dyDescent="0.25">
      <c r="F807" s="90"/>
      <c r="G807" s="90"/>
      <c r="H807" s="90"/>
      <c r="I807" s="90"/>
      <c r="J807" s="90"/>
      <c r="K807" s="90"/>
      <c r="L807" s="90"/>
      <c r="M807" s="226"/>
      <c r="N807" s="90"/>
      <c r="O807" s="226"/>
      <c r="P807" s="226"/>
      <c r="Q807" s="226"/>
      <c r="R807" s="226"/>
      <c r="S807" s="226"/>
      <c r="T807" s="226"/>
      <c r="U807" s="226"/>
      <c r="V807" s="226"/>
      <c r="W807" s="226"/>
      <c r="X807" s="226"/>
      <c r="Y807" s="226"/>
      <c r="Z807" s="226"/>
    </row>
    <row r="808" spans="6:26" ht="15.75" x14ac:dyDescent="0.25">
      <c r="F808" s="90"/>
      <c r="G808" s="90"/>
      <c r="H808" s="90"/>
      <c r="I808" s="90"/>
      <c r="J808" s="90"/>
      <c r="K808" s="90"/>
      <c r="L808" s="90"/>
      <c r="M808" s="226"/>
      <c r="N808" s="90"/>
      <c r="O808" s="226"/>
      <c r="P808" s="226"/>
      <c r="Q808" s="226"/>
      <c r="R808" s="226"/>
      <c r="S808" s="226"/>
      <c r="T808" s="226"/>
      <c r="U808" s="226"/>
      <c r="V808" s="226"/>
      <c r="W808" s="226"/>
      <c r="X808" s="226"/>
      <c r="Y808" s="226"/>
      <c r="Z808" s="226"/>
    </row>
    <row r="809" spans="6:26" ht="15.75" x14ac:dyDescent="0.25">
      <c r="F809" s="90"/>
      <c r="G809" s="90"/>
      <c r="H809" s="90"/>
      <c r="I809" s="90"/>
      <c r="J809" s="90"/>
      <c r="K809" s="90"/>
      <c r="L809" s="90"/>
      <c r="M809" s="226"/>
      <c r="N809" s="90"/>
      <c r="O809" s="226"/>
      <c r="P809" s="226"/>
      <c r="Q809" s="226"/>
      <c r="R809" s="226"/>
      <c r="S809" s="226"/>
      <c r="T809" s="226"/>
      <c r="U809" s="226"/>
      <c r="V809" s="226"/>
      <c r="W809" s="226"/>
      <c r="X809" s="226"/>
      <c r="Y809" s="226"/>
      <c r="Z809" s="226"/>
    </row>
    <row r="810" spans="6:26" ht="15.75" x14ac:dyDescent="0.25">
      <c r="F810" s="90"/>
      <c r="G810" s="90"/>
      <c r="H810" s="90"/>
      <c r="I810" s="90"/>
      <c r="J810" s="90"/>
      <c r="K810" s="90"/>
      <c r="L810" s="90"/>
      <c r="M810" s="226"/>
      <c r="N810" s="90"/>
      <c r="O810" s="226"/>
      <c r="P810" s="226"/>
      <c r="Q810" s="226"/>
      <c r="R810" s="226"/>
      <c r="S810" s="226"/>
      <c r="T810" s="226"/>
      <c r="U810" s="226"/>
      <c r="V810" s="226"/>
      <c r="W810" s="226"/>
      <c r="X810" s="226"/>
      <c r="Y810" s="226"/>
      <c r="Z810" s="226"/>
    </row>
    <row r="811" spans="6:26" ht="15.75" x14ac:dyDescent="0.25">
      <c r="F811" s="90"/>
      <c r="G811" s="90"/>
      <c r="H811" s="90"/>
      <c r="I811" s="90"/>
      <c r="J811" s="90"/>
      <c r="K811" s="90"/>
      <c r="L811" s="90"/>
      <c r="M811" s="226"/>
      <c r="N811" s="90"/>
      <c r="O811" s="226"/>
      <c r="P811" s="226"/>
      <c r="Q811" s="226"/>
      <c r="R811" s="226"/>
      <c r="S811" s="226"/>
      <c r="T811" s="226"/>
      <c r="U811" s="226"/>
      <c r="V811" s="226"/>
      <c r="W811" s="226"/>
      <c r="X811" s="226"/>
      <c r="Y811" s="226"/>
      <c r="Z811" s="226"/>
    </row>
    <row r="812" spans="6:26" ht="15.75" x14ac:dyDescent="0.25">
      <c r="F812" s="90"/>
      <c r="G812" s="90"/>
      <c r="H812" s="90"/>
      <c r="I812" s="90"/>
      <c r="J812" s="90"/>
      <c r="K812" s="90"/>
      <c r="L812" s="90"/>
      <c r="M812" s="226"/>
      <c r="N812" s="90"/>
      <c r="O812" s="226"/>
      <c r="P812" s="226"/>
      <c r="Q812" s="226"/>
      <c r="R812" s="226"/>
      <c r="S812" s="226"/>
      <c r="T812" s="226"/>
      <c r="U812" s="226"/>
      <c r="V812" s="226"/>
      <c r="W812" s="226"/>
      <c r="X812" s="226"/>
      <c r="Y812" s="226"/>
      <c r="Z812" s="226"/>
    </row>
    <row r="813" spans="6:26" ht="15.75" x14ac:dyDescent="0.25">
      <c r="F813" s="90"/>
      <c r="G813" s="90"/>
      <c r="H813" s="90"/>
      <c r="I813" s="90"/>
      <c r="J813" s="90"/>
      <c r="K813" s="90"/>
      <c r="L813" s="90"/>
      <c r="M813" s="226"/>
      <c r="N813" s="90"/>
      <c r="O813" s="226"/>
      <c r="P813" s="226"/>
      <c r="Q813" s="226"/>
      <c r="R813" s="226"/>
      <c r="S813" s="226"/>
      <c r="T813" s="226"/>
      <c r="U813" s="226"/>
      <c r="V813" s="226"/>
      <c r="W813" s="226"/>
      <c r="X813" s="226"/>
      <c r="Y813" s="226"/>
      <c r="Z813" s="226"/>
    </row>
    <row r="814" spans="6:26" ht="15.75" x14ac:dyDescent="0.25">
      <c r="F814" s="90"/>
      <c r="G814" s="90"/>
      <c r="H814" s="90"/>
      <c r="I814" s="90"/>
      <c r="J814" s="90"/>
      <c r="K814" s="90"/>
      <c r="L814" s="90"/>
      <c r="M814" s="226"/>
      <c r="N814" s="90"/>
      <c r="O814" s="226"/>
      <c r="P814" s="226"/>
      <c r="Q814" s="226"/>
      <c r="R814" s="226"/>
      <c r="S814" s="226"/>
      <c r="T814" s="226"/>
      <c r="U814" s="226"/>
      <c r="V814" s="226"/>
      <c r="W814" s="226"/>
      <c r="X814" s="226"/>
      <c r="Y814" s="226"/>
      <c r="Z814" s="226"/>
    </row>
    <row r="815" spans="6:26" ht="15.75" x14ac:dyDescent="0.25">
      <c r="F815" s="90"/>
      <c r="G815" s="90"/>
      <c r="H815" s="90"/>
      <c r="I815" s="90"/>
      <c r="J815" s="90"/>
      <c r="K815" s="90"/>
      <c r="L815" s="90"/>
      <c r="M815" s="226"/>
      <c r="N815" s="90"/>
      <c r="O815" s="226"/>
      <c r="P815" s="226"/>
      <c r="Q815" s="226"/>
      <c r="R815" s="226"/>
      <c r="S815" s="226"/>
      <c r="T815" s="226"/>
      <c r="U815" s="226"/>
      <c r="V815" s="226"/>
      <c r="W815" s="226"/>
      <c r="X815" s="226"/>
      <c r="Y815" s="226"/>
      <c r="Z815" s="226"/>
    </row>
    <row r="816" spans="6:26" ht="15.75" x14ac:dyDescent="0.25">
      <c r="F816" s="90"/>
      <c r="G816" s="90"/>
      <c r="H816" s="90"/>
      <c r="I816" s="90"/>
      <c r="J816" s="90"/>
      <c r="K816" s="90"/>
      <c r="L816" s="90"/>
      <c r="M816" s="226"/>
      <c r="N816" s="90"/>
      <c r="O816" s="226"/>
      <c r="P816" s="226"/>
      <c r="Q816" s="226"/>
      <c r="R816" s="226"/>
      <c r="S816" s="226"/>
      <c r="T816" s="226"/>
      <c r="U816" s="226"/>
      <c r="V816" s="226"/>
      <c r="W816" s="226"/>
      <c r="X816" s="226"/>
      <c r="Y816" s="226"/>
      <c r="Z816" s="226"/>
    </row>
    <row r="817" spans="6:26" ht="15.75" x14ac:dyDescent="0.25">
      <c r="F817" s="90"/>
      <c r="G817" s="90"/>
      <c r="H817" s="90"/>
      <c r="I817" s="90"/>
      <c r="J817" s="90"/>
      <c r="K817" s="90"/>
      <c r="L817" s="90"/>
      <c r="M817" s="226"/>
      <c r="N817" s="90"/>
      <c r="O817" s="226"/>
      <c r="P817" s="226"/>
      <c r="Q817" s="226"/>
      <c r="R817" s="226"/>
      <c r="S817" s="226"/>
      <c r="T817" s="226"/>
      <c r="U817" s="226"/>
      <c r="V817" s="226"/>
      <c r="W817" s="226"/>
      <c r="X817" s="226"/>
      <c r="Y817" s="226"/>
      <c r="Z817" s="226"/>
    </row>
    <row r="818" spans="6:26" ht="15.75" x14ac:dyDescent="0.25">
      <c r="F818" s="90"/>
      <c r="G818" s="90"/>
      <c r="H818" s="90"/>
      <c r="I818" s="90"/>
      <c r="J818" s="90"/>
      <c r="K818" s="90"/>
      <c r="L818" s="90"/>
      <c r="M818" s="226"/>
      <c r="N818" s="90"/>
      <c r="O818" s="226"/>
      <c r="P818" s="226"/>
      <c r="Q818" s="226"/>
      <c r="R818" s="226"/>
      <c r="S818" s="226"/>
      <c r="T818" s="226"/>
      <c r="U818" s="226"/>
      <c r="V818" s="226"/>
      <c r="W818" s="226"/>
      <c r="X818" s="226"/>
      <c r="Y818" s="226"/>
      <c r="Z818" s="226"/>
    </row>
    <row r="819" spans="6:26" ht="15.75" x14ac:dyDescent="0.25">
      <c r="F819" s="90"/>
      <c r="G819" s="90"/>
      <c r="H819" s="90"/>
      <c r="I819" s="90"/>
      <c r="J819" s="90"/>
      <c r="K819" s="90"/>
      <c r="L819" s="90"/>
      <c r="M819" s="226"/>
      <c r="N819" s="90"/>
      <c r="O819" s="226"/>
      <c r="P819" s="226"/>
      <c r="Q819" s="226"/>
      <c r="R819" s="226"/>
      <c r="S819" s="226"/>
      <c r="T819" s="226"/>
      <c r="U819" s="226"/>
      <c r="V819" s="226"/>
      <c r="W819" s="226"/>
      <c r="X819" s="226"/>
      <c r="Y819" s="226"/>
      <c r="Z819" s="226"/>
    </row>
    <row r="820" spans="6:26" ht="15.75" x14ac:dyDescent="0.25">
      <c r="F820" s="90"/>
      <c r="G820" s="90"/>
      <c r="H820" s="90"/>
      <c r="I820" s="90"/>
      <c r="J820" s="90"/>
      <c r="K820" s="90"/>
      <c r="L820" s="90"/>
      <c r="M820" s="226"/>
      <c r="N820" s="90"/>
      <c r="O820" s="226"/>
      <c r="P820" s="226"/>
      <c r="Q820" s="226"/>
      <c r="R820" s="226"/>
      <c r="S820" s="226"/>
      <c r="T820" s="226"/>
      <c r="U820" s="226"/>
      <c r="V820" s="226"/>
      <c r="W820" s="226"/>
      <c r="X820" s="226"/>
      <c r="Y820" s="226"/>
      <c r="Z820" s="226"/>
    </row>
    <row r="821" spans="6:26" ht="15.75" x14ac:dyDescent="0.25">
      <c r="F821" s="90"/>
      <c r="G821" s="90"/>
      <c r="H821" s="90"/>
      <c r="I821" s="90"/>
      <c r="J821" s="90"/>
      <c r="K821" s="90"/>
      <c r="L821" s="90"/>
      <c r="M821" s="226"/>
      <c r="N821" s="90"/>
      <c r="O821" s="226"/>
      <c r="P821" s="226"/>
      <c r="Q821" s="226"/>
      <c r="R821" s="226"/>
      <c r="S821" s="226"/>
      <c r="T821" s="226"/>
      <c r="U821" s="226"/>
      <c r="V821" s="226"/>
      <c r="W821" s="226"/>
      <c r="X821" s="226"/>
      <c r="Y821" s="226"/>
      <c r="Z821" s="226"/>
    </row>
    <row r="822" spans="6:26" ht="15.75" x14ac:dyDescent="0.25">
      <c r="F822" s="90"/>
      <c r="G822" s="90"/>
      <c r="H822" s="90"/>
      <c r="I822" s="90"/>
      <c r="J822" s="90"/>
      <c r="K822" s="90"/>
      <c r="L822" s="90"/>
      <c r="M822" s="226"/>
      <c r="N822" s="90"/>
      <c r="O822" s="226"/>
      <c r="P822" s="226"/>
      <c r="Q822" s="226"/>
      <c r="R822" s="226"/>
      <c r="S822" s="226"/>
      <c r="T822" s="226"/>
      <c r="U822" s="226"/>
      <c r="V822" s="226"/>
      <c r="W822" s="226"/>
      <c r="X822" s="226"/>
      <c r="Y822" s="226"/>
      <c r="Z822" s="226"/>
    </row>
    <row r="823" spans="6:26" ht="15.75" x14ac:dyDescent="0.25">
      <c r="F823" s="90"/>
      <c r="G823" s="90"/>
      <c r="H823" s="90"/>
      <c r="I823" s="90"/>
      <c r="J823" s="90"/>
      <c r="K823" s="90"/>
      <c r="L823" s="90"/>
      <c r="M823" s="226"/>
      <c r="N823" s="90"/>
      <c r="O823" s="226"/>
      <c r="P823" s="226"/>
      <c r="Q823" s="226"/>
      <c r="R823" s="226"/>
      <c r="S823" s="226"/>
      <c r="T823" s="226"/>
      <c r="U823" s="226"/>
      <c r="V823" s="226"/>
      <c r="W823" s="226"/>
      <c r="X823" s="226"/>
      <c r="Y823" s="226"/>
      <c r="Z823" s="226"/>
    </row>
    <row r="824" spans="6:26" ht="15.75" x14ac:dyDescent="0.25">
      <c r="F824" s="90"/>
      <c r="G824" s="90"/>
      <c r="H824" s="90"/>
      <c r="I824" s="90"/>
      <c r="J824" s="90"/>
      <c r="K824" s="90"/>
      <c r="L824" s="90"/>
      <c r="M824" s="226"/>
      <c r="N824" s="90"/>
      <c r="O824" s="226"/>
      <c r="P824" s="226"/>
      <c r="Q824" s="226"/>
      <c r="R824" s="226"/>
      <c r="S824" s="226"/>
      <c r="T824" s="226"/>
      <c r="U824" s="226"/>
      <c r="V824" s="226"/>
      <c r="W824" s="226"/>
      <c r="X824" s="226"/>
      <c r="Y824" s="226"/>
      <c r="Z824" s="226"/>
    </row>
    <row r="825" spans="6:26" ht="15.75" x14ac:dyDescent="0.25">
      <c r="F825" s="90"/>
      <c r="G825" s="90"/>
      <c r="H825" s="90"/>
      <c r="I825" s="90"/>
      <c r="J825" s="90"/>
      <c r="K825" s="90"/>
      <c r="L825" s="90"/>
      <c r="M825" s="226"/>
      <c r="N825" s="90"/>
      <c r="O825" s="226"/>
      <c r="P825" s="226"/>
      <c r="Q825" s="226"/>
      <c r="R825" s="226"/>
      <c r="S825" s="226"/>
      <c r="T825" s="226"/>
      <c r="U825" s="226"/>
      <c r="V825" s="226"/>
      <c r="W825" s="226"/>
      <c r="X825" s="226"/>
      <c r="Y825" s="226"/>
      <c r="Z825" s="226"/>
    </row>
    <row r="826" spans="6:26" ht="15.75" x14ac:dyDescent="0.25">
      <c r="F826" s="90"/>
      <c r="G826" s="90"/>
      <c r="H826" s="90"/>
      <c r="I826" s="90"/>
      <c r="J826" s="90"/>
      <c r="K826" s="90"/>
      <c r="L826" s="90"/>
      <c r="M826" s="226"/>
      <c r="N826" s="90"/>
      <c r="O826" s="226"/>
      <c r="P826" s="226"/>
      <c r="Q826" s="226"/>
      <c r="R826" s="226"/>
      <c r="S826" s="226"/>
      <c r="T826" s="226"/>
      <c r="U826" s="226"/>
      <c r="V826" s="226"/>
      <c r="W826" s="226"/>
      <c r="X826" s="226"/>
      <c r="Y826" s="226"/>
      <c r="Z826" s="226"/>
    </row>
    <row r="827" spans="6:26" ht="15.75" x14ac:dyDescent="0.25">
      <c r="F827" s="90"/>
      <c r="G827" s="90"/>
      <c r="H827" s="90"/>
      <c r="I827" s="90"/>
      <c r="J827" s="90"/>
      <c r="K827" s="90"/>
      <c r="L827" s="90"/>
      <c r="M827" s="226"/>
      <c r="N827" s="90"/>
      <c r="O827" s="226"/>
      <c r="P827" s="226"/>
      <c r="Q827" s="226"/>
      <c r="R827" s="226"/>
      <c r="S827" s="226"/>
      <c r="T827" s="226"/>
      <c r="U827" s="226"/>
      <c r="V827" s="226"/>
      <c r="W827" s="226"/>
      <c r="X827" s="226"/>
      <c r="Y827" s="226"/>
      <c r="Z827" s="226"/>
    </row>
    <row r="828" spans="6:26" ht="15.75" x14ac:dyDescent="0.25">
      <c r="F828" s="90"/>
      <c r="G828" s="90"/>
      <c r="H828" s="90"/>
      <c r="I828" s="90"/>
      <c r="J828" s="90"/>
      <c r="K828" s="90"/>
      <c r="L828" s="90"/>
      <c r="M828" s="226"/>
      <c r="N828" s="90"/>
      <c r="O828" s="226"/>
      <c r="P828" s="226"/>
      <c r="Q828" s="226"/>
      <c r="R828" s="226"/>
      <c r="S828" s="226"/>
      <c r="T828" s="226"/>
      <c r="U828" s="226"/>
      <c r="V828" s="226"/>
      <c r="W828" s="226"/>
      <c r="X828" s="226"/>
      <c r="Y828" s="226"/>
      <c r="Z828" s="226"/>
    </row>
    <row r="829" spans="6:26" ht="15.75" x14ac:dyDescent="0.25">
      <c r="F829" s="90"/>
      <c r="G829" s="90"/>
      <c r="H829" s="90"/>
      <c r="I829" s="90"/>
      <c r="J829" s="90"/>
      <c r="K829" s="90"/>
      <c r="L829" s="90"/>
      <c r="M829" s="226"/>
      <c r="N829" s="90"/>
      <c r="O829" s="226"/>
      <c r="P829" s="226"/>
      <c r="Q829" s="226"/>
      <c r="R829" s="226"/>
      <c r="S829" s="226"/>
      <c r="T829" s="226"/>
      <c r="U829" s="226"/>
      <c r="V829" s="226"/>
      <c r="W829" s="226"/>
      <c r="X829" s="226"/>
      <c r="Y829" s="226"/>
      <c r="Z829" s="226"/>
    </row>
    <row r="830" spans="6:26" ht="15.75" x14ac:dyDescent="0.25">
      <c r="F830" s="90"/>
      <c r="G830" s="90"/>
      <c r="H830" s="90"/>
      <c r="I830" s="90"/>
      <c r="J830" s="90"/>
      <c r="K830" s="90"/>
      <c r="L830" s="90"/>
      <c r="M830" s="226"/>
      <c r="N830" s="90"/>
      <c r="O830" s="226"/>
      <c r="P830" s="226"/>
      <c r="Q830" s="226"/>
      <c r="R830" s="226"/>
      <c r="S830" s="226"/>
      <c r="T830" s="226"/>
      <c r="U830" s="226"/>
      <c r="V830" s="226"/>
      <c r="W830" s="226"/>
      <c r="X830" s="226"/>
      <c r="Y830" s="226"/>
      <c r="Z830" s="226"/>
    </row>
    <row r="831" spans="6:26" ht="15.75" x14ac:dyDescent="0.25">
      <c r="F831" s="90"/>
      <c r="G831" s="90"/>
      <c r="H831" s="90"/>
      <c r="I831" s="90"/>
      <c r="J831" s="90"/>
      <c r="K831" s="90"/>
      <c r="L831" s="90"/>
      <c r="M831" s="226"/>
      <c r="N831" s="90"/>
      <c r="O831" s="226"/>
      <c r="P831" s="226"/>
      <c r="Q831" s="226"/>
      <c r="R831" s="226"/>
      <c r="S831" s="226"/>
      <c r="T831" s="226"/>
      <c r="U831" s="226"/>
      <c r="V831" s="226"/>
      <c r="W831" s="226"/>
      <c r="X831" s="226"/>
      <c r="Y831" s="226"/>
      <c r="Z831" s="226"/>
    </row>
    <row r="832" spans="6:26" ht="15.75" x14ac:dyDescent="0.25">
      <c r="F832" s="90"/>
      <c r="G832" s="90"/>
      <c r="H832" s="90"/>
      <c r="I832" s="90"/>
      <c r="J832" s="90"/>
      <c r="K832" s="90"/>
      <c r="L832" s="90"/>
      <c r="M832" s="226"/>
      <c r="N832" s="90"/>
      <c r="O832" s="226"/>
      <c r="P832" s="226"/>
      <c r="Q832" s="226"/>
      <c r="R832" s="226"/>
      <c r="S832" s="226"/>
      <c r="T832" s="226"/>
      <c r="U832" s="226"/>
      <c r="V832" s="226"/>
      <c r="W832" s="226"/>
      <c r="X832" s="226"/>
      <c r="Y832" s="226"/>
      <c r="Z832" s="226"/>
    </row>
    <row r="833" spans="6:26" ht="15.75" x14ac:dyDescent="0.25">
      <c r="F833" s="90"/>
      <c r="G833" s="90"/>
      <c r="H833" s="90"/>
      <c r="I833" s="90"/>
      <c r="J833" s="90"/>
      <c r="K833" s="90"/>
      <c r="L833" s="90"/>
      <c r="M833" s="226"/>
      <c r="N833" s="90"/>
      <c r="O833" s="226"/>
      <c r="P833" s="226"/>
      <c r="Q833" s="226"/>
      <c r="R833" s="226"/>
      <c r="S833" s="226"/>
      <c r="T833" s="226"/>
      <c r="U833" s="226"/>
      <c r="V833" s="226"/>
      <c r="W833" s="226"/>
      <c r="X833" s="226"/>
      <c r="Y833" s="226"/>
      <c r="Z833" s="226"/>
    </row>
    <row r="834" spans="6:26" ht="15.75" x14ac:dyDescent="0.25">
      <c r="F834" s="90"/>
      <c r="G834" s="90"/>
      <c r="H834" s="90"/>
      <c r="I834" s="90"/>
      <c r="J834" s="90"/>
      <c r="K834" s="90"/>
      <c r="L834" s="90"/>
      <c r="M834" s="226"/>
      <c r="N834" s="90"/>
      <c r="O834" s="226"/>
      <c r="P834" s="226"/>
      <c r="Q834" s="226"/>
      <c r="R834" s="226"/>
      <c r="S834" s="226"/>
      <c r="T834" s="226"/>
      <c r="U834" s="226"/>
      <c r="V834" s="226"/>
      <c r="W834" s="226"/>
      <c r="X834" s="226"/>
      <c r="Y834" s="226"/>
      <c r="Z834" s="226"/>
    </row>
    <row r="835" spans="6:26" ht="15.75" x14ac:dyDescent="0.25">
      <c r="F835" s="90"/>
      <c r="G835" s="90"/>
      <c r="H835" s="90"/>
      <c r="I835" s="90"/>
      <c r="J835" s="90"/>
      <c r="K835" s="90"/>
      <c r="L835" s="90"/>
      <c r="M835" s="226"/>
      <c r="N835" s="90"/>
      <c r="O835" s="226"/>
      <c r="P835" s="226"/>
      <c r="Q835" s="226"/>
      <c r="R835" s="226"/>
      <c r="S835" s="226"/>
      <c r="T835" s="226"/>
      <c r="U835" s="226"/>
      <c r="V835" s="226"/>
      <c r="W835" s="226"/>
      <c r="X835" s="226"/>
      <c r="Y835" s="226"/>
      <c r="Z835" s="226"/>
    </row>
    <row r="836" spans="6:26" ht="15.75" x14ac:dyDescent="0.25">
      <c r="F836" s="90"/>
      <c r="G836" s="90"/>
      <c r="H836" s="90"/>
      <c r="I836" s="90"/>
      <c r="J836" s="90"/>
      <c r="K836" s="90"/>
      <c r="L836" s="90"/>
      <c r="M836" s="226"/>
      <c r="N836" s="90"/>
      <c r="O836" s="226"/>
      <c r="P836" s="226"/>
      <c r="Q836" s="226"/>
      <c r="R836" s="226"/>
      <c r="S836" s="226"/>
      <c r="T836" s="226"/>
      <c r="U836" s="226"/>
      <c r="V836" s="226"/>
      <c r="W836" s="226"/>
      <c r="X836" s="226"/>
      <c r="Y836" s="226"/>
      <c r="Z836" s="226"/>
    </row>
    <row r="837" spans="6:26" ht="15.75" x14ac:dyDescent="0.25">
      <c r="F837" s="90"/>
      <c r="G837" s="90"/>
      <c r="H837" s="90"/>
      <c r="I837" s="90"/>
      <c r="J837" s="90"/>
      <c r="K837" s="90"/>
      <c r="L837" s="90"/>
      <c r="M837" s="226"/>
      <c r="N837" s="90"/>
      <c r="O837" s="226"/>
      <c r="P837" s="226"/>
      <c r="Q837" s="226"/>
      <c r="R837" s="226"/>
      <c r="S837" s="226"/>
      <c r="T837" s="226"/>
      <c r="U837" s="226"/>
      <c r="V837" s="226"/>
      <c r="W837" s="226"/>
      <c r="X837" s="226"/>
      <c r="Y837" s="226"/>
      <c r="Z837" s="226"/>
    </row>
    <row r="838" spans="6:26" ht="15.75" x14ac:dyDescent="0.25">
      <c r="F838" s="90"/>
      <c r="G838" s="90"/>
      <c r="H838" s="90"/>
      <c r="I838" s="90"/>
      <c r="J838" s="90"/>
      <c r="K838" s="90"/>
      <c r="L838" s="90"/>
      <c r="M838" s="226"/>
      <c r="N838" s="90"/>
      <c r="O838" s="226"/>
      <c r="P838" s="226"/>
      <c r="Q838" s="226"/>
      <c r="R838" s="226"/>
      <c r="S838" s="226"/>
      <c r="T838" s="226"/>
      <c r="U838" s="226"/>
      <c r="V838" s="226"/>
      <c r="W838" s="226"/>
      <c r="X838" s="226"/>
      <c r="Y838" s="226"/>
      <c r="Z838" s="226"/>
    </row>
    <row r="839" spans="6:26" ht="15.75" x14ac:dyDescent="0.25">
      <c r="F839" s="90"/>
      <c r="G839" s="90"/>
      <c r="H839" s="90"/>
      <c r="I839" s="90"/>
      <c r="J839" s="90"/>
      <c r="K839" s="90"/>
      <c r="L839" s="90"/>
      <c r="M839" s="226"/>
      <c r="N839" s="90"/>
      <c r="O839" s="226"/>
      <c r="P839" s="226"/>
      <c r="Q839" s="226"/>
      <c r="R839" s="226"/>
      <c r="S839" s="226"/>
      <c r="T839" s="226"/>
      <c r="U839" s="226"/>
      <c r="V839" s="226"/>
      <c r="W839" s="226"/>
      <c r="X839" s="226"/>
      <c r="Y839" s="226"/>
      <c r="Z839" s="226"/>
    </row>
    <row r="840" spans="6:26" ht="15.75" x14ac:dyDescent="0.25">
      <c r="F840" s="90"/>
      <c r="G840" s="90"/>
      <c r="H840" s="90"/>
      <c r="I840" s="90"/>
      <c r="J840" s="90"/>
      <c r="K840" s="90"/>
      <c r="L840" s="90"/>
      <c r="M840" s="226"/>
      <c r="N840" s="90"/>
      <c r="O840" s="226"/>
      <c r="P840" s="226"/>
      <c r="Q840" s="226"/>
      <c r="R840" s="226"/>
      <c r="S840" s="226"/>
      <c r="T840" s="226"/>
      <c r="U840" s="226"/>
      <c r="V840" s="226"/>
      <c r="W840" s="226"/>
      <c r="X840" s="226"/>
      <c r="Y840" s="226"/>
      <c r="Z840" s="226"/>
    </row>
    <row r="841" spans="6:26" ht="15.75" x14ac:dyDescent="0.25">
      <c r="F841" s="90"/>
      <c r="G841" s="90"/>
      <c r="H841" s="90"/>
      <c r="I841" s="90"/>
      <c r="J841" s="90"/>
      <c r="K841" s="90"/>
      <c r="L841" s="90"/>
      <c r="M841" s="226"/>
      <c r="N841" s="90"/>
      <c r="O841" s="226"/>
      <c r="P841" s="226"/>
      <c r="Q841" s="226"/>
      <c r="R841" s="226"/>
      <c r="S841" s="226"/>
      <c r="T841" s="226"/>
      <c r="U841" s="226"/>
      <c r="V841" s="226"/>
      <c r="W841" s="226"/>
      <c r="X841" s="226"/>
      <c r="Y841" s="226"/>
      <c r="Z841" s="226"/>
    </row>
    <row r="842" spans="6:26" ht="15.75" x14ac:dyDescent="0.25">
      <c r="F842" s="90"/>
      <c r="G842" s="90"/>
      <c r="H842" s="90"/>
      <c r="I842" s="90"/>
      <c r="J842" s="90"/>
      <c r="K842" s="90"/>
      <c r="L842" s="90"/>
      <c r="M842" s="226"/>
      <c r="N842" s="90"/>
      <c r="O842" s="226"/>
      <c r="P842" s="226"/>
      <c r="Q842" s="226"/>
      <c r="R842" s="226"/>
      <c r="S842" s="226"/>
      <c r="T842" s="226"/>
      <c r="U842" s="226"/>
      <c r="V842" s="226"/>
      <c r="W842" s="226"/>
      <c r="X842" s="226"/>
      <c r="Y842" s="226"/>
      <c r="Z842" s="226"/>
    </row>
    <row r="843" spans="6:26" ht="15.75" x14ac:dyDescent="0.25">
      <c r="F843" s="90"/>
      <c r="G843" s="90"/>
      <c r="H843" s="90"/>
      <c r="I843" s="90"/>
      <c r="J843" s="90"/>
      <c r="K843" s="90"/>
      <c r="L843" s="90"/>
      <c r="M843" s="226"/>
      <c r="N843" s="90"/>
      <c r="O843" s="226"/>
      <c r="P843" s="226"/>
      <c r="Q843" s="226"/>
      <c r="R843" s="226"/>
      <c r="S843" s="226"/>
      <c r="T843" s="226"/>
      <c r="U843" s="226"/>
      <c r="V843" s="226"/>
      <c r="W843" s="226"/>
      <c r="X843" s="226"/>
      <c r="Y843" s="226"/>
      <c r="Z843" s="226"/>
    </row>
    <row r="844" spans="6:26" ht="15.75" x14ac:dyDescent="0.25">
      <c r="F844" s="90"/>
      <c r="G844" s="90"/>
      <c r="H844" s="90"/>
      <c r="I844" s="90"/>
      <c r="J844" s="90"/>
      <c r="K844" s="90"/>
      <c r="L844" s="90"/>
      <c r="M844" s="226"/>
      <c r="N844" s="90"/>
      <c r="O844" s="226"/>
      <c r="P844" s="226"/>
      <c r="Q844" s="226"/>
      <c r="R844" s="226"/>
      <c r="S844" s="226"/>
      <c r="T844" s="226"/>
      <c r="U844" s="226"/>
      <c r="V844" s="226"/>
      <c r="W844" s="226"/>
      <c r="X844" s="226"/>
      <c r="Y844" s="226"/>
      <c r="Z844" s="226"/>
    </row>
    <row r="845" spans="6:26" ht="15.75" x14ac:dyDescent="0.25">
      <c r="F845" s="90"/>
      <c r="G845" s="90"/>
      <c r="H845" s="90"/>
      <c r="I845" s="90"/>
      <c r="J845" s="90"/>
      <c r="K845" s="90"/>
      <c r="L845" s="90"/>
      <c r="M845" s="226"/>
      <c r="N845" s="90"/>
      <c r="O845" s="226"/>
      <c r="P845" s="226"/>
      <c r="Q845" s="226"/>
      <c r="R845" s="226"/>
      <c r="S845" s="226"/>
      <c r="T845" s="226"/>
      <c r="U845" s="226"/>
      <c r="V845" s="226"/>
      <c r="W845" s="226"/>
      <c r="X845" s="226"/>
      <c r="Y845" s="226"/>
      <c r="Z845" s="226"/>
    </row>
    <row r="846" spans="6:26" ht="15.75" x14ac:dyDescent="0.25">
      <c r="F846" s="90"/>
      <c r="G846" s="90"/>
      <c r="H846" s="90"/>
      <c r="I846" s="90"/>
      <c r="J846" s="90"/>
      <c r="K846" s="90"/>
      <c r="L846" s="90"/>
      <c r="M846" s="226"/>
      <c r="N846" s="90"/>
      <c r="O846" s="226"/>
      <c r="P846" s="226"/>
      <c r="Q846" s="226"/>
      <c r="R846" s="226"/>
      <c r="S846" s="226"/>
      <c r="T846" s="226"/>
      <c r="U846" s="226"/>
      <c r="V846" s="226"/>
      <c r="W846" s="226"/>
      <c r="X846" s="226"/>
      <c r="Y846" s="226"/>
      <c r="Z846" s="226"/>
    </row>
    <row r="847" spans="6:26" ht="15.75" x14ac:dyDescent="0.25">
      <c r="F847" s="90"/>
      <c r="G847" s="90"/>
      <c r="H847" s="90"/>
      <c r="I847" s="90"/>
      <c r="J847" s="90"/>
      <c r="K847" s="90"/>
      <c r="L847" s="90"/>
      <c r="M847" s="226"/>
      <c r="N847" s="90"/>
      <c r="O847" s="226"/>
      <c r="P847" s="226"/>
      <c r="Q847" s="226"/>
      <c r="R847" s="226"/>
      <c r="S847" s="226"/>
      <c r="T847" s="226"/>
      <c r="U847" s="226"/>
      <c r="V847" s="226"/>
      <c r="W847" s="226"/>
      <c r="X847" s="226"/>
      <c r="Y847" s="226"/>
      <c r="Z847" s="226"/>
    </row>
    <row r="848" spans="6:26" ht="15.75" x14ac:dyDescent="0.25">
      <c r="F848" s="90"/>
      <c r="G848" s="90"/>
      <c r="H848" s="90"/>
      <c r="I848" s="90"/>
      <c r="J848" s="90"/>
      <c r="K848" s="90"/>
      <c r="L848" s="90"/>
      <c r="M848" s="226"/>
      <c r="N848" s="90"/>
      <c r="O848" s="226"/>
      <c r="P848" s="226"/>
      <c r="Q848" s="226"/>
      <c r="R848" s="226"/>
      <c r="S848" s="226"/>
      <c r="T848" s="226"/>
      <c r="U848" s="226"/>
      <c r="V848" s="226"/>
      <c r="W848" s="226"/>
      <c r="X848" s="226"/>
      <c r="Y848" s="226"/>
      <c r="Z848" s="226"/>
    </row>
    <row r="849" spans="6:26" ht="15.75" x14ac:dyDescent="0.25">
      <c r="F849" s="90"/>
      <c r="G849" s="90"/>
      <c r="H849" s="90"/>
      <c r="I849" s="90"/>
      <c r="J849" s="90"/>
      <c r="K849" s="90"/>
      <c r="L849" s="90"/>
      <c r="M849" s="226"/>
      <c r="N849" s="90"/>
      <c r="O849" s="226"/>
      <c r="P849" s="226"/>
      <c r="Q849" s="226"/>
      <c r="R849" s="226"/>
      <c r="S849" s="226"/>
      <c r="T849" s="226"/>
      <c r="U849" s="226"/>
      <c r="V849" s="226"/>
      <c r="W849" s="226"/>
      <c r="X849" s="226"/>
      <c r="Y849" s="226"/>
      <c r="Z849" s="226"/>
    </row>
    <row r="850" spans="6:26" ht="15.75" x14ac:dyDescent="0.25">
      <c r="F850" s="90"/>
      <c r="G850" s="90"/>
      <c r="H850" s="90"/>
      <c r="I850" s="90"/>
      <c r="J850" s="90"/>
      <c r="K850" s="90"/>
      <c r="L850" s="90"/>
      <c r="M850" s="226"/>
      <c r="N850" s="90"/>
      <c r="O850" s="226"/>
      <c r="P850" s="226"/>
      <c r="Q850" s="226"/>
      <c r="R850" s="226"/>
      <c r="S850" s="226"/>
      <c r="T850" s="226"/>
      <c r="U850" s="226"/>
      <c r="V850" s="226"/>
      <c r="W850" s="226"/>
      <c r="X850" s="226"/>
      <c r="Y850" s="226"/>
      <c r="Z850" s="226"/>
    </row>
    <row r="851" spans="6:26" ht="15.75" x14ac:dyDescent="0.25">
      <c r="F851" s="90"/>
      <c r="G851" s="90"/>
      <c r="H851" s="90"/>
      <c r="I851" s="90"/>
      <c r="J851" s="90"/>
      <c r="K851" s="90"/>
      <c r="L851" s="90"/>
      <c r="M851" s="226"/>
      <c r="N851" s="90"/>
      <c r="O851" s="226"/>
      <c r="P851" s="226"/>
      <c r="Q851" s="226"/>
      <c r="R851" s="226"/>
      <c r="S851" s="226"/>
      <c r="T851" s="226"/>
      <c r="U851" s="226"/>
      <c r="V851" s="226"/>
      <c r="W851" s="226"/>
      <c r="X851" s="226"/>
      <c r="Y851" s="226"/>
      <c r="Z851" s="226"/>
    </row>
    <row r="852" spans="6:26" ht="15.75" x14ac:dyDescent="0.25">
      <c r="F852" s="90"/>
      <c r="G852" s="90"/>
      <c r="H852" s="90"/>
      <c r="I852" s="90"/>
      <c r="J852" s="90"/>
      <c r="K852" s="90"/>
      <c r="L852" s="90"/>
      <c r="M852" s="226"/>
      <c r="N852" s="90"/>
      <c r="O852" s="226"/>
      <c r="P852" s="226"/>
      <c r="Q852" s="226"/>
      <c r="R852" s="226"/>
      <c r="S852" s="226"/>
      <c r="T852" s="226"/>
      <c r="U852" s="226"/>
      <c r="V852" s="226"/>
      <c r="W852" s="226"/>
      <c r="X852" s="226"/>
      <c r="Y852" s="226"/>
      <c r="Z852" s="226"/>
    </row>
    <row r="853" spans="6:26" ht="15.75" x14ac:dyDescent="0.25">
      <c r="F853" s="90"/>
      <c r="G853" s="90"/>
      <c r="H853" s="90"/>
      <c r="I853" s="90"/>
      <c r="J853" s="90"/>
      <c r="K853" s="90"/>
      <c r="L853" s="90"/>
      <c r="M853" s="226"/>
      <c r="N853" s="90"/>
      <c r="O853" s="226"/>
      <c r="P853" s="226"/>
      <c r="Q853" s="226"/>
      <c r="R853" s="226"/>
      <c r="S853" s="226"/>
      <c r="T853" s="226"/>
      <c r="U853" s="226"/>
      <c r="V853" s="226"/>
      <c r="W853" s="226"/>
      <c r="X853" s="226"/>
      <c r="Y853" s="226"/>
      <c r="Z853" s="226"/>
    </row>
    <row r="854" spans="6:26" ht="15.75" x14ac:dyDescent="0.25">
      <c r="F854" s="90"/>
      <c r="G854" s="90"/>
      <c r="H854" s="90"/>
      <c r="I854" s="90"/>
      <c r="J854" s="90"/>
      <c r="K854" s="90"/>
      <c r="L854" s="90"/>
      <c r="M854" s="226"/>
      <c r="N854" s="90"/>
      <c r="O854" s="226"/>
      <c r="P854" s="226"/>
      <c r="Q854" s="226"/>
      <c r="R854" s="226"/>
      <c r="S854" s="226"/>
      <c r="T854" s="226"/>
      <c r="U854" s="226"/>
      <c r="V854" s="226"/>
      <c r="W854" s="226"/>
      <c r="X854" s="226"/>
      <c r="Y854" s="226"/>
      <c r="Z854" s="226"/>
    </row>
    <row r="855" spans="6:26" ht="15.75" x14ac:dyDescent="0.25">
      <c r="F855" s="90"/>
      <c r="G855" s="90"/>
      <c r="H855" s="90"/>
      <c r="I855" s="90"/>
      <c r="J855" s="90"/>
      <c r="K855" s="90"/>
      <c r="L855" s="90"/>
      <c r="M855" s="226"/>
      <c r="N855" s="90"/>
      <c r="O855" s="226"/>
      <c r="P855" s="226"/>
      <c r="Q855" s="226"/>
      <c r="R855" s="226"/>
      <c r="S855" s="226"/>
      <c r="T855" s="226"/>
      <c r="U855" s="226"/>
      <c r="V855" s="226"/>
      <c r="W855" s="226"/>
      <c r="X855" s="226"/>
      <c r="Y855" s="226"/>
      <c r="Z855" s="226"/>
    </row>
    <row r="856" spans="6:26" ht="15.75" x14ac:dyDescent="0.25">
      <c r="F856" s="90"/>
      <c r="G856" s="90"/>
      <c r="H856" s="90"/>
      <c r="I856" s="90"/>
      <c r="J856" s="90"/>
      <c r="K856" s="90"/>
      <c r="L856" s="90"/>
      <c r="M856" s="226"/>
      <c r="N856" s="90"/>
      <c r="O856" s="226"/>
      <c r="P856" s="226"/>
      <c r="Q856" s="226"/>
      <c r="R856" s="226"/>
      <c r="S856" s="226"/>
      <c r="T856" s="226"/>
      <c r="U856" s="226"/>
      <c r="V856" s="226"/>
      <c r="W856" s="226"/>
      <c r="X856" s="226"/>
      <c r="Y856" s="226"/>
      <c r="Z856" s="226"/>
    </row>
    <row r="857" spans="6:26" ht="15.75" x14ac:dyDescent="0.25">
      <c r="F857" s="90"/>
      <c r="G857" s="90"/>
      <c r="H857" s="90"/>
      <c r="I857" s="90"/>
      <c r="J857" s="90"/>
      <c r="K857" s="90"/>
      <c r="L857" s="90"/>
      <c r="M857" s="226"/>
      <c r="N857" s="90"/>
      <c r="O857" s="226"/>
      <c r="P857" s="226"/>
      <c r="Q857" s="226"/>
      <c r="R857" s="226"/>
      <c r="S857" s="226"/>
      <c r="T857" s="226"/>
      <c r="U857" s="226"/>
      <c r="V857" s="226"/>
      <c r="W857" s="226"/>
      <c r="X857" s="226"/>
      <c r="Y857" s="226"/>
      <c r="Z857" s="226"/>
    </row>
    <row r="858" spans="6:26" ht="15.75" x14ac:dyDescent="0.25">
      <c r="F858" s="90"/>
      <c r="G858" s="90"/>
      <c r="H858" s="90"/>
      <c r="I858" s="90"/>
      <c r="J858" s="90"/>
      <c r="K858" s="90"/>
      <c r="L858" s="90"/>
      <c r="M858" s="226"/>
      <c r="N858" s="90"/>
      <c r="O858" s="226"/>
      <c r="P858" s="226"/>
      <c r="Q858" s="226"/>
      <c r="R858" s="226"/>
      <c r="S858" s="226"/>
      <c r="T858" s="226"/>
      <c r="U858" s="226"/>
      <c r="V858" s="226"/>
      <c r="W858" s="226"/>
      <c r="X858" s="226"/>
      <c r="Y858" s="226"/>
      <c r="Z858" s="226"/>
    </row>
    <row r="859" spans="6:26" ht="15.75" x14ac:dyDescent="0.25">
      <c r="F859" s="90"/>
      <c r="G859" s="90"/>
      <c r="H859" s="90"/>
      <c r="I859" s="90"/>
      <c r="J859" s="90"/>
      <c r="K859" s="90"/>
      <c r="L859" s="90"/>
      <c r="M859" s="226"/>
      <c r="N859" s="90"/>
      <c r="O859" s="226"/>
      <c r="P859" s="226"/>
      <c r="Q859" s="226"/>
      <c r="R859" s="226"/>
      <c r="S859" s="226"/>
      <c r="T859" s="226"/>
      <c r="U859" s="226"/>
      <c r="V859" s="226"/>
      <c r="W859" s="226"/>
      <c r="X859" s="226"/>
      <c r="Y859" s="226"/>
      <c r="Z859" s="226"/>
    </row>
    <row r="860" spans="6:26" ht="15.75" x14ac:dyDescent="0.25">
      <c r="F860" s="90"/>
      <c r="G860" s="90"/>
      <c r="H860" s="90"/>
      <c r="I860" s="90"/>
      <c r="J860" s="90"/>
      <c r="K860" s="90"/>
      <c r="L860" s="90"/>
      <c r="M860" s="226"/>
      <c r="N860" s="90"/>
      <c r="O860" s="226"/>
      <c r="P860" s="226"/>
      <c r="Q860" s="226"/>
      <c r="R860" s="226"/>
      <c r="S860" s="226"/>
      <c r="T860" s="226"/>
      <c r="U860" s="226"/>
      <c r="V860" s="226"/>
      <c r="W860" s="226"/>
      <c r="X860" s="226"/>
      <c r="Y860" s="226"/>
      <c r="Z860" s="226"/>
    </row>
    <row r="861" spans="6:26" ht="15.75" x14ac:dyDescent="0.25">
      <c r="F861" s="90"/>
      <c r="G861" s="90"/>
      <c r="H861" s="90"/>
      <c r="I861" s="90"/>
      <c r="J861" s="90"/>
      <c r="K861" s="90"/>
      <c r="L861" s="90"/>
      <c r="M861" s="226"/>
      <c r="N861" s="90"/>
      <c r="O861" s="226"/>
      <c r="P861" s="226"/>
      <c r="Q861" s="226"/>
      <c r="R861" s="226"/>
      <c r="S861" s="226"/>
      <c r="T861" s="226"/>
      <c r="U861" s="226"/>
      <c r="V861" s="226"/>
      <c r="W861" s="226"/>
      <c r="X861" s="226"/>
      <c r="Y861" s="226"/>
      <c r="Z861" s="226"/>
    </row>
    <row r="862" spans="6:26" ht="15.75" x14ac:dyDescent="0.25">
      <c r="F862" s="90"/>
      <c r="G862" s="90"/>
      <c r="H862" s="90"/>
      <c r="I862" s="90"/>
      <c r="J862" s="90"/>
      <c r="K862" s="90"/>
      <c r="L862" s="90"/>
      <c r="M862" s="226"/>
      <c r="N862" s="90"/>
      <c r="O862" s="226"/>
      <c r="P862" s="226"/>
      <c r="Q862" s="226"/>
      <c r="R862" s="226"/>
      <c r="S862" s="226"/>
      <c r="T862" s="226"/>
      <c r="U862" s="226"/>
      <c r="V862" s="226"/>
      <c r="W862" s="226"/>
      <c r="X862" s="226"/>
      <c r="Y862" s="226"/>
      <c r="Z862" s="226"/>
    </row>
    <row r="863" spans="6:26" ht="15.75" x14ac:dyDescent="0.25">
      <c r="F863" s="90"/>
      <c r="G863" s="90"/>
      <c r="H863" s="90"/>
      <c r="I863" s="90"/>
      <c r="J863" s="90"/>
      <c r="K863" s="90"/>
      <c r="L863" s="90"/>
      <c r="M863" s="226"/>
      <c r="N863" s="90"/>
      <c r="O863" s="226"/>
      <c r="P863" s="226"/>
      <c r="Q863" s="226"/>
      <c r="R863" s="226"/>
      <c r="S863" s="226"/>
      <c r="T863" s="226"/>
      <c r="U863" s="226"/>
      <c r="V863" s="226"/>
      <c r="W863" s="226"/>
      <c r="X863" s="226"/>
      <c r="Y863" s="226"/>
      <c r="Z863" s="226"/>
    </row>
    <row r="864" spans="6:26" ht="15.75" x14ac:dyDescent="0.25">
      <c r="F864" s="90"/>
      <c r="G864" s="90"/>
      <c r="H864" s="90"/>
      <c r="I864" s="90"/>
      <c r="J864" s="90"/>
      <c r="K864" s="90"/>
      <c r="L864" s="90"/>
      <c r="M864" s="226"/>
      <c r="N864" s="90"/>
      <c r="O864" s="226"/>
      <c r="P864" s="226"/>
      <c r="Q864" s="226"/>
      <c r="R864" s="226"/>
      <c r="S864" s="226"/>
      <c r="T864" s="226"/>
      <c r="U864" s="226"/>
      <c r="V864" s="226"/>
      <c r="W864" s="226"/>
      <c r="X864" s="226"/>
      <c r="Y864" s="226"/>
      <c r="Z864" s="226"/>
    </row>
    <row r="865" spans="6:26" ht="15.75" x14ac:dyDescent="0.25">
      <c r="F865" s="90"/>
      <c r="G865" s="90"/>
      <c r="H865" s="90"/>
      <c r="I865" s="90"/>
      <c r="J865" s="90"/>
      <c r="K865" s="90"/>
      <c r="L865" s="90"/>
      <c r="M865" s="226"/>
      <c r="N865" s="90"/>
      <c r="O865" s="226"/>
      <c r="P865" s="226"/>
      <c r="Q865" s="226"/>
      <c r="R865" s="226"/>
      <c r="S865" s="226"/>
      <c r="T865" s="226"/>
      <c r="U865" s="226"/>
      <c r="V865" s="226"/>
      <c r="W865" s="226"/>
      <c r="X865" s="226"/>
      <c r="Y865" s="226"/>
      <c r="Z865" s="226"/>
    </row>
    <row r="866" spans="6:26" ht="15.75" x14ac:dyDescent="0.25">
      <c r="F866" s="90"/>
      <c r="G866" s="90"/>
      <c r="H866" s="90"/>
      <c r="I866" s="90"/>
      <c r="J866" s="90"/>
      <c r="K866" s="90"/>
      <c r="L866" s="90"/>
      <c r="M866" s="226"/>
      <c r="N866" s="90"/>
      <c r="O866" s="226"/>
      <c r="P866" s="226"/>
      <c r="Q866" s="226"/>
      <c r="R866" s="226"/>
      <c r="S866" s="226"/>
      <c r="T866" s="226"/>
      <c r="U866" s="226"/>
      <c r="V866" s="226"/>
      <c r="W866" s="226"/>
      <c r="X866" s="226"/>
      <c r="Y866" s="226"/>
      <c r="Z866" s="226"/>
    </row>
    <row r="867" spans="6:26" ht="15.75" x14ac:dyDescent="0.25">
      <c r="F867" s="90"/>
      <c r="G867" s="90"/>
      <c r="H867" s="90"/>
      <c r="I867" s="90"/>
      <c r="J867" s="90"/>
      <c r="K867" s="90"/>
      <c r="L867" s="90"/>
      <c r="M867" s="226"/>
      <c r="N867" s="90"/>
      <c r="O867" s="226"/>
      <c r="P867" s="226"/>
      <c r="Q867" s="226"/>
      <c r="R867" s="226"/>
      <c r="S867" s="226"/>
      <c r="T867" s="226"/>
      <c r="U867" s="226"/>
      <c r="V867" s="226"/>
      <c r="W867" s="226"/>
      <c r="X867" s="226"/>
      <c r="Y867" s="226"/>
      <c r="Z867" s="226"/>
    </row>
    <row r="868" spans="6:26" ht="15.75" x14ac:dyDescent="0.25">
      <c r="F868" s="90"/>
      <c r="G868" s="90"/>
      <c r="H868" s="90"/>
      <c r="I868" s="90"/>
      <c r="J868" s="90"/>
      <c r="K868" s="90"/>
      <c r="L868" s="90"/>
      <c r="M868" s="226"/>
      <c r="N868" s="90"/>
      <c r="O868" s="226"/>
      <c r="P868" s="226"/>
      <c r="Q868" s="226"/>
      <c r="R868" s="226"/>
      <c r="S868" s="226"/>
      <c r="T868" s="226"/>
      <c r="U868" s="226"/>
      <c r="V868" s="226"/>
      <c r="W868" s="226"/>
      <c r="X868" s="226"/>
      <c r="Y868" s="226"/>
      <c r="Z868" s="226"/>
    </row>
    <row r="869" spans="6:26" ht="15.75" x14ac:dyDescent="0.25">
      <c r="F869" s="90"/>
      <c r="G869" s="90"/>
      <c r="H869" s="90"/>
      <c r="I869" s="90"/>
      <c r="J869" s="90"/>
      <c r="K869" s="90"/>
      <c r="L869" s="90"/>
      <c r="M869" s="226"/>
      <c r="N869" s="90"/>
      <c r="O869" s="226"/>
      <c r="P869" s="226"/>
      <c r="Q869" s="226"/>
      <c r="R869" s="226"/>
      <c r="S869" s="226"/>
      <c r="T869" s="226"/>
      <c r="U869" s="226"/>
      <c r="V869" s="226"/>
      <c r="W869" s="226"/>
      <c r="X869" s="226"/>
      <c r="Y869" s="226"/>
      <c r="Z869" s="226"/>
    </row>
    <row r="870" spans="6:26" ht="15.75" x14ac:dyDescent="0.25">
      <c r="F870" s="90"/>
      <c r="G870" s="90"/>
      <c r="H870" s="90"/>
      <c r="I870" s="90"/>
      <c r="J870" s="90"/>
      <c r="K870" s="90"/>
      <c r="L870" s="90"/>
      <c r="M870" s="226"/>
      <c r="N870" s="90"/>
      <c r="O870" s="226"/>
      <c r="P870" s="226"/>
      <c r="Q870" s="226"/>
      <c r="R870" s="226"/>
      <c r="S870" s="226"/>
      <c r="T870" s="226"/>
      <c r="U870" s="226"/>
      <c r="V870" s="226"/>
      <c r="W870" s="226"/>
      <c r="X870" s="226"/>
      <c r="Y870" s="226"/>
      <c r="Z870" s="226"/>
    </row>
    <row r="871" spans="6:26" ht="15.75" x14ac:dyDescent="0.25">
      <c r="F871" s="90"/>
      <c r="G871" s="90"/>
      <c r="H871" s="90"/>
      <c r="I871" s="90"/>
      <c r="J871" s="90"/>
      <c r="K871" s="90"/>
      <c r="L871" s="90"/>
      <c r="M871" s="226"/>
      <c r="N871" s="90"/>
      <c r="O871" s="226"/>
      <c r="P871" s="226"/>
      <c r="Q871" s="226"/>
      <c r="R871" s="226"/>
      <c r="S871" s="226"/>
      <c r="T871" s="226"/>
      <c r="U871" s="226"/>
      <c r="V871" s="226"/>
      <c r="W871" s="226"/>
      <c r="X871" s="226"/>
      <c r="Y871" s="226"/>
      <c r="Z871" s="226"/>
    </row>
    <row r="872" spans="6:26" ht="15.75" x14ac:dyDescent="0.25">
      <c r="F872" s="90"/>
      <c r="G872" s="90"/>
      <c r="H872" s="90"/>
      <c r="I872" s="90"/>
      <c r="J872" s="90"/>
      <c r="K872" s="90"/>
      <c r="L872" s="90"/>
      <c r="M872" s="226"/>
      <c r="N872" s="90"/>
      <c r="O872" s="226"/>
      <c r="P872" s="226"/>
      <c r="Q872" s="226"/>
      <c r="R872" s="226"/>
      <c r="S872" s="226"/>
      <c r="T872" s="226"/>
      <c r="U872" s="226"/>
      <c r="V872" s="226"/>
      <c r="W872" s="226"/>
      <c r="X872" s="226"/>
      <c r="Y872" s="226"/>
      <c r="Z872" s="226"/>
    </row>
    <row r="873" spans="6:26" ht="15.75" x14ac:dyDescent="0.25">
      <c r="F873" s="90"/>
      <c r="G873" s="90"/>
      <c r="H873" s="90"/>
      <c r="I873" s="90"/>
      <c r="J873" s="90"/>
      <c r="K873" s="90"/>
      <c r="L873" s="90"/>
      <c r="M873" s="226"/>
      <c r="N873" s="90"/>
      <c r="O873" s="226"/>
      <c r="P873" s="226"/>
      <c r="Q873" s="226"/>
      <c r="R873" s="226"/>
      <c r="S873" s="226"/>
      <c r="T873" s="226"/>
      <c r="U873" s="226"/>
      <c r="V873" s="226"/>
      <c r="W873" s="226"/>
      <c r="X873" s="226"/>
      <c r="Y873" s="226"/>
      <c r="Z873" s="226"/>
    </row>
    <row r="874" spans="6:26" ht="15.75" x14ac:dyDescent="0.25">
      <c r="F874" s="90"/>
      <c r="G874" s="90"/>
      <c r="H874" s="90"/>
      <c r="I874" s="90"/>
      <c r="J874" s="90"/>
      <c r="K874" s="90"/>
      <c r="L874" s="90"/>
      <c r="M874" s="226"/>
      <c r="N874" s="90"/>
      <c r="O874" s="226"/>
      <c r="P874" s="226"/>
      <c r="Q874" s="226"/>
      <c r="R874" s="226"/>
      <c r="S874" s="226"/>
      <c r="T874" s="226"/>
      <c r="U874" s="226"/>
      <c r="V874" s="226"/>
      <c r="W874" s="226"/>
      <c r="X874" s="226"/>
      <c r="Y874" s="226"/>
      <c r="Z874" s="226"/>
    </row>
    <row r="875" spans="6:26" ht="15.75" x14ac:dyDescent="0.25">
      <c r="F875" s="90"/>
      <c r="G875" s="90"/>
      <c r="H875" s="90"/>
      <c r="I875" s="90"/>
      <c r="J875" s="90"/>
      <c r="K875" s="90"/>
      <c r="L875" s="90"/>
      <c r="M875" s="226"/>
      <c r="N875" s="90"/>
      <c r="O875" s="226"/>
      <c r="P875" s="226"/>
      <c r="Q875" s="226"/>
      <c r="R875" s="226"/>
      <c r="S875" s="226"/>
      <c r="T875" s="226"/>
      <c r="U875" s="226"/>
      <c r="V875" s="226"/>
      <c r="W875" s="226"/>
      <c r="X875" s="226"/>
      <c r="Y875" s="226"/>
      <c r="Z875" s="226"/>
    </row>
    <row r="876" spans="6:26" ht="15.75" x14ac:dyDescent="0.25">
      <c r="F876" s="90"/>
      <c r="G876" s="90"/>
      <c r="H876" s="90"/>
      <c r="I876" s="90"/>
      <c r="J876" s="90"/>
      <c r="K876" s="90"/>
      <c r="L876" s="90"/>
      <c r="M876" s="226"/>
      <c r="N876" s="90"/>
      <c r="O876" s="226"/>
      <c r="P876" s="226"/>
      <c r="Q876" s="226"/>
      <c r="R876" s="226"/>
      <c r="S876" s="226"/>
      <c r="T876" s="226"/>
      <c r="U876" s="226"/>
      <c r="V876" s="226"/>
      <c r="W876" s="226"/>
      <c r="X876" s="226"/>
      <c r="Y876" s="226"/>
      <c r="Z876" s="226"/>
    </row>
    <row r="877" spans="6:26" ht="15.75" x14ac:dyDescent="0.25">
      <c r="F877" s="90"/>
      <c r="G877" s="90"/>
      <c r="H877" s="90"/>
      <c r="I877" s="90"/>
      <c r="J877" s="90"/>
      <c r="K877" s="90"/>
      <c r="L877" s="90"/>
      <c r="M877" s="226"/>
      <c r="N877" s="90"/>
      <c r="O877" s="226"/>
      <c r="P877" s="226"/>
      <c r="Q877" s="226"/>
      <c r="R877" s="226"/>
      <c r="S877" s="226"/>
      <c r="T877" s="226"/>
      <c r="U877" s="226"/>
      <c r="V877" s="226"/>
      <c r="W877" s="226"/>
      <c r="X877" s="226"/>
      <c r="Y877" s="226"/>
      <c r="Z877" s="226"/>
    </row>
    <row r="878" spans="6:26" ht="15.75" x14ac:dyDescent="0.25">
      <c r="F878" s="90"/>
      <c r="G878" s="90"/>
      <c r="H878" s="90"/>
      <c r="I878" s="90"/>
      <c r="J878" s="90"/>
      <c r="K878" s="90"/>
      <c r="L878" s="90"/>
      <c r="M878" s="226"/>
      <c r="N878" s="90"/>
      <c r="O878" s="226"/>
      <c r="P878" s="226"/>
      <c r="Q878" s="226"/>
      <c r="R878" s="226"/>
      <c r="S878" s="226"/>
      <c r="T878" s="226"/>
      <c r="U878" s="226"/>
      <c r="V878" s="226"/>
      <c r="W878" s="226"/>
      <c r="X878" s="226"/>
      <c r="Y878" s="226"/>
      <c r="Z878" s="226"/>
    </row>
    <row r="879" spans="6:26" ht="15.75" x14ac:dyDescent="0.25">
      <c r="F879" s="90"/>
      <c r="G879" s="90"/>
      <c r="H879" s="90"/>
      <c r="I879" s="90"/>
      <c r="J879" s="90"/>
      <c r="K879" s="90"/>
      <c r="L879" s="90"/>
      <c r="M879" s="226"/>
      <c r="N879" s="90"/>
      <c r="O879" s="226"/>
      <c r="P879" s="226"/>
      <c r="Q879" s="226"/>
      <c r="R879" s="226"/>
      <c r="S879" s="226"/>
      <c r="T879" s="226"/>
      <c r="U879" s="226"/>
      <c r="V879" s="226"/>
      <c r="W879" s="226"/>
      <c r="X879" s="226"/>
      <c r="Y879" s="226"/>
      <c r="Z879" s="226"/>
    </row>
    <row r="880" spans="6:26" ht="15.75" x14ac:dyDescent="0.25">
      <c r="F880" s="90"/>
      <c r="G880" s="90"/>
      <c r="H880" s="90"/>
      <c r="I880" s="90"/>
      <c r="J880" s="90"/>
      <c r="K880" s="90"/>
      <c r="L880" s="90"/>
      <c r="M880" s="226"/>
      <c r="N880" s="90"/>
      <c r="O880" s="226"/>
      <c r="P880" s="226"/>
      <c r="Q880" s="226"/>
      <c r="R880" s="226"/>
      <c r="S880" s="226"/>
      <c r="T880" s="226"/>
      <c r="U880" s="226"/>
      <c r="V880" s="226"/>
      <c r="W880" s="226"/>
      <c r="X880" s="226"/>
      <c r="Y880" s="226"/>
      <c r="Z880" s="226"/>
    </row>
    <row r="881" spans="6:26" ht="15.75" x14ac:dyDescent="0.25">
      <c r="F881" s="90"/>
      <c r="G881" s="90"/>
      <c r="H881" s="90"/>
      <c r="I881" s="90"/>
      <c r="J881" s="90"/>
      <c r="K881" s="90"/>
      <c r="L881" s="90"/>
      <c r="M881" s="226"/>
      <c r="N881" s="90"/>
      <c r="O881" s="226"/>
      <c r="P881" s="226"/>
      <c r="Q881" s="226"/>
      <c r="R881" s="226"/>
      <c r="S881" s="226"/>
      <c r="T881" s="226"/>
      <c r="U881" s="226"/>
      <c r="V881" s="226"/>
      <c r="W881" s="226"/>
      <c r="X881" s="226"/>
      <c r="Y881" s="226"/>
      <c r="Z881" s="226"/>
    </row>
    <row r="882" spans="6:26" ht="15.75" x14ac:dyDescent="0.25">
      <c r="F882" s="90"/>
      <c r="G882" s="90"/>
      <c r="H882" s="90"/>
      <c r="I882" s="90"/>
      <c r="J882" s="90"/>
      <c r="K882" s="90"/>
      <c r="L882" s="90"/>
      <c r="M882" s="226"/>
      <c r="N882" s="90"/>
      <c r="O882" s="226"/>
      <c r="P882" s="226"/>
      <c r="Q882" s="226"/>
      <c r="R882" s="226"/>
      <c r="S882" s="226"/>
      <c r="T882" s="226"/>
      <c r="U882" s="226"/>
      <c r="V882" s="226"/>
      <c r="W882" s="226"/>
      <c r="X882" s="226"/>
      <c r="Y882" s="226"/>
      <c r="Z882" s="226"/>
    </row>
    <row r="883" spans="6:26" ht="15.75" x14ac:dyDescent="0.25">
      <c r="F883" s="90"/>
      <c r="G883" s="90"/>
      <c r="H883" s="90"/>
      <c r="I883" s="90"/>
      <c r="J883" s="90"/>
      <c r="K883" s="90"/>
      <c r="L883" s="90"/>
      <c r="M883" s="226"/>
      <c r="N883" s="90"/>
      <c r="O883" s="226"/>
      <c r="P883" s="226"/>
      <c r="Q883" s="226"/>
      <c r="R883" s="226"/>
      <c r="S883" s="226"/>
      <c r="T883" s="226"/>
      <c r="U883" s="226"/>
      <c r="V883" s="226"/>
      <c r="W883" s="226"/>
      <c r="X883" s="226"/>
      <c r="Y883" s="226"/>
      <c r="Z883" s="226"/>
    </row>
    <row r="884" spans="6:26" ht="15.75" x14ac:dyDescent="0.25">
      <c r="F884" s="90"/>
      <c r="G884" s="90"/>
      <c r="H884" s="90"/>
      <c r="I884" s="90"/>
      <c r="J884" s="90"/>
      <c r="K884" s="90"/>
      <c r="L884" s="90"/>
      <c r="M884" s="226"/>
      <c r="N884" s="90"/>
      <c r="O884" s="226"/>
      <c r="P884" s="226"/>
      <c r="Q884" s="226"/>
      <c r="R884" s="226"/>
      <c r="S884" s="226"/>
      <c r="T884" s="226"/>
      <c r="U884" s="226"/>
      <c r="V884" s="226"/>
      <c r="W884" s="226"/>
      <c r="X884" s="226"/>
      <c r="Y884" s="226"/>
      <c r="Z884" s="226"/>
    </row>
    <row r="885" spans="6:26" ht="15.75" x14ac:dyDescent="0.25">
      <c r="F885" s="90"/>
      <c r="G885" s="90"/>
      <c r="H885" s="90"/>
      <c r="I885" s="90"/>
      <c r="J885" s="90"/>
      <c r="K885" s="90"/>
      <c r="L885" s="90"/>
      <c r="M885" s="226"/>
      <c r="N885" s="90"/>
      <c r="O885" s="226"/>
      <c r="P885" s="226"/>
      <c r="Q885" s="226"/>
      <c r="R885" s="226"/>
      <c r="S885" s="226"/>
      <c r="T885" s="226"/>
      <c r="U885" s="226"/>
      <c r="V885" s="226"/>
      <c r="W885" s="226"/>
      <c r="X885" s="226"/>
      <c r="Y885" s="226"/>
      <c r="Z885" s="226"/>
    </row>
    <row r="886" spans="6:26" ht="15.75" x14ac:dyDescent="0.25">
      <c r="F886" s="90"/>
      <c r="G886" s="90"/>
      <c r="H886" s="90"/>
      <c r="I886" s="90"/>
      <c r="J886" s="90"/>
      <c r="K886" s="90"/>
      <c r="L886" s="90"/>
      <c r="M886" s="226"/>
      <c r="N886" s="90"/>
      <c r="O886" s="226"/>
      <c r="P886" s="226"/>
      <c r="Q886" s="226"/>
      <c r="R886" s="226"/>
      <c r="S886" s="226"/>
      <c r="T886" s="226"/>
      <c r="U886" s="226"/>
      <c r="V886" s="226"/>
      <c r="W886" s="226"/>
      <c r="X886" s="226"/>
      <c r="Y886" s="226"/>
      <c r="Z886" s="226"/>
    </row>
    <row r="887" spans="6:26" ht="15.75" x14ac:dyDescent="0.25">
      <c r="F887" s="90"/>
      <c r="G887" s="90"/>
      <c r="H887" s="90"/>
      <c r="I887" s="90"/>
      <c r="J887" s="90"/>
      <c r="K887" s="90"/>
      <c r="L887" s="90"/>
      <c r="M887" s="226"/>
      <c r="N887" s="90"/>
      <c r="O887" s="226"/>
      <c r="P887" s="226"/>
      <c r="Q887" s="226"/>
      <c r="R887" s="226"/>
      <c r="S887" s="226"/>
      <c r="T887" s="226"/>
      <c r="U887" s="226"/>
      <c r="V887" s="226"/>
      <c r="W887" s="226"/>
      <c r="X887" s="226"/>
      <c r="Y887" s="226"/>
      <c r="Z887" s="226"/>
    </row>
    <row r="888" spans="6:26" ht="15.75" x14ac:dyDescent="0.25">
      <c r="F888" s="90"/>
      <c r="G888" s="90"/>
      <c r="H888" s="90"/>
      <c r="I888" s="90"/>
      <c r="J888" s="90"/>
      <c r="K888" s="90"/>
      <c r="L888" s="90"/>
      <c r="M888" s="226"/>
      <c r="N888" s="90"/>
      <c r="O888" s="226"/>
      <c r="P888" s="226"/>
      <c r="Q888" s="226"/>
      <c r="R888" s="226"/>
      <c r="S888" s="226"/>
      <c r="T888" s="226"/>
      <c r="U888" s="226"/>
      <c r="V888" s="226"/>
      <c r="W888" s="226"/>
      <c r="X888" s="226"/>
      <c r="Y888" s="226"/>
      <c r="Z888" s="226"/>
    </row>
    <row r="889" spans="6:26" ht="15.75" x14ac:dyDescent="0.25">
      <c r="F889" s="90"/>
      <c r="G889" s="90"/>
      <c r="H889" s="90"/>
      <c r="I889" s="90"/>
      <c r="J889" s="90"/>
      <c r="K889" s="90"/>
      <c r="L889" s="90"/>
      <c r="M889" s="226"/>
      <c r="N889" s="90"/>
      <c r="O889" s="226"/>
      <c r="P889" s="226"/>
      <c r="Q889" s="226"/>
      <c r="R889" s="226"/>
      <c r="S889" s="226"/>
      <c r="T889" s="226"/>
      <c r="U889" s="226"/>
      <c r="V889" s="226"/>
      <c r="W889" s="226"/>
      <c r="X889" s="226"/>
      <c r="Y889" s="226"/>
      <c r="Z889" s="226"/>
    </row>
    <row r="890" spans="6:26" ht="15.75" x14ac:dyDescent="0.25">
      <c r="F890" s="90"/>
      <c r="G890" s="90"/>
      <c r="H890" s="90"/>
      <c r="I890" s="90"/>
      <c r="J890" s="90"/>
      <c r="K890" s="90"/>
      <c r="L890" s="90"/>
      <c r="M890" s="226"/>
      <c r="N890" s="90"/>
      <c r="O890" s="226"/>
      <c r="P890" s="226"/>
      <c r="Q890" s="226"/>
      <c r="R890" s="226"/>
      <c r="S890" s="226"/>
      <c r="T890" s="226"/>
      <c r="U890" s="226"/>
      <c r="V890" s="226"/>
      <c r="W890" s="226"/>
      <c r="X890" s="226"/>
      <c r="Y890" s="226"/>
      <c r="Z890" s="226"/>
    </row>
    <row r="891" spans="6:26" ht="15.75" x14ac:dyDescent="0.25">
      <c r="F891" s="90"/>
      <c r="G891" s="90"/>
      <c r="H891" s="90"/>
      <c r="I891" s="90"/>
      <c r="J891" s="90"/>
      <c r="K891" s="90"/>
      <c r="L891" s="90"/>
      <c r="M891" s="226"/>
      <c r="N891" s="90"/>
      <c r="O891" s="226"/>
      <c r="P891" s="226"/>
      <c r="Q891" s="226"/>
      <c r="R891" s="226"/>
      <c r="S891" s="226"/>
      <c r="T891" s="226"/>
      <c r="U891" s="226"/>
      <c r="V891" s="226"/>
      <c r="W891" s="226"/>
      <c r="X891" s="226"/>
      <c r="Y891" s="226"/>
      <c r="Z891" s="226"/>
    </row>
    <row r="892" spans="6:26" ht="15.75" x14ac:dyDescent="0.25">
      <c r="F892" s="90"/>
      <c r="G892" s="90"/>
      <c r="H892" s="90"/>
      <c r="I892" s="90"/>
      <c r="J892" s="90"/>
      <c r="K892" s="90"/>
      <c r="L892" s="90"/>
      <c r="M892" s="226"/>
      <c r="N892" s="90"/>
      <c r="O892" s="226"/>
      <c r="P892" s="226"/>
      <c r="Q892" s="226"/>
      <c r="R892" s="226"/>
      <c r="S892" s="226"/>
      <c r="T892" s="226"/>
      <c r="U892" s="226"/>
      <c r="V892" s="226"/>
      <c r="W892" s="226"/>
      <c r="X892" s="226"/>
      <c r="Y892" s="226"/>
      <c r="Z892" s="226"/>
    </row>
    <row r="893" spans="6:26" ht="15.75" x14ac:dyDescent="0.25">
      <c r="F893" s="90"/>
      <c r="G893" s="90"/>
      <c r="H893" s="90"/>
      <c r="I893" s="90"/>
      <c r="J893" s="90"/>
      <c r="K893" s="90"/>
      <c r="L893" s="90"/>
      <c r="M893" s="226"/>
      <c r="N893" s="90"/>
      <c r="O893" s="226"/>
      <c r="P893" s="226"/>
      <c r="Q893" s="226"/>
      <c r="R893" s="226"/>
      <c r="S893" s="226"/>
      <c r="T893" s="226"/>
      <c r="U893" s="226"/>
      <c r="V893" s="226"/>
      <c r="W893" s="226"/>
      <c r="X893" s="226"/>
      <c r="Y893" s="226"/>
      <c r="Z893" s="226"/>
    </row>
    <row r="894" spans="6:26" ht="15.75" x14ac:dyDescent="0.25">
      <c r="F894" s="90"/>
      <c r="G894" s="90"/>
      <c r="H894" s="90"/>
      <c r="I894" s="90"/>
      <c r="J894" s="90"/>
      <c r="K894" s="90"/>
      <c r="L894" s="90"/>
      <c r="M894" s="226"/>
      <c r="N894" s="90"/>
      <c r="O894" s="226"/>
      <c r="P894" s="226"/>
      <c r="Q894" s="226"/>
      <c r="R894" s="226"/>
      <c r="S894" s="226"/>
      <c r="T894" s="226"/>
      <c r="U894" s="226"/>
      <c r="V894" s="226"/>
      <c r="W894" s="226"/>
      <c r="X894" s="226"/>
      <c r="Y894" s="226"/>
      <c r="Z894" s="226"/>
    </row>
    <row r="895" spans="6:26" ht="15.75" x14ac:dyDescent="0.25">
      <c r="F895" s="90"/>
      <c r="G895" s="90"/>
      <c r="H895" s="90"/>
      <c r="I895" s="90"/>
      <c r="J895" s="90"/>
      <c r="K895" s="90"/>
      <c r="L895" s="90"/>
      <c r="M895" s="226"/>
      <c r="N895" s="90"/>
      <c r="O895" s="226"/>
      <c r="P895" s="226"/>
      <c r="Q895" s="226"/>
      <c r="R895" s="226"/>
      <c r="S895" s="226"/>
      <c r="T895" s="226"/>
      <c r="U895" s="226"/>
      <c r="V895" s="226"/>
      <c r="W895" s="226"/>
      <c r="X895" s="226"/>
      <c r="Y895" s="226"/>
      <c r="Z895" s="226"/>
    </row>
    <row r="896" spans="6:26" ht="15.75" x14ac:dyDescent="0.25">
      <c r="F896" s="90"/>
      <c r="G896" s="90"/>
      <c r="H896" s="90"/>
      <c r="I896" s="90"/>
      <c r="J896" s="90"/>
      <c r="K896" s="90"/>
      <c r="L896" s="90"/>
      <c r="M896" s="226"/>
      <c r="N896" s="90"/>
      <c r="O896" s="226"/>
      <c r="P896" s="226"/>
      <c r="Q896" s="226"/>
      <c r="R896" s="226"/>
      <c r="S896" s="226"/>
      <c r="T896" s="226"/>
      <c r="U896" s="226"/>
      <c r="V896" s="226"/>
      <c r="W896" s="226"/>
      <c r="X896" s="226"/>
      <c r="Y896" s="226"/>
      <c r="Z896" s="226"/>
    </row>
    <row r="897" spans="6:26" ht="15.75" x14ac:dyDescent="0.25">
      <c r="F897" s="90"/>
      <c r="G897" s="90"/>
      <c r="H897" s="90"/>
      <c r="I897" s="90"/>
      <c r="J897" s="90"/>
      <c r="K897" s="90"/>
      <c r="L897" s="90"/>
      <c r="M897" s="226"/>
      <c r="N897" s="90"/>
      <c r="O897" s="226"/>
      <c r="P897" s="226"/>
      <c r="Q897" s="226"/>
      <c r="R897" s="226"/>
      <c r="S897" s="226"/>
      <c r="T897" s="226"/>
      <c r="U897" s="226"/>
      <c r="V897" s="226"/>
      <c r="W897" s="226"/>
      <c r="X897" s="226"/>
      <c r="Y897" s="226"/>
      <c r="Z897" s="226"/>
    </row>
    <row r="898" spans="6:26" ht="15.75" x14ac:dyDescent="0.25">
      <c r="F898" s="90"/>
      <c r="G898" s="90"/>
      <c r="H898" s="90"/>
      <c r="I898" s="90"/>
      <c r="J898" s="90"/>
      <c r="K898" s="90"/>
      <c r="L898" s="90"/>
      <c r="M898" s="226"/>
      <c r="N898" s="90"/>
      <c r="O898" s="226"/>
      <c r="P898" s="226"/>
      <c r="Q898" s="226"/>
      <c r="R898" s="226"/>
      <c r="S898" s="226"/>
      <c r="T898" s="226"/>
      <c r="U898" s="226"/>
      <c r="V898" s="226"/>
      <c r="W898" s="226"/>
      <c r="X898" s="226"/>
      <c r="Y898" s="226"/>
      <c r="Z898" s="226"/>
    </row>
    <row r="899" spans="6:26" ht="15.75" x14ac:dyDescent="0.25">
      <c r="F899" s="90"/>
      <c r="G899" s="90"/>
      <c r="H899" s="90"/>
      <c r="I899" s="90"/>
      <c r="J899" s="90"/>
      <c r="K899" s="90"/>
      <c r="L899" s="90"/>
      <c r="M899" s="226"/>
      <c r="N899" s="90"/>
      <c r="O899" s="226"/>
      <c r="P899" s="226"/>
      <c r="Q899" s="226"/>
      <c r="R899" s="226"/>
      <c r="S899" s="226"/>
      <c r="T899" s="226"/>
      <c r="U899" s="226"/>
      <c r="V899" s="226"/>
      <c r="W899" s="226"/>
      <c r="X899" s="226"/>
      <c r="Y899" s="226"/>
      <c r="Z899" s="226"/>
    </row>
    <row r="900" spans="6:26" ht="15.75" x14ac:dyDescent="0.25">
      <c r="F900" s="90"/>
      <c r="G900" s="90"/>
      <c r="H900" s="90"/>
      <c r="I900" s="90"/>
      <c r="J900" s="90"/>
      <c r="K900" s="90"/>
      <c r="L900" s="90"/>
      <c r="M900" s="226"/>
      <c r="N900" s="90"/>
      <c r="O900" s="226"/>
      <c r="P900" s="226"/>
      <c r="Q900" s="226"/>
      <c r="R900" s="226"/>
      <c r="S900" s="226"/>
      <c r="T900" s="226"/>
      <c r="U900" s="226"/>
      <c r="V900" s="226"/>
      <c r="W900" s="226"/>
      <c r="X900" s="226"/>
      <c r="Y900" s="226"/>
      <c r="Z900" s="226"/>
    </row>
    <row r="901" spans="6:26" ht="15.75" x14ac:dyDescent="0.25">
      <c r="F901" s="90"/>
      <c r="G901" s="90"/>
      <c r="H901" s="90"/>
      <c r="I901" s="90"/>
      <c r="J901" s="90"/>
      <c r="K901" s="90"/>
      <c r="L901" s="90"/>
      <c r="M901" s="226"/>
      <c r="N901" s="90"/>
      <c r="O901" s="226"/>
      <c r="P901" s="226"/>
      <c r="Q901" s="226"/>
      <c r="R901" s="226"/>
      <c r="S901" s="226"/>
      <c r="T901" s="226"/>
      <c r="U901" s="226"/>
      <c r="V901" s="226"/>
      <c r="W901" s="226"/>
      <c r="X901" s="226"/>
      <c r="Y901" s="226"/>
      <c r="Z901" s="226"/>
    </row>
    <row r="902" spans="6:26" ht="15.75" x14ac:dyDescent="0.25">
      <c r="F902" s="90"/>
      <c r="G902" s="90"/>
      <c r="H902" s="90"/>
      <c r="I902" s="90"/>
      <c r="J902" s="90"/>
      <c r="K902" s="90"/>
      <c r="L902" s="90"/>
      <c r="M902" s="226"/>
      <c r="N902" s="90"/>
      <c r="O902" s="226"/>
      <c r="P902" s="226"/>
      <c r="Q902" s="226"/>
      <c r="R902" s="226"/>
      <c r="S902" s="226"/>
      <c r="T902" s="226"/>
      <c r="U902" s="226"/>
      <c r="V902" s="226"/>
      <c r="W902" s="226"/>
      <c r="X902" s="226"/>
      <c r="Y902" s="226"/>
      <c r="Z902" s="226"/>
    </row>
    <row r="903" spans="6:26" ht="15.75" x14ac:dyDescent="0.25">
      <c r="F903" s="90"/>
      <c r="G903" s="90"/>
      <c r="H903" s="90"/>
      <c r="I903" s="90"/>
      <c r="J903" s="90"/>
      <c r="K903" s="90"/>
      <c r="L903" s="90"/>
      <c r="M903" s="226"/>
      <c r="N903" s="90"/>
      <c r="O903" s="226"/>
      <c r="P903" s="226"/>
      <c r="Q903" s="226"/>
      <c r="R903" s="226"/>
      <c r="S903" s="226"/>
      <c r="T903" s="226"/>
      <c r="U903" s="226"/>
      <c r="V903" s="226"/>
      <c r="W903" s="226"/>
      <c r="X903" s="226"/>
      <c r="Y903" s="226"/>
      <c r="Z903" s="226"/>
    </row>
    <row r="904" spans="6:26" ht="15.75" x14ac:dyDescent="0.25">
      <c r="F904" s="90"/>
      <c r="G904" s="90"/>
      <c r="H904" s="90"/>
      <c r="I904" s="90"/>
      <c r="J904" s="90"/>
      <c r="K904" s="90"/>
      <c r="L904" s="90"/>
      <c r="M904" s="226"/>
      <c r="N904" s="90"/>
      <c r="O904" s="226"/>
      <c r="P904" s="226"/>
      <c r="Q904" s="226"/>
      <c r="R904" s="226"/>
      <c r="S904" s="226"/>
      <c r="T904" s="226"/>
      <c r="U904" s="226"/>
      <c r="V904" s="226"/>
      <c r="W904" s="226"/>
      <c r="X904" s="226"/>
      <c r="Y904" s="226"/>
      <c r="Z904" s="226"/>
    </row>
    <row r="905" spans="6:26" ht="15.75" x14ac:dyDescent="0.25">
      <c r="F905" s="90"/>
      <c r="G905" s="90"/>
      <c r="H905" s="90"/>
      <c r="I905" s="90"/>
      <c r="J905" s="90"/>
      <c r="K905" s="90"/>
      <c r="L905" s="90"/>
      <c r="M905" s="226"/>
      <c r="N905" s="90"/>
      <c r="O905" s="226"/>
      <c r="P905" s="226"/>
      <c r="Q905" s="226"/>
      <c r="R905" s="226"/>
      <c r="S905" s="226"/>
      <c r="T905" s="226"/>
      <c r="U905" s="226"/>
      <c r="V905" s="226"/>
      <c r="W905" s="226"/>
      <c r="X905" s="226"/>
      <c r="Y905" s="226"/>
      <c r="Z905" s="226"/>
    </row>
    <row r="906" spans="6:26" ht="15.75" x14ac:dyDescent="0.25">
      <c r="F906" s="90"/>
      <c r="G906" s="90"/>
      <c r="H906" s="90"/>
      <c r="I906" s="90"/>
      <c r="J906" s="90"/>
      <c r="K906" s="90"/>
      <c r="L906" s="90"/>
      <c r="M906" s="226"/>
      <c r="N906" s="90"/>
      <c r="O906" s="226"/>
      <c r="P906" s="226"/>
      <c r="Q906" s="226"/>
      <c r="R906" s="226"/>
      <c r="S906" s="226"/>
      <c r="T906" s="226"/>
      <c r="U906" s="226"/>
      <c r="V906" s="226"/>
      <c r="W906" s="226"/>
      <c r="X906" s="226"/>
      <c r="Y906" s="226"/>
      <c r="Z906" s="226"/>
    </row>
    <row r="907" spans="6:26" ht="15.75" x14ac:dyDescent="0.25">
      <c r="F907" s="90"/>
      <c r="G907" s="90"/>
      <c r="H907" s="90"/>
      <c r="I907" s="90"/>
      <c r="J907" s="90"/>
      <c r="K907" s="90"/>
      <c r="L907" s="90"/>
      <c r="M907" s="226"/>
      <c r="N907" s="90"/>
      <c r="O907" s="226"/>
      <c r="P907" s="226"/>
      <c r="Q907" s="226"/>
      <c r="R907" s="226"/>
      <c r="S907" s="226"/>
      <c r="T907" s="226"/>
      <c r="U907" s="226"/>
      <c r="V907" s="226"/>
      <c r="W907" s="226"/>
      <c r="X907" s="226"/>
      <c r="Y907" s="226"/>
      <c r="Z907" s="226"/>
    </row>
    <row r="908" spans="6:26" ht="15.75" x14ac:dyDescent="0.25">
      <c r="F908" s="90"/>
      <c r="G908" s="90"/>
      <c r="H908" s="90"/>
      <c r="I908" s="90"/>
      <c r="J908" s="90"/>
      <c r="K908" s="90"/>
      <c r="L908" s="90"/>
      <c r="M908" s="226"/>
      <c r="N908" s="90"/>
      <c r="O908" s="226"/>
      <c r="P908" s="226"/>
      <c r="Q908" s="226"/>
      <c r="R908" s="226"/>
      <c r="S908" s="226"/>
      <c r="T908" s="226"/>
      <c r="U908" s="226"/>
      <c r="V908" s="226"/>
      <c r="W908" s="226"/>
      <c r="X908" s="226"/>
      <c r="Y908" s="226"/>
      <c r="Z908" s="226"/>
    </row>
    <row r="909" spans="6:26" ht="15.75" x14ac:dyDescent="0.25">
      <c r="F909" s="90"/>
      <c r="G909" s="90"/>
      <c r="H909" s="90"/>
      <c r="I909" s="90"/>
      <c r="J909" s="90"/>
      <c r="K909" s="90"/>
      <c r="L909" s="90"/>
      <c r="M909" s="226"/>
      <c r="N909" s="90"/>
      <c r="O909" s="226"/>
      <c r="P909" s="226"/>
      <c r="Q909" s="226"/>
      <c r="R909" s="226"/>
      <c r="S909" s="226"/>
      <c r="T909" s="226"/>
      <c r="U909" s="226"/>
      <c r="V909" s="226"/>
      <c r="W909" s="226"/>
      <c r="X909" s="226"/>
      <c r="Y909" s="226"/>
      <c r="Z909" s="226"/>
    </row>
    <row r="910" spans="6:26" ht="15.75" x14ac:dyDescent="0.25">
      <c r="F910" s="90"/>
      <c r="G910" s="90"/>
      <c r="H910" s="90"/>
      <c r="I910" s="90"/>
      <c r="J910" s="90"/>
      <c r="K910" s="90"/>
      <c r="L910" s="90"/>
      <c r="M910" s="226"/>
      <c r="N910" s="90"/>
      <c r="O910" s="226"/>
      <c r="P910" s="226"/>
      <c r="Q910" s="226"/>
      <c r="R910" s="226"/>
      <c r="S910" s="226"/>
      <c r="T910" s="226"/>
      <c r="U910" s="226"/>
      <c r="V910" s="226"/>
      <c r="W910" s="226"/>
      <c r="X910" s="226"/>
      <c r="Y910" s="226"/>
      <c r="Z910" s="226"/>
    </row>
    <row r="911" spans="6:26" ht="15.75" x14ac:dyDescent="0.25">
      <c r="F911" s="90"/>
      <c r="G911" s="90"/>
      <c r="H911" s="90"/>
      <c r="I911" s="90"/>
      <c r="J911" s="90"/>
      <c r="K911" s="90"/>
      <c r="L911" s="90"/>
      <c r="M911" s="226"/>
      <c r="N911" s="90"/>
      <c r="O911" s="226"/>
      <c r="P911" s="226"/>
      <c r="Q911" s="226"/>
      <c r="R911" s="226"/>
      <c r="S911" s="226"/>
      <c r="T911" s="226"/>
      <c r="U911" s="226"/>
      <c r="V911" s="226"/>
      <c r="W911" s="226"/>
      <c r="X911" s="226"/>
      <c r="Y911" s="226"/>
      <c r="Z911" s="226"/>
    </row>
    <row r="912" spans="6:26" ht="15.75" x14ac:dyDescent="0.25">
      <c r="F912" s="90"/>
      <c r="G912" s="90"/>
      <c r="H912" s="90"/>
      <c r="I912" s="90"/>
      <c r="J912" s="90"/>
      <c r="K912" s="90"/>
      <c r="L912" s="90"/>
      <c r="M912" s="226"/>
      <c r="N912" s="90"/>
      <c r="O912" s="226"/>
      <c r="P912" s="226"/>
      <c r="Q912" s="226"/>
      <c r="R912" s="226"/>
      <c r="S912" s="226"/>
      <c r="T912" s="226"/>
      <c r="U912" s="226"/>
      <c r="V912" s="226"/>
      <c r="W912" s="226"/>
      <c r="X912" s="226"/>
      <c r="Y912" s="226"/>
      <c r="Z912" s="226"/>
    </row>
    <row r="913" spans="6:26" ht="15.75" x14ac:dyDescent="0.25">
      <c r="F913" s="90"/>
      <c r="G913" s="90"/>
      <c r="H913" s="90"/>
      <c r="I913" s="90"/>
      <c r="J913" s="90"/>
      <c r="K913" s="90"/>
      <c r="L913" s="90"/>
      <c r="M913" s="226"/>
      <c r="N913" s="90"/>
      <c r="O913" s="226"/>
      <c r="P913" s="226"/>
      <c r="Q913" s="226"/>
      <c r="R913" s="226"/>
      <c r="S913" s="226"/>
      <c r="T913" s="226"/>
      <c r="U913" s="226"/>
      <c r="V913" s="226"/>
      <c r="W913" s="226"/>
      <c r="X913" s="226"/>
      <c r="Y913" s="226"/>
      <c r="Z913" s="226"/>
    </row>
    <row r="914" spans="6:26" ht="15.75" x14ac:dyDescent="0.25">
      <c r="F914" s="90"/>
      <c r="G914" s="90"/>
      <c r="H914" s="90"/>
      <c r="I914" s="90"/>
      <c r="J914" s="90"/>
      <c r="K914" s="90"/>
      <c r="L914" s="90"/>
      <c r="M914" s="226"/>
      <c r="N914" s="90"/>
      <c r="O914" s="226"/>
      <c r="P914" s="226"/>
      <c r="Q914" s="226"/>
      <c r="R914" s="226"/>
      <c r="S914" s="226"/>
      <c r="T914" s="226"/>
      <c r="U914" s="226"/>
      <c r="V914" s="226"/>
      <c r="W914" s="226"/>
      <c r="X914" s="226"/>
      <c r="Y914" s="226"/>
      <c r="Z914" s="226"/>
    </row>
    <row r="915" spans="6:26" ht="15.75" x14ac:dyDescent="0.25">
      <c r="F915" s="90"/>
      <c r="G915" s="90"/>
      <c r="H915" s="90"/>
      <c r="I915" s="90"/>
      <c r="J915" s="90"/>
      <c r="K915" s="90"/>
      <c r="L915" s="90"/>
      <c r="M915" s="226"/>
      <c r="N915" s="90"/>
      <c r="O915" s="226"/>
      <c r="P915" s="226"/>
      <c r="Q915" s="226"/>
      <c r="R915" s="226"/>
      <c r="S915" s="226"/>
      <c r="T915" s="226"/>
      <c r="U915" s="226"/>
      <c r="V915" s="226"/>
      <c r="W915" s="226"/>
      <c r="X915" s="226"/>
      <c r="Y915" s="226"/>
      <c r="Z915" s="226"/>
    </row>
    <row r="916" spans="6:26" ht="15.75" x14ac:dyDescent="0.25">
      <c r="F916" s="90"/>
      <c r="G916" s="90"/>
      <c r="H916" s="90"/>
      <c r="I916" s="90"/>
      <c r="J916" s="90"/>
      <c r="K916" s="90"/>
      <c r="L916" s="90"/>
      <c r="M916" s="226"/>
      <c r="N916" s="90"/>
      <c r="O916" s="226"/>
      <c r="P916" s="226"/>
      <c r="Q916" s="226"/>
      <c r="R916" s="226"/>
      <c r="S916" s="226"/>
      <c r="T916" s="226"/>
      <c r="U916" s="226"/>
      <c r="V916" s="226"/>
      <c r="W916" s="226"/>
      <c r="X916" s="226"/>
      <c r="Y916" s="226"/>
      <c r="Z916" s="226"/>
    </row>
    <row r="917" spans="6:26" ht="15.75" x14ac:dyDescent="0.25">
      <c r="F917" s="90"/>
      <c r="G917" s="90"/>
      <c r="H917" s="90"/>
      <c r="I917" s="90"/>
      <c r="J917" s="90"/>
      <c r="K917" s="90"/>
      <c r="L917" s="90"/>
      <c r="M917" s="226"/>
      <c r="N917" s="90"/>
      <c r="O917" s="226"/>
      <c r="P917" s="226"/>
      <c r="Q917" s="226"/>
      <c r="R917" s="226"/>
      <c r="S917" s="226"/>
      <c r="T917" s="226"/>
      <c r="U917" s="226"/>
      <c r="V917" s="226"/>
      <c r="W917" s="226"/>
      <c r="X917" s="226"/>
      <c r="Y917" s="226"/>
      <c r="Z917" s="226"/>
    </row>
    <row r="918" spans="6:26" ht="15.75" x14ac:dyDescent="0.25">
      <c r="F918" s="90"/>
      <c r="G918" s="90"/>
      <c r="H918" s="90"/>
      <c r="I918" s="90"/>
      <c r="J918" s="90"/>
      <c r="K918" s="90"/>
      <c r="L918" s="90"/>
      <c r="M918" s="226"/>
      <c r="N918" s="90"/>
      <c r="O918" s="226"/>
      <c r="P918" s="226"/>
      <c r="Q918" s="226"/>
      <c r="R918" s="226"/>
      <c r="S918" s="226"/>
      <c r="T918" s="226"/>
      <c r="U918" s="226"/>
      <c r="V918" s="226"/>
      <c r="W918" s="226"/>
      <c r="X918" s="226"/>
      <c r="Y918" s="226"/>
      <c r="Z918" s="226"/>
    </row>
    <row r="919" spans="6:26" ht="15.75" x14ac:dyDescent="0.25">
      <c r="F919" s="90"/>
      <c r="G919" s="90"/>
      <c r="H919" s="90"/>
      <c r="I919" s="90"/>
      <c r="J919" s="90"/>
      <c r="K919" s="90"/>
      <c r="L919" s="90"/>
      <c r="M919" s="226"/>
      <c r="N919" s="90"/>
      <c r="O919" s="226"/>
      <c r="P919" s="226"/>
      <c r="Q919" s="226"/>
      <c r="R919" s="226"/>
      <c r="S919" s="226"/>
      <c r="T919" s="226"/>
      <c r="U919" s="226"/>
      <c r="V919" s="226"/>
      <c r="W919" s="226"/>
      <c r="X919" s="226"/>
      <c r="Y919" s="226"/>
      <c r="Z919" s="226"/>
    </row>
    <row r="920" spans="6:26" ht="15.75" x14ac:dyDescent="0.25">
      <c r="F920" s="90"/>
      <c r="G920" s="90"/>
      <c r="H920" s="90"/>
      <c r="I920" s="90"/>
      <c r="J920" s="90"/>
      <c r="K920" s="90"/>
      <c r="L920" s="90"/>
      <c r="M920" s="226"/>
      <c r="N920" s="90"/>
      <c r="O920" s="226"/>
      <c r="P920" s="226"/>
      <c r="Q920" s="226"/>
      <c r="R920" s="226"/>
      <c r="S920" s="226"/>
      <c r="T920" s="226"/>
      <c r="U920" s="226"/>
      <c r="V920" s="226"/>
      <c r="W920" s="226"/>
      <c r="X920" s="226"/>
      <c r="Y920" s="226"/>
      <c r="Z920" s="226"/>
    </row>
    <row r="921" spans="6:26" ht="15.75" x14ac:dyDescent="0.25">
      <c r="F921" s="90"/>
      <c r="G921" s="90"/>
      <c r="H921" s="90"/>
      <c r="I921" s="90"/>
      <c r="J921" s="90"/>
      <c r="K921" s="90"/>
      <c r="L921" s="90"/>
      <c r="M921" s="226"/>
      <c r="N921" s="90"/>
      <c r="O921" s="226"/>
      <c r="P921" s="226"/>
      <c r="Q921" s="226"/>
      <c r="R921" s="226"/>
      <c r="S921" s="226"/>
      <c r="T921" s="226"/>
      <c r="U921" s="226"/>
      <c r="V921" s="226"/>
      <c r="W921" s="226"/>
      <c r="X921" s="226"/>
      <c r="Y921" s="226"/>
      <c r="Z921" s="226"/>
    </row>
    <row r="922" spans="6:26" ht="15.75" x14ac:dyDescent="0.25">
      <c r="F922" s="90"/>
      <c r="G922" s="90"/>
      <c r="H922" s="90"/>
      <c r="I922" s="90"/>
      <c r="J922" s="90"/>
      <c r="K922" s="90"/>
      <c r="L922" s="90"/>
      <c r="M922" s="226"/>
      <c r="N922" s="90"/>
      <c r="O922" s="226"/>
      <c r="P922" s="226"/>
      <c r="Q922" s="226"/>
      <c r="R922" s="226"/>
      <c r="S922" s="226"/>
      <c r="T922" s="226"/>
      <c r="U922" s="226"/>
      <c r="V922" s="226"/>
      <c r="W922" s="226"/>
      <c r="X922" s="226"/>
      <c r="Y922" s="226"/>
      <c r="Z922" s="226"/>
    </row>
    <row r="923" spans="6:26" ht="15.75" x14ac:dyDescent="0.25">
      <c r="F923" s="90"/>
      <c r="G923" s="90"/>
      <c r="H923" s="90"/>
      <c r="I923" s="90"/>
      <c r="J923" s="90"/>
      <c r="K923" s="90"/>
      <c r="L923" s="90"/>
      <c r="M923" s="226"/>
      <c r="N923" s="90"/>
      <c r="O923" s="226"/>
      <c r="P923" s="226"/>
      <c r="Q923" s="226"/>
      <c r="R923" s="226"/>
      <c r="S923" s="226"/>
      <c r="T923" s="226"/>
      <c r="U923" s="226"/>
      <c r="V923" s="226"/>
      <c r="W923" s="226"/>
      <c r="X923" s="226"/>
      <c r="Y923" s="226"/>
      <c r="Z923" s="226"/>
    </row>
    <row r="924" spans="6:26" ht="15.75" x14ac:dyDescent="0.25">
      <c r="F924" s="90"/>
      <c r="G924" s="90"/>
      <c r="H924" s="90"/>
      <c r="I924" s="90"/>
      <c r="J924" s="90"/>
      <c r="K924" s="90"/>
      <c r="L924" s="90"/>
      <c r="M924" s="226"/>
      <c r="N924" s="90"/>
      <c r="O924" s="226"/>
      <c r="P924" s="226"/>
      <c r="Q924" s="226"/>
      <c r="R924" s="226"/>
      <c r="S924" s="226"/>
      <c r="T924" s="226"/>
      <c r="U924" s="226"/>
      <c r="V924" s="226"/>
      <c r="W924" s="226"/>
      <c r="X924" s="226"/>
      <c r="Y924" s="226"/>
      <c r="Z924" s="226"/>
    </row>
    <row r="925" spans="6:26" ht="15.75" x14ac:dyDescent="0.25">
      <c r="F925" s="90"/>
      <c r="G925" s="90"/>
      <c r="H925" s="90"/>
      <c r="I925" s="90"/>
      <c r="J925" s="90"/>
      <c r="K925" s="90"/>
      <c r="L925" s="90"/>
      <c r="M925" s="226"/>
      <c r="N925" s="90"/>
      <c r="O925" s="226"/>
      <c r="P925" s="226"/>
      <c r="Q925" s="226"/>
      <c r="R925" s="226"/>
      <c r="S925" s="226"/>
      <c r="T925" s="226"/>
      <c r="U925" s="226"/>
      <c r="V925" s="226"/>
      <c r="W925" s="226"/>
      <c r="X925" s="226"/>
      <c r="Y925" s="226"/>
      <c r="Z925" s="226"/>
    </row>
    <row r="926" spans="6:26" ht="15.75" x14ac:dyDescent="0.25">
      <c r="F926" s="90"/>
      <c r="G926" s="90"/>
      <c r="H926" s="90"/>
      <c r="I926" s="90"/>
      <c r="J926" s="90"/>
      <c r="K926" s="90"/>
      <c r="L926" s="90"/>
      <c r="M926" s="226"/>
      <c r="N926" s="90"/>
      <c r="O926" s="226"/>
      <c r="P926" s="226"/>
      <c r="Q926" s="226"/>
      <c r="R926" s="226"/>
      <c r="S926" s="226"/>
      <c r="T926" s="226"/>
      <c r="U926" s="226"/>
      <c r="V926" s="226"/>
      <c r="W926" s="226"/>
      <c r="X926" s="226"/>
      <c r="Y926" s="226"/>
      <c r="Z926" s="226"/>
    </row>
    <row r="927" spans="6:26" ht="15.75" x14ac:dyDescent="0.25">
      <c r="F927" s="90"/>
      <c r="G927" s="90"/>
      <c r="H927" s="90"/>
      <c r="I927" s="90"/>
      <c r="J927" s="90"/>
      <c r="K927" s="90"/>
      <c r="L927" s="90"/>
      <c r="M927" s="226"/>
      <c r="N927" s="90"/>
      <c r="O927" s="226"/>
      <c r="P927" s="226"/>
      <c r="Q927" s="226"/>
      <c r="R927" s="226"/>
      <c r="S927" s="226"/>
      <c r="T927" s="226"/>
      <c r="U927" s="226"/>
      <c r="V927" s="226"/>
      <c r="W927" s="226"/>
      <c r="X927" s="226"/>
      <c r="Y927" s="226"/>
      <c r="Z927" s="226"/>
    </row>
    <row r="928" spans="6:26" ht="15.75" x14ac:dyDescent="0.25">
      <c r="F928" s="90"/>
      <c r="G928" s="90"/>
      <c r="H928" s="90"/>
      <c r="I928" s="90"/>
      <c r="J928" s="90"/>
      <c r="K928" s="90"/>
      <c r="L928" s="90"/>
      <c r="M928" s="226"/>
      <c r="N928" s="90"/>
      <c r="O928" s="226"/>
      <c r="P928" s="226"/>
      <c r="Q928" s="226"/>
      <c r="R928" s="226"/>
      <c r="S928" s="226"/>
      <c r="T928" s="226"/>
      <c r="U928" s="226"/>
      <c r="V928" s="226"/>
      <c r="W928" s="226"/>
      <c r="X928" s="226"/>
      <c r="Y928" s="226"/>
      <c r="Z928" s="226"/>
    </row>
    <row r="929" spans="6:26" ht="15.75" x14ac:dyDescent="0.25">
      <c r="F929" s="90"/>
      <c r="G929" s="90"/>
      <c r="H929" s="90"/>
      <c r="I929" s="90"/>
      <c r="J929" s="90"/>
      <c r="K929" s="90"/>
      <c r="L929" s="90"/>
      <c r="M929" s="226"/>
      <c r="N929" s="90"/>
      <c r="O929" s="226"/>
      <c r="P929" s="226"/>
      <c r="Q929" s="226"/>
      <c r="R929" s="226"/>
      <c r="S929" s="226"/>
      <c r="T929" s="226"/>
      <c r="U929" s="226"/>
      <c r="V929" s="226"/>
      <c r="W929" s="226"/>
      <c r="X929" s="226"/>
      <c r="Y929" s="226"/>
      <c r="Z929" s="226"/>
    </row>
    <row r="930" spans="6:26" ht="15.75" x14ac:dyDescent="0.25">
      <c r="F930" s="90"/>
      <c r="G930" s="90"/>
      <c r="H930" s="90"/>
      <c r="I930" s="90"/>
      <c r="J930" s="90"/>
      <c r="K930" s="90"/>
      <c r="L930" s="90"/>
      <c r="M930" s="226"/>
      <c r="N930" s="90"/>
      <c r="O930" s="226"/>
      <c r="P930" s="226"/>
      <c r="Q930" s="226"/>
      <c r="R930" s="226"/>
      <c r="S930" s="226"/>
      <c r="T930" s="226"/>
      <c r="U930" s="226"/>
      <c r="V930" s="226"/>
      <c r="W930" s="226"/>
      <c r="X930" s="226"/>
      <c r="Y930" s="226"/>
      <c r="Z930" s="226"/>
    </row>
    <row r="931" spans="6:26" ht="15.75" x14ac:dyDescent="0.25">
      <c r="F931" s="90"/>
      <c r="G931" s="90"/>
      <c r="H931" s="90"/>
      <c r="I931" s="90"/>
      <c r="J931" s="90"/>
      <c r="K931" s="90"/>
      <c r="L931" s="90"/>
      <c r="M931" s="226"/>
      <c r="N931" s="90"/>
      <c r="O931" s="226"/>
      <c r="P931" s="226"/>
      <c r="Q931" s="226"/>
      <c r="R931" s="226"/>
      <c r="S931" s="226"/>
      <c r="T931" s="226"/>
      <c r="U931" s="226"/>
      <c r="V931" s="226"/>
      <c r="W931" s="226"/>
      <c r="X931" s="226"/>
      <c r="Y931" s="226"/>
      <c r="Z931" s="226"/>
    </row>
    <row r="932" spans="6:26" ht="15.75" x14ac:dyDescent="0.25">
      <c r="F932" s="90"/>
      <c r="G932" s="90"/>
      <c r="H932" s="90"/>
      <c r="I932" s="90"/>
      <c r="J932" s="90"/>
      <c r="K932" s="90"/>
      <c r="L932" s="90"/>
      <c r="M932" s="226"/>
      <c r="N932" s="90"/>
      <c r="O932" s="226"/>
      <c r="P932" s="226"/>
      <c r="Q932" s="226"/>
      <c r="R932" s="226"/>
      <c r="S932" s="226"/>
      <c r="T932" s="226"/>
      <c r="U932" s="226"/>
      <c r="V932" s="226"/>
      <c r="W932" s="226"/>
      <c r="X932" s="226"/>
      <c r="Y932" s="226"/>
      <c r="Z932" s="226"/>
    </row>
    <row r="933" spans="6:26" ht="15.75" x14ac:dyDescent="0.25">
      <c r="F933" s="90"/>
      <c r="G933" s="90"/>
      <c r="H933" s="90"/>
      <c r="I933" s="90"/>
      <c r="J933" s="90"/>
      <c r="K933" s="90"/>
      <c r="L933" s="90"/>
      <c r="M933" s="226"/>
      <c r="N933" s="90"/>
      <c r="O933" s="226"/>
      <c r="P933" s="226"/>
      <c r="Q933" s="226"/>
      <c r="R933" s="226"/>
      <c r="S933" s="226"/>
      <c r="T933" s="226"/>
      <c r="U933" s="226"/>
      <c r="V933" s="226"/>
      <c r="W933" s="226"/>
      <c r="X933" s="226"/>
      <c r="Y933" s="226"/>
      <c r="Z933" s="226"/>
    </row>
    <row r="934" spans="6:26" ht="15.75" x14ac:dyDescent="0.25">
      <c r="F934" s="90"/>
      <c r="G934" s="90"/>
      <c r="H934" s="90"/>
      <c r="I934" s="90"/>
      <c r="J934" s="90"/>
      <c r="K934" s="90"/>
      <c r="L934" s="90"/>
      <c r="M934" s="226"/>
      <c r="N934" s="90"/>
      <c r="O934" s="226"/>
      <c r="P934" s="226"/>
      <c r="Q934" s="226"/>
      <c r="R934" s="226"/>
      <c r="S934" s="226"/>
      <c r="T934" s="226"/>
      <c r="U934" s="226"/>
      <c r="V934" s="226"/>
      <c r="W934" s="226"/>
      <c r="X934" s="226"/>
      <c r="Y934" s="226"/>
      <c r="Z934" s="226"/>
    </row>
    <row r="935" spans="6:26" ht="15.75" x14ac:dyDescent="0.25">
      <c r="F935" s="90"/>
      <c r="G935" s="90"/>
      <c r="H935" s="90"/>
      <c r="I935" s="90"/>
      <c r="J935" s="90"/>
      <c r="K935" s="90"/>
      <c r="L935" s="90"/>
      <c r="M935" s="226"/>
      <c r="N935" s="90"/>
      <c r="O935" s="226"/>
      <c r="P935" s="226"/>
      <c r="Q935" s="226"/>
      <c r="R935" s="226"/>
      <c r="S935" s="226"/>
      <c r="T935" s="226"/>
      <c r="U935" s="226"/>
      <c r="V935" s="226"/>
      <c r="W935" s="226"/>
      <c r="X935" s="226"/>
      <c r="Y935" s="226"/>
      <c r="Z935" s="226"/>
    </row>
    <row r="936" spans="6:26" ht="15.75" x14ac:dyDescent="0.25">
      <c r="F936" s="90"/>
      <c r="G936" s="90"/>
      <c r="H936" s="90"/>
      <c r="I936" s="90"/>
      <c r="J936" s="90"/>
      <c r="K936" s="90"/>
      <c r="L936" s="90"/>
      <c r="M936" s="226"/>
      <c r="N936" s="90"/>
      <c r="O936" s="226"/>
      <c r="P936" s="226"/>
      <c r="Q936" s="226"/>
      <c r="R936" s="226"/>
      <c r="S936" s="226"/>
      <c r="T936" s="226"/>
      <c r="U936" s="226"/>
      <c r="V936" s="226"/>
      <c r="W936" s="226"/>
      <c r="X936" s="226"/>
      <c r="Y936" s="226"/>
      <c r="Z936" s="226"/>
    </row>
    <row r="937" spans="6:26" ht="15.75" x14ac:dyDescent="0.25">
      <c r="F937" s="90"/>
      <c r="G937" s="90"/>
      <c r="H937" s="90"/>
      <c r="I937" s="90"/>
      <c r="J937" s="90"/>
      <c r="K937" s="90"/>
      <c r="L937" s="90"/>
      <c r="M937" s="226"/>
      <c r="N937" s="90"/>
      <c r="O937" s="226"/>
      <c r="P937" s="226"/>
      <c r="Q937" s="226"/>
      <c r="R937" s="226"/>
      <c r="S937" s="226"/>
      <c r="T937" s="226"/>
      <c r="U937" s="226"/>
      <c r="V937" s="226"/>
      <c r="W937" s="226"/>
      <c r="X937" s="226"/>
      <c r="Y937" s="226"/>
      <c r="Z937" s="226"/>
    </row>
    <row r="938" spans="6:26" ht="15.75" x14ac:dyDescent="0.25">
      <c r="F938" s="90"/>
      <c r="G938" s="90"/>
      <c r="H938" s="90"/>
      <c r="I938" s="90"/>
      <c r="J938" s="90"/>
      <c r="K938" s="90"/>
      <c r="L938" s="90"/>
      <c r="M938" s="226"/>
      <c r="N938" s="90"/>
      <c r="O938" s="226"/>
      <c r="P938" s="226"/>
      <c r="Q938" s="226"/>
      <c r="R938" s="226"/>
      <c r="S938" s="226"/>
      <c r="T938" s="226"/>
      <c r="U938" s="226"/>
      <c r="V938" s="226"/>
      <c r="W938" s="226"/>
      <c r="X938" s="226"/>
      <c r="Y938" s="226"/>
      <c r="Z938" s="226"/>
    </row>
    <row r="939" spans="6:26" ht="15.75" x14ac:dyDescent="0.25">
      <c r="F939" s="90"/>
      <c r="G939" s="90"/>
      <c r="H939" s="90"/>
      <c r="I939" s="90"/>
      <c r="J939" s="90"/>
      <c r="K939" s="90"/>
      <c r="L939" s="90"/>
      <c r="M939" s="226"/>
      <c r="N939" s="90"/>
      <c r="O939" s="226"/>
      <c r="P939" s="226"/>
      <c r="Q939" s="226"/>
      <c r="R939" s="226"/>
      <c r="S939" s="226"/>
      <c r="T939" s="226"/>
      <c r="U939" s="226"/>
      <c r="V939" s="226"/>
      <c r="W939" s="226"/>
      <c r="X939" s="226"/>
      <c r="Y939" s="226"/>
      <c r="Z939" s="226"/>
    </row>
    <row r="940" spans="6:26" ht="15.75" x14ac:dyDescent="0.25">
      <c r="F940" s="90"/>
      <c r="G940" s="90"/>
      <c r="H940" s="90"/>
      <c r="I940" s="90"/>
      <c r="J940" s="90"/>
      <c r="K940" s="90"/>
      <c r="L940" s="90"/>
      <c r="M940" s="226"/>
      <c r="N940" s="90"/>
      <c r="O940" s="226"/>
      <c r="P940" s="226"/>
      <c r="Q940" s="226"/>
      <c r="R940" s="226"/>
      <c r="S940" s="226"/>
      <c r="T940" s="226"/>
      <c r="U940" s="226"/>
      <c r="V940" s="226"/>
      <c r="W940" s="226"/>
      <c r="X940" s="226"/>
      <c r="Y940" s="226"/>
      <c r="Z940" s="226"/>
    </row>
    <row r="941" spans="6:26" ht="15.75" x14ac:dyDescent="0.25">
      <c r="F941" s="90"/>
      <c r="G941" s="90"/>
      <c r="H941" s="90"/>
      <c r="I941" s="90"/>
      <c r="J941" s="90"/>
      <c r="K941" s="90"/>
      <c r="L941" s="90"/>
      <c r="M941" s="226"/>
      <c r="N941" s="90"/>
      <c r="O941" s="226"/>
      <c r="P941" s="226"/>
      <c r="Q941" s="226"/>
      <c r="R941" s="226"/>
      <c r="S941" s="226"/>
      <c r="T941" s="226"/>
      <c r="U941" s="226"/>
      <c r="V941" s="226"/>
      <c r="W941" s="226"/>
      <c r="X941" s="226"/>
      <c r="Y941" s="226"/>
      <c r="Z941" s="226"/>
    </row>
    <row r="942" spans="6:26" ht="15.75" x14ac:dyDescent="0.25">
      <c r="F942" s="90"/>
      <c r="G942" s="90"/>
      <c r="H942" s="90"/>
      <c r="I942" s="90"/>
      <c r="J942" s="90"/>
      <c r="K942" s="90"/>
      <c r="L942" s="90"/>
      <c r="M942" s="226"/>
      <c r="N942" s="90"/>
      <c r="O942" s="226"/>
      <c r="P942" s="226"/>
      <c r="Q942" s="226"/>
      <c r="R942" s="226"/>
      <c r="S942" s="226"/>
      <c r="T942" s="226"/>
      <c r="U942" s="226"/>
      <c r="V942" s="226"/>
      <c r="W942" s="226"/>
      <c r="X942" s="226"/>
      <c r="Y942" s="226"/>
      <c r="Z942" s="226"/>
    </row>
    <row r="943" spans="6:26" ht="15.75" x14ac:dyDescent="0.25">
      <c r="F943" s="90"/>
      <c r="G943" s="90"/>
      <c r="H943" s="90"/>
      <c r="I943" s="90"/>
      <c r="J943" s="90"/>
      <c r="K943" s="90"/>
      <c r="L943" s="90"/>
      <c r="M943" s="226"/>
      <c r="N943" s="90"/>
      <c r="O943" s="226"/>
      <c r="P943" s="226"/>
      <c r="Q943" s="226"/>
      <c r="R943" s="226"/>
      <c r="S943" s="226"/>
      <c r="T943" s="226"/>
      <c r="U943" s="226"/>
      <c r="V943" s="226"/>
      <c r="W943" s="226"/>
      <c r="X943" s="226"/>
      <c r="Y943" s="226"/>
      <c r="Z943" s="226"/>
    </row>
    <row r="944" spans="6:26" ht="15.75" x14ac:dyDescent="0.25">
      <c r="F944" s="90"/>
      <c r="G944" s="90"/>
      <c r="H944" s="90"/>
      <c r="I944" s="90"/>
      <c r="J944" s="90"/>
      <c r="K944" s="90"/>
      <c r="L944" s="90"/>
      <c r="M944" s="226"/>
      <c r="N944" s="90"/>
      <c r="O944" s="226"/>
      <c r="P944" s="226"/>
      <c r="Q944" s="226"/>
      <c r="R944" s="226"/>
      <c r="S944" s="226"/>
      <c r="T944" s="226"/>
      <c r="U944" s="226"/>
      <c r="V944" s="226"/>
      <c r="W944" s="226"/>
      <c r="X944" s="226"/>
      <c r="Y944" s="226"/>
      <c r="Z944" s="226"/>
    </row>
    <row r="945" spans="6:26" ht="15.75" x14ac:dyDescent="0.25">
      <c r="F945" s="90"/>
      <c r="G945" s="90"/>
      <c r="H945" s="90"/>
      <c r="I945" s="90"/>
      <c r="J945" s="90"/>
      <c r="K945" s="90"/>
      <c r="L945" s="90"/>
      <c r="M945" s="226"/>
      <c r="N945" s="90"/>
      <c r="O945" s="226"/>
      <c r="P945" s="226"/>
      <c r="Q945" s="226"/>
      <c r="R945" s="226"/>
      <c r="S945" s="226"/>
      <c r="T945" s="226"/>
      <c r="U945" s="226"/>
      <c r="V945" s="226"/>
      <c r="W945" s="226"/>
      <c r="X945" s="226"/>
      <c r="Y945" s="226"/>
      <c r="Z945" s="226"/>
    </row>
    <row r="946" spans="6:26" ht="15.75" x14ac:dyDescent="0.25">
      <c r="F946" s="90"/>
      <c r="G946" s="90"/>
      <c r="H946" s="90"/>
      <c r="I946" s="90"/>
      <c r="J946" s="90"/>
      <c r="K946" s="90"/>
      <c r="L946" s="90"/>
      <c r="M946" s="226"/>
      <c r="N946" s="90"/>
      <c r="O946" s="226"/>
      <c r="P946" s="226"/>
      <c r="Q946" s="226"/>
      <c r="R946" s="226"/>
      <c r="S946" s="226"/>
      <c r="T946" s="226"/>
      <c r="U946" s="226"/>
      <c r="V946" s="226"/>
      <c r="W946" s="226"/>
      <c r="X946" s="226"/>
      <c r="Y946" s="226"/>
      <c r="Z946" s="226"/>
    </row>
    <row r="947" spans="6:26" ht="15.75" x14ac:dyDescent="0.25">
      <c r="F947" s="90"/>
      <c r="G947" s="90"/>
      <c r="H947" s="90"/>
      <c r="I947" s="90"/>
      <c r="J947" s="90"/>
      <c r="K947" s="90"/>
      <c r="L947" s="90"/>
      <c r="M947" s="226"/>
      <c r="N947" s="90"/>
      <c r="O947" s="226"/>
      <c r="P947" s="226"/>
      <c r="Q947" s="226"/>
      <c r="R947" s="226"/>
      <c r="S947" s="226"/>
      <c r="T947" s="226"/>
      <c r="U947" s="226"/>
      <c r="V947" s="226"/>
      <c r="W947" s="226"/>
      <c r="X947" s="226"/>
      <c r="Y947" s="226"/>
      <c r="Z947" s="226"/>
    </row>
    <row r="948" spans="6:26" ht="15.75" x14ac:dyDescent="0.25">
      <c r="F948" s="90"/>
      <c r="G948" s="90"/>
      <c r="H948" s="90"/>
      <c r="I948" s="90"/>
      <c r="J948" s="90"/>
      <c r="K948" s="90"/>
      <c r="L948" s="90"/>
      <c r="M948" s="226"/>
      <c r="N948" s="90"/>
      <c r="O948" s="226"/>
      <c r="P948" s="226"/>
      <c r="Q948" s="226"/>
      <c r="R948" s="226"/>
      <c r="S948" s="226"/>
      <c r="T948" s="226"/>
      <c r="U948" s="226"/>
      <c r="V948" s="226"/>
      <c r="W948" s="226"/>
      <c r="X948" s="226"/>
      <c r="Y948" s="226"/>
      <c r="Z948" s="226"/>
    </row>
    <row r="949" spans="6:26" ht="15.75" x14ac:dyDescent="0.25">
      <c r="F949" s="90"/>
      <c r="G949" s="90"/>
      <c r="H949" s="90"/>
      <c r="I949" s="90"/>
      <c r="J949" s="90"/>
      <c r="K949" s="90"/>
      <c r="L949" s="90"/>
      <c r="M949" s="226"/>
      <c r="N949" s="90"/>
      <c r="O949" s="226"/>
      <c r="P949" s="226"/>
      <c r="Q949" s="226"/>
      <c r="R949" s="226"/>
      <c r="S949" s="226"/>
      <c r="T949" s="226"/>
      <c r="U949" s="226"/>
      <c r="V949" s="226"/>
      <c r="W949" s="226"/>
      <c r="X949" s="226"/>
      <c r="Y949" s="226"/>
      <c r="Z949" s="226"/>
    </row>
    <row r="950" spans="6:26" ht="15.75" x14ac:dyDescent="0.25">
      <c r="F950" s="90"/>
      <c r="G950" s="90"/>
      <c r="H950" s="90"/>
      <c r="I950" s="90"/>
      <c r="J950" s="90"/>
      <c r="K950" s="90"/>
      <c r="L950" s="90"/>
      <c r="M950" s="226"/>
      <c r="N950" s="90"/>
      <c r="O950" s="226"/>
      <c r="P950" s="226"/>
      <c r="Q950" s="226"/>
      <c r="R950" s="226"/>
      <c r="S950" s="226"/>
      <c r="T950" s="226"/>
      <c r="U950" s="226"/>
      <c r="V950" s="226"/>
      <c r="W950" s="226"/>
      <c r="X950" s="226"/>
      <c r="Y950" s="226"/>
      <c r="Z950" s="226"/>
    </row>
    <row r="951" spans="6:26" ht="15.75" x14ac:dyDescent="0.25">
      <c r="F951" s="90"/>
      <c r="G951" s="90"/>
      <c r="H951" s="90"/>
      <c r="I951" s="90"/>
      <c r="J951" s="90"/>
      <c r="K951" s="90"/>
      <c r="L951" s="90"/>
      <c r="M951" s="226"/>
      <c r="N951" s="90"/>
      <c r="O951" s="226"/>
      <c r="P951" s="226"/>
      <c r="Q951" s="226"/>
      <c r="R951" s="226"/>
      <c r="S951" s="226"/>
      <c r="T951" s="226"/>
      <c r="U951" s="226"/>
      <c r="V951" s="226"/>
      <c r="W951" s="226"/>
      <c r="X951" s="226"/>
      <c r="Y951" s="226"/>
      <c r="Z951" s="226"/>
    </row>
    <row r="952" spans="6:26" ht="15.75" x14ac:dyDescent="0.25">
      <c r="F952" s="90"/>
      <c r="G952" s="90"/>
      <c r="H952" s="90"/>
      <c r="I952" s="90"/>
      <c r="J952" s="90"/>
      <c r="K952" s="90"/>
      <c r="L952" s="90"/>
      <c r="M952" s="226"/>
      <c r="N952" s="90"/>
      <c r="O952" s="226"/>
      <c r="P952" s="226"/>
      <c r="Q952" s="226"/>
      <c r="R952" s="226"/>
      <c r="S952" s="226"/>
      <c r="T952" s="226"/>
      <c r="U952" s="226"/>
      <c r="V952" s="226"/>
      <c r="W952" s="226"/>
      <c r="X952" s="226"/>
      <c r="Y952" s="226"/>
      <c r="Z952" s="226"/>
    </row>
    <row r="953" spans="6:26" ht="15.75" x14ac:dyDescent="0.25">
      <c r="F953" s="90"/>
      <c r="G953" s="90"/>
      <c r="H953" s="90"/>
      <c r="I953" s="90"/>
      <c r="J953" s="90"/>
      <c r="K953" s="90"/>
      <c r="L953" s="90"/>
      <c r="M953" s="226"/>
      <c r="N953" s="90"/>
      <c r="O953" s="226"/>
      <c r="P953" s="226"/>
      <c r="Q953" s="226"/>
      <c r="R953" s="226"/>
      <c r="S953" s="226"/>
      <c r="T953" s="226"/>
      <c r="U953" s="226"/>
      <c r="V953" s="226"/>
      <c r="W953" s="226"/>
      <c r="X953" s="226"/>
      <c r="Y953" s="226"/>
      <c r="Z953" s="226"/>
    </row>
    <row r="954" spans="6:26" ht="15.75" x14ac:dyDescent="0.25">
      <c r="F954" s="90"/>
      <c r="G954" s="90"/>
      <c r="H954" s="90"/>
      <c r="I954" s="90"/>
      <c r="J954" s="90"/>
      <c r="K954" s="90"/>
      <c r="L954" s="90"/>
      <c r="M954" s="226"/>
      <c r="N954" s="90"/>
      <c r="O954" s="226"/>
      <c r="P954" s="226"/>
      <c r="Q954" s="226"/>
      <c r="R954" s="226"/>
      <c r="S954" s="226"/>
      <c r="T954" s="226"/>
      <c r="U954" s="226"/>
      <c r="V954" s="226"/>
      <c r="W954" s="226"/>
      <c r="X954" s="226"/>
      <c r="Y954" s="226"/>
      <c r="Z954" s="226"/>
    </row>
    <row r="955" spans="6:26" ht="15.75" x14ac:dyDescent="0.25">
      <c r="F955" s="90"/>
      <c r="G955" s="90"/>
      <c r="H955" s="90"/>
      <c r="I955" s="90"/>
      <c r="J955" s="90"/>
      <c r="K955" s="90"/>
      <c r="L955" s="90"/>
      <c r="M955" s="226"/>
      <c r="N955" s="90"/>
      <c r="O955" s="226"/>
      <c r="P955" s="226"/>
      <c r="Q955" s="226"/>
      <c r="R955" s="226"/>
      <c r="S955" s="226"/>
      <c r="T955" s="226"/>
      <c r="U955" s="226"/>
      <c r="V955" s="226"/>
      <c r="W955" s="226"/>
      <c r="X955" s="226"/>
      <c r="Y955" s="226"/>
      <c r="Z955" s="226"/>
    </row>
    <row r="956" spans="6:26" ht="15.75" x14ac:dyDescent="0.25">
      <c r="F956" s="90"/>
      <c r="G956" s="90"/>
      <c r="H956" s="90"/>
      <c r="I956" s="90"/>
      <c r="J956" s="90"/>
      <c r="K956" s="90"/>
      <c r="L956" s="90"/>
      <c r="M956" s="226"/>
      <c r="N956" s="90"/>
      <c r="O956" s="226"/>
      <c r="P956" s="226"/>
      <c r="Q956" s="226"/>
      <c r="R956" s="226"/>
      <c r="S956" s="226"/>
      <c r="T956" s="226"/>
      <c r="U956" s="226"/>
      <c r="V956" s="226"/>
      <c r="W956" s="226"/>
      <c r="X956" s="226"/>
      <c r="Y956" s="226"/>
      <c r="Z956" s="226"/>
    </row>
    <row r="957" spans="6:26" ht="15.75" x14ac:dyDescent="0.25">
      <c r="F957" s="90"/>
      <c r="G957" s="90"/>
      <c r="H957" s="90"/>
      <c r="I957" s="90"/>
      <c r="J957" s="90"/>
      <c r="K957" s="90"/>
      <c r="L957" s="90"/>
      <c r="M957" s="226"/>
      <c r="N957" s="90"/>
      <c r="O957" s="226"/>
      <c r="P957" s="226"/>
      <c r="Q957" s="226"/>
      <c r="R957" s="226"/>
      <c r="S957" s="226"/>
      <c r="T957" s="226"/>
      <c r="U957" s="226"/>
      <c r="V957" s="226"/>
      <c r="W957" s="226"/>
      <c r="X957" s="226"/>
      <c r="Y957" s="226"/>
      <c r="Z957" s="226"/>
    </row>
    <row r="958" spans="6:26" ht="15.75" x14ac:dyDescent="0.25">
      <c r="F958" s="90"/>
      <c r="G958" s="90"/>
      <c r="H958" s="90"/>
      <c r="I958" s="90"/>
      <c r="J958" s="90"/>
      <c r="K958" s="90"/>
      <c r="L958" s="90"/>
      <c r="M958" s="226"/>
      <c r="N958" s="90"/>
      <c r="O958" s="226"/>
      <c r="P958" s="226"/>
      <c r="Q958" s="226"/>
      <c r="R958" s="226"/>
      <c r="S958" s="226"/>
      <c r="T958" s="226"/>
      <c r="U958" s="226"/>
      <c r="V958" s="226"/>
      <c r="W958" s="226"/>
      <c r="X958" s="226"/>
      <c r="Y958" s="226"/>
      <c r="Z958" s="226"/>
    </row>
    <row r="959" spans="6:26" ht="15.75" x14ac:dyDescent="0.25">
      <c r="F959" s="90"/>
      <c r="G959" s="90"/>
      <c r="H959" s="90"/>
      <c r="I959" s="90"/>
      <c r="J959" s="90"/>
      <c r="K959" s="90"/>
      <c r="L959" s="90"/>
      <c r="M959" s="226"/>
      <c r="N959" s="90"/>
      <c r="O959" s="226"/>
      <c r="P959" s="226"/>
      <c r="Q959" s="226"/>
      <c r="R959" s="226"/>
      <c r="S959" s="226"/>
      <c r="T959" s="226"/>
      <c r="U959" s="226"/>
      <c r="V959" s="226"/>
      <c r="W959" s="226"/>
      <c r="X959" s="226"/>
      <c r="Y959" s="226"/>
      <c r="Z959" s="226"/>
    </row>
    <row r="960" spans="6:26" ht="15.75" x14ac:dyDescent="0.25">
      <c r="F960" s="90"/>
      <c r="G960" s="90"/>
      <c r="H960" s="90"/>
      <c r="I960" s="90"/>
      <c r="J960" s="90"/>
      <c r="K960" s="90"/>
      <c r="L960" s="90"/>
      <c r="M960" s="226"/>
      <c r="N960" s="90"/>
      <c r="O960" s="226"/>
      <c r="P960" s="226"/>
      <c r="Q960" s="226"/>
      <c r="R960" s="226"/>
      <c r="S960" s="226"/>
      <c r="T960" s="226"/>
      <c r="U960" s="226"/>
      <c r="V960" s="226"/>
      <c r="W960" s="226"/>
      <c r="X960" s="226"/>
      <c r="Y960" s="226"/>
      <c r="Z960" s="226"/>
    </row>
    <row r="961" spans="6:26" ht="15.75" x14ac:dyDescent="0.25">
      <c r="F961" s="90"/>
      <c r="G961" s="90"/>
      <c r="H961" s="90"/>
      <c r="I961" s="90"/>
      <c r="J961" s="90"/>
      <c r="K961" s="90"/>
      <c r="L961" s="90"/>
      <c r="M961" s="226"/>
      <c r="N961" s="90"/>
      <c r="O961" s="226"/>
      <c r="P961" s="226"/>
      <c r="Q961" s="226"/>
      <c r="R961" s="226"/>
      <c r="S961" s="226"/>
      <c r="T961" s="226"/>
      <c r="U961" s="226"/>
      <c r="V961" s="226"/>
      <c r="W961" s="226"/>
      <c r="X961" s="226"/>
      <c r="Y961" s="226"/>
      <c r="Z961" s="226"/>
    </row>
    <row r="962" spans="6:26" ht="15.75" x14ac:dyDescent="0.25">
      <c r="F962" s="90"/>
      <c r="G962" s="90"/>
      <c r="H962" s="90"/>
      <c r="I962" s="90"/>
      <c r="J962" s="90"/>
      <c r="K962" s="90"/>
      <c r="L962" s="90"/>
      <c r="M962" s="226"/>
      <c r="N962" s="90"/>
      <c r="O962" s="226"/>
      <c r="P962" s="226"/>
      <c r="Q962" s="226"/>
      <c r="R962" s="226"/>
      <c r="S962" s="226"/>
      <c r="T962" s="226"/>
      <c r="U962" s="226"/>
      <c r="V962" s="226"/>
      <c r="W962" s="226"/>
      <c r="X962" s="226"/>
      <c r="Y962" s="226"/>
      <c r="Z962" s="226"/>
    </row>
    <row r="963" spans="6:26" ht="15.75" x14ac:dyDescent="0.25">
      <c r="F963" s="90"/>
      <c r="G963" s="90"/>
      <c r="H963" s="90"/>
      <c r="I963" s="90"/>
      <c r="J963" s="90"/>
      <c r="K963" s="90"/>
      <c r="L963" s="90"/>
      <c r="M963" s="226"/>
      <c r="N963" s="90"/>
      <c r="O963" s="226"/>
      <c r="P963" s="226"/>
      <c r="Q963" s="226"/>
      <c r="R963" s="226"/>
      <c r="S963" s="226"/>
      <c r="T963" s="226"/>
      <c r="U963" s="226"/>
      <c r="V963" s="226"/>
      <c r="W963" s="226"/>
      <c r="X963" s="226"/>
      <c r="Y963" s="226"/>
      <c r="Z963" s="226"/>
    </row>
    <row r="964" spans="6:26" ht="15.75" x14ac:dyDescent="0.25">
      <c r="F964" s="90"/>
      <c r="G964" s="90"/>
      <c r="H964" s="90"/>
      <c r="I964" s="90"/>
      <c r="J964" s="90"/>
      <c r="K964" s="90"/>
      <c r="L964" s="90"/>
      <c r="M964" s="226"/>
      <c r="N964" s="90"/>
      <c r="O964" s="226"/>
      <c r="P964" s="226"/>
      <c r="Q964" s="226"/>
      <c r="R964" s="226"/>
      <c r="S964" s="226"/>
      <c r="T964" s="226"/>
      <c r="U964" s="226"/>
      <c r="V964" s="226"/>
      <c r="W964" s="226"/>
      <c r="X964" s="226"/>
      <c r="Y964" s="226"/>
      <c r="Z964" s="226"/>
    </row>
    <row r="965" spans="6:26" ht="15.75" x14ac:dyDescent="0.25">
      <c r="F965" s="90"/>
      <c r="G965" s="90"/>
      <c r="H965" s="90"/>
      <c r="I965" s="90"/>
      <c r="J965" s="90"/>
      <c r="K965" s="90"/>
      <c r="L965" s="90"/>
      <c r="M965" s="226"/>
      <c r="N965" s="90"/>
      <c r="O965" s="226"/>
      <c r="P965" s="226"/>
      <c r="Q965" s="226"/>
      <c r="R965" s="226"/>
      <c r="S965" s="226"/>
      <c r="T965" s="226"/>
      <c r="U965" s="226"/>
      <c r="V965" s="226"/>
      <c r="W965" s="226"/>
      <c r="X965" s="226"/>
      <c r="Y965" s="226"/>
      <c r="Z965" s="226"/>
    </row>
    <row r="966" spans="6:26" ht="15.75" x14ac:dyDescent="0.25">
      <c r="F966" s="90"/>
      <c r="G966" s="90"/>
      <c r="H966" s="90"/>
      <c r="I966" s="90"/>
      <c r="J966" s="90"/>
      <c r="K966" s="90"/>
      <c r="L966" s="90"/>
      <c r="M966" s="226"/>
      <c r="N966" s="90"/>
      <c r="O966" s="226"/>
      <c r="P966" s="226"/>
      <c r="Q966" s="226"/>
      <c r="R966" s="226"/>
      <c r="S966" s="226"/>
      <c r="T966" s="226"/>
      <c r="U966" s="226"/>
      <c r="V966" s="226"/>
      <c r="W966" s="226"/>
      <c r="X966" s="226"/>
      <c r="Y966" s="226"/>
      <c r="Z966" s="226"/>
    </row>
    <row r="967" spans="6:26" ht="15.75" x14ac:dyDescent="0.25">
      <c r="F967" s="90"/>
      <c r="G967" s="90"/>
      <c r="H967" s="90"/>
      <c r="I967" s="90"/>
      <c r="J967" s="90"/>
      <c r="K967" s="90"/>
      <c r="L967" s="90"/>
      <c r="M967" s="226"/>
      <c r="N967" s="90"/>
      <c r="O967" s="226"/>
      <c r="P967" s="226"/>
      <c r="Q967" s="226"/>
      <c r="R967" s="226"/>
      <c r="S967" s="226"/>
      <c r="T967" s="226"/>
      <c r="U967" s="226"/>
      <c r="V967" s="226"/>
      <c r="W967" s="226"/>
      <c r="X967" s="226"/>
      <c r="Y967" s="226"/>
      <c r="Z967" s="226"/>
    </row>
    <row r="968" spans="6:26" ht="15.75" x14ac:dyDescent="0.25">
      <c r="F968" s="90"/>
      <c r="G968" s="90"/>
      <c r="H968" s="90"/>
      <c r="I968" s="90"/>
      <c r="J968" s="90"/>
      <c r="K968" s="90"/>
      <c r="L968" s="90"/>
      <c r="M968" s="226"/>
      <c r="N968" s="90"/>
      <c r="O968" s="226"/>
      <c r="P968" s="226"/>
      <c r="Q968" s="226"/>
      <c r="R968" s="226"/>
      <c r="S968" s="226"/>
      <c r="T968" s="226"/>
      <c r="U968" s="226"/>
      <c r="V968" s="226"/>
      <c r="W968" s="226"/>
      <c r="X968" s="226"/>
      <c r="Y968" s="226"/>
      <c r="Z968" s="226"/>
    </row>
    <row r="969" spans="6:26" ht="15.75" x14ac:dyDescent="0.25">
      <c r="F969" s="90"/>
      <c r="G969" s="90"/>
      <c r="H969" s="90"/>
      <c r="I969" s="90"/>
      <c r="J969" s="90"/>
      <c r="K969" s="90"/>
      <c r="L969" s="90"/>
      <c r="M969" s="226"/>
      <c r="N969" s="90"/>
      <c r="O969" s="226"/>
      <c r="P969" s="226"/>
      <c r="Q969" s="226"/>
      <c r="R969" s="226"/>
      <c r="S969" s="226"/>
      <c r="T969" s="226"/>
      <c r="U969" s="226"/>
      <c r="V969" s="226"/>
      <c r="W969" s="226"/>
      <c r="X969" s="226"/>
      <c r="Y969" s="226"/>
      <c r="Z969" s="226"/>
    </row>
    <row r="970" spans="6:26" ht="15.75" x14ac:dyDescent="0.25">
      <c r="F970" s="90"/>
      <c r="G970" s="90"/>
      <c r="H970" s="90"/>
      <c r="I970" s="90"/>
      <c r="J970" s="90"/>
      <c r="K970" s="90"/>
      <c r="L970" s="90"/>
      <c r="M970" s="226"/>
      <c r="N970" s="90"/>
      <c r="O970" s="226"/>
      <c r="P970" s="226"/>
      <c r="Q970" s="226"/>
      <c r="R970" s="226"/>
      <c r="S970" s="226"/>
      <c r="T970" s="226"/>
      <c r="U970" s="226"/>
      <c r="V970" s="226"/>
      <c r="W970" s="226"/>
      <c r="X970" s="226"/>
      <c r="Y970" s="226"/>
      <c r="Z970" s="226"/>
    </row>
    <row r="971" spans="6:26" ht="15.75" x14ac:dyDescent="0.25">
      <c r="F971" s="90"/>
      <c r="G971" s="90"/>
      <c r="H971" s="90"/>
      <c r="I971" s="90"/>
      <c r="J971" s="90"/>
      <c r="K971" s="90"/>
      <c r="L971" s="90"/>
      <c r="M971" s="226"/>
      <c r="N971" s="90"/>
      <c r="O971" s="226"/>
      <c r="P971" s="226"/>
      <c r="Q971" s="226"/>
      <c r="R971" s="226"/>
      <c r="S971" s="226"/>
      <c r="T971" s="226"/>
      <c r="U971" s="226"/>
      <c r="V971" s="226"/>
      <c r="W971" s="226"/>
      <c r="X971" s="226"/>
      <c r="Y971" s="226"/>
      <c r="Z971" s="226"/>
    </row>
    <row r="972" spans="6:26" ht="15.75" x14ac:dyDescent="0.25">
      <c r="F972" s="90"/>
      <c r="G972" s="90"/>
      <c r="H972" s="90"/>
      <c r="I972" s="90"/>
      <c r="J972" s="90"/>
      <c r="K972" s="90"/>
      <c r="L972" s="90"/>
      <c r="M972" s="226"/>
      <c r="N972" s="90"/>
      <c r="O972" s="226"/>
      <c r="P972" s="226"/>
      <c r="Q972" s="226"/>
      <c r="R972" s="226"/>
      <c r="S972" s="226"/>
      <c r="T972" s="226"/>
      <c r="U972" s="226"/>
      <c r="V972" s="226"/>
      <c r="W972" s="226"/>
      <c r="X972" s="226"/>
      <c r="Y972" s="226"/>
      <c r="Z972" s="226"/>
    </row>
    <row r="973" spans="6:26" ht="15.75" x14ac:dyDescent="0.25">
      <c r="F973" s="90"/>
      <c r="G973" s="90"/>
      <c r="H973" s="90"/>
      <c r="I973" s="90"/>
      <c r="J973" s="90"/>
      <c r="K973" s="90"/>
      <c r="L973" s="90"/>
      <c r="M973" s="226"/>
      <c r="N973" s="90"/>
      <c r="O973" s="226"/>
      <c r="P973" s="226"/>
      <c r="Q973" s="226"/>
      <c r="R973" s="226"/>
      <c r="S973" s="226"/>
      <c r="T973" s="226"/>
      <c r="U973" s="226"/>
      <c r="V973" s="226"/>
      <c r="W973" s="226"/>
      <c r="X973" s="226"/>
      <c r="Y973" s="226"/>
      <c r="Z973" s="226"/>
    </row>
    <row r="974" spans="6:26" ht="15.75" x14ac:dyDescent="0.25">
      <c r="F974" s="90"/>
      <c r="G974" s="90"/>
      <c r="H974" s="90"/>
      <c r="I974" s="90"/>
      <c r="J974" s="90"/>
      <c r="K974" s="90"/>
      <c r="L974" s="90"/>
      <c r="M974" s="226"/>
      <c r="N974" s="90"/>
      <c r="O974" s="226"/>
      <c r="P974" s="226"/>
      <c r="Q974" s="226"/>
      <c r="R974" s="226"/>
      <c r="S974" s="226"/>
      <c r="T974" s="226"/>
      <c r="U974" s="226"/>
      <c r="V974" s="226"/>
      <c r="W974" s="226"/>
      <c r="X974" s="226"/>
      <c r="Y974" s="226"/>
      <c r="Z974" s="226"/>
    </row>
    <row r="975" spans="6:26" ht="15.75" x14ac:dyDescent="0.25">
      <c r="F975" s="90"/>
      <c r="G975" s="90"/>
      <c r="H975" s="90"/>
      <c r="I975" s="90"/>
      <c r="J975" s="90"/>
      <c r="K975" s="90"/>
      <c r="L975" s="90"/>
      <c r="M975" s="226"/>
      <c r="N975" s="90"/>
      <c r="O975" s="226"/>
      <c r="P975" s="226"/>
      <c r="Q975" s="226"/>
      <c r="R975" s="226"/>
      <c r="S975" s="226"/>
      <c r="T975" s="226"/>
      <c r="U975" s="226"/>
      <c r="V975" s="226"/>
      <c r="W975" s="226"/>
      <c r="X975" s="226"/>
      <c r="Y975" s="226"/>
      <c r="Z975" s="226"/>
    </row>
    <row r="976" spans="6:26" ht="15.75" x14ac:dyDescent="0.25">
      <c r="F976" s="90"/>
      <c r="G976" s="90"/>
      <c r="H976" s="90"/>
      <c r="I976" s="90"/>
      <c r="J976" s="90"/>
      <c r="K976" s="90"/>
      <c r="L976" s="90"/>
      <c r="M976" s="226"/>
      <c r="N976" s="90"/>
      <c r="O976" s="226"/>
      <c r="P976" s="226"/>
      <c r="Q976" s="226"/>
      <c r="R976" s="226"/>
      <c r="S976" s="226"/>
      <c r="T976" s="226"/>
      <c r="U976" s="226"/>
      <c r="V976" s="226"/>
      <c r="W976" s="226"/>
      <c r="X976" s="226"/>
      <c r="Y976" s="226"/>
      <c r="Z976" s="226"/>
    </row>
    <row r="977" spans="6:26" ht="15.75" x14ac:dyDescent="0.25">
      <c r="F977" s="90"/>
      <c r="G977" s="90"/>
      <c r="H977" s="90"/>
      <c r="I977" s="90"/>
      <c r="J977" s="90"/>
      <c r="K977" s="90"/>
      <c r="L977" s="90"/>
      <c r="M977" s="226"/>
      <c r="N977" s="90"/>
      <c r="O977" s="226"/>
      <c r="P977" s="226"/>
      <c r="Q977" s="226"/>
      <c r="R977" s="226"/>
      <c r="S977" s="226"/>
      <c r="T977" s="226"/>
      <c r="U977" s="226"/>
      <c r="V977" s="226"/>
      <c r="W977" s="226"/>
      <c r="X977" s="226"/>
      <c r="Y977" s="226"/>
      <c r="Z977" s="226"/>
    </row>
    <row r="978" spans="6:26" ht="15.75" x14ac:dyDescent="0.25">
      <c r="F978" s="90"/>
      <c r="G978" s="90"/>
      <c r="H978" s="90"/>
      <c r="I978" s="90"/>
      <c r="J978" s="90"/>
      <c r="K978" s="90"/>
      <c r="L978" s="90"/>
      <c r="M978" s="226"/>
      <c r="N978" s="90"/>
      <c r="O978" s="226"/>
      <c r="P978" s="226"/>
      <c r="Q978" s="226"/>
      <c r="R978" s="226"/>
      <c r="S978" s="226"/>
      <c r="T978" s="226"/>
      <c r="U978" s="226"/>
      <c r="V978" s="226"/>
      <c r="W978" s="226"/>
      <c r="X978" s="226"/>
      <c r="Y978" s="226"/>
      <c r="Z978" s="226"/>
    </row>
    <row r="979" spans="6:26" ht="15.75" x14ac:dyDescent="0.25">
      <c r="F979" s="90"/>
      <c r="G979" s="90"/>
      <c r="H979" s="90"/>
      <c r="I979" s="90"/>
      <c r="J979" s="90"/>
      <c r="K979" s="90"/>
      <c r="L979" s="90"/>
      <c r="M979" s="226"/>
      <c r="N979" s="90"/>
      <c r="O979" s="226"/>
      <c r="P979" s="226"/>
      <c r="Q979" s="226"/>
      <c r="R979" s="226"/>
      <c r="S979" s="226"/>
      <c r="T979" s="226"/>
      <c r="U979" s="226"/>
      <c r="V979" s="226"/>
      <c r="W979" s="226"/>
      <c r="X979" s="226"/>
      <c r="Y979" s="226"/>
      <c r="Z979" s="226"/>
    </row>
    <row r="980" spans="6:26" ht="15.75" x14ac:dyDescent="0.25">
      <c r="F980" s="90"/>
      <c r="G980" s="90"/>
      <c r="H980" s="90"/>
      <c r="I980" s="90"/>
      <c r="J980" s="90"/>
      <c r="K980" s="90"/>
      <c r="L980" s="90"/>
      <c r="M980" s="226"/>
      <c r="N980" s="90"/>
      <c r="O980" s="226"/>
      <c r="P980" s="226"/>
      <c r="Q980" s="226"/>
      <c r="R980" s="226"/>
      <c r="S980" s="226"/>
      <c r="T980" s="226"/>
      <c r="U980" s="226"/>
      <c r="V980" s="226"/>
      <c r="W980" s="226"/>
      <c r="X980" s="226"/>
      <c r="Y980" s="226"/>
      <c r="Z980" s="226"/>
    </row>
    <row r="981" spans="6:26" ht="15.75" x14ac:dyDescent="0.25">
      <c r="F981" s="90"/>
      <c r="G981" s="90"/>
      <c r="H981" s="90"/>
      <c r="I981" s="90"/>
      <c r="J981" s="90"/>
      <c r="K981" s="90"/>
      <c r="L981" s="90"/>
      <c r="M981" s="226"/>
      <c r="N981" s="90"/>
      <c r="O981" s="226"/>
      <c r="P981" s="226"/>
      <c r="Q981" s="226"/>
      <c r="R981" s="226"/>
      <c r="S981" s="226"/>
      <c r="T981" s="226"/>
      <c r="U981" s="226"/>
      <c r="V981" s="226"/>
      <c r="W981" s="226"/>
      <c r="X981" s="226"/>
      <c r="Y981" s="226"/>
      <c r="Z981" s="226"/>
    </row>
    <row r="982" spans="6:26" ht="15.75" x14ac:dyDescent="0.25">
      <c r="F982" s="90"/>
      <c r="G982" s="90"/>
      <c r="H982" s="90"/>
      <c r="I982" s="90"/>
      <c r="J982" s="90"/>
      <c r="K982" s="90"/>
      <c r="L982" s="90"/>
      <c r="M982" s="226"/>
      <c r="N982" s="90"/>
      <c r="O982" s="226"/>
      <c r="P982" s="226"/>
      <c r="Q982" s="226"/>
      <c r="R982" s="226"/>
      <c r="S982" s="226"/>
      <c r="T982" s="226"/>
      <c r="U982" s="226"/>
      <c r="V982" s="226"/>
      <c r="W982" s="226"/>
      <c r="X982" s="226"/>
      <c r="Y982" s="226"/>
      <c r="Z982" s="226"/>
    </row>
    <row r="983" spans="6:26" ht="15.75" x14ac:dyDescent="0.25">
      <c r="F983" s="90"/>
      <c r="G983" s="90"/>
      <c r="H983" s="90"/>
      <c r="I983" s="90"/>
      <c r="J983" s="90"/>
      <c r="K983" s="90"/>
      <c r="L983" s="90"/>
      <c r="M983" s="226"/>
      <c r="N983" s="90"/>
      <c r="O983" s="226"/>
      <c r="P983" s="226"/>
      <c r="Q983" s="226"/>
      <c r="R983" s="226"/>
      <c r="S983" s="226"/>
      <c r="T983" s="226"/>
      <c r="U983" s="226"/>
      <c r="V983" s="226"/>
      <c r="W983" s="226"/>
      <c r="X983" s="226"/>
      <c r="Y983" s="226"/>
      <c r="Z983" s="226"/>
    </row>
    <row r="984" spans="6:26" ht="15.75" x14ac:dyDescent="0.25">
      <c r="F984" s="90"/>
      <c r="G984" s="90"/>
      <c r="H984" s="90"/>
      <c r="I984" s="90"/>
      <c r="J984" s="90"/>
      <c r="K984" s="90"/>
      <c r="L984" s="90"/>
      <c r="M984" s="226"/>
      <c r="N984" s="90"/>
      <c r="O984" s="226"/>
      <c r="P984" s="226"/>
      <c r="Q984" s="226"/>
      <c r="R984" s="226"/>
      <c r="S984" s="226"/>
      <c r="T984" s="226"/>
      <c r="U984" s="226"/>
      <c r="V984" s="226"/>
      <c r="W984" s="226"/>
      <c r="X984" s="226"/>
      <c r="Y984" s="226"/>
      <c r="Z984" s="226"/>
    </row>
    <row r="985" spans="6:26" ht="15.75" x14ac:dyDescent="0.25">
      <c r="F985" s="90"/>
      <c r="G985" s="90"/>
      <c r="H985" s="90"/>
      <c r="I985" s="90"/>
      <c r="J985" s="90"/>
      <c r="K985" s="90"/>
      <c r="L985" s="90"/>
      <c r="M985" s="226"/>
      <c r="N985" s="90"/>
      <c r="O985" s="226"/>
      <c r="P985" s="226"/>
      <c r="Q985" s="226"/>
      <c r="R985" s="226"/>
      <c r="S985" s="226"/>
      <c r="T985" s="226"/>
      <c r="U985" s="226"/>
      <c r="V985" s="226"/>
      <c r="W985" s="226"/>
      <c r="X985" s="226"/>
      <c r="Y985" s="226"/>
      <c r="Z985" s="226"/>
    </row>
    <row r="986" spans="6:26" ht="15.75" x14ac:dyDescent="0.25">
      <c r="F986" s="90"/>
      <c r="G986" s="90"/>
      <c r="H986" s="90"/>
      <c r="I986" s="90"/>
      <c r="J986" s="90"/>
      <c r="K986" s="90"/>
      <c r="L986" s="90"/>
      <c r="M986" s="226"/>
      <c r="N986" s="90"/>
      <c r="O986" s="226"/>
      <c r="P986" s="226"/>
      <c r="Q986" s="226"/>
      <c r="R986" s="226"/>
      <c r="S986" s="226"/>
      <c r="T986" s="226"/>
      <c r="U986" s="226"/>
      <c r="V986" s="226"/>
      <c r="W986" s="226"/>
      <c r="X986" s="226"/>
      <c r="Y986" s="226"/>
      <c r="Z986" s="226"/>
    </row>
    <row r="987" spans="6:26" ht="15.75" x14ac:dyDescent="0.25">
      <c r="F987" s="90"/>
      <c r="G987" s="90"/>
      <c r="H987" s="90"/>
      <c r="I987" s="90"/>
      <c r="J987" s="90"/>
      <c r="K987" s="90"/>
      <c r="L987" s="90"/>
      <c r="M987" s="226"/>
      <c r="N987" s="90"/>
      <c r="O987" s="226"/>
      <c r="P987" s="226"/>
      <c r="Q987" s="226"/>
      <c r="R987" s="226"/>
      <c r="S987" s="226"/>
      <c r="T987" s="226"/>
      <c r="U987" s="226"/>
      <c r="V987" s="226"/>
      <c r="W987" s="226"/>
      <c r="X987" s="226"/>
      <c r="Y987" s="226"/>
      <c r="Z987" s="226"/>
    </row>
    <row r="988" spans="6:26" ht="15.75" x14ac:dyDescent="0.25">
      <c r="F988" s="90"/>
      <c r="G988" s="90"/>
      <c r="H988" s="90"/>
      <c r="I988" s="90"/>
      <c r="J988" s="90"/>
      <c r="K988" s="90"/>
      <c r="L988" s="90"/>
      <c r="M988" s="226"/>
      <c r="N988" s="90"/>
      <c r="O988" s="226"/>
      <c r="P988" s="226"/>
      <c r="Q988" s="226"/>
      <c r="R988" s="226"/>
      <c r="S988" s="226"/>
      <c r="T988" s="226"/>
      <c r="U988" s="226"/>
      <c r="V988" s="226"/>
      <c r="W988" s="226"/>
      <c r="X988" s="226"/>
      <c r="Y988" s="226"/>
      <c r="Z988" s="226"/>
    </row>
    <row r="989" spans="6:26" ht="15.75" x14ac:dyDescent="0.25">
      <c r="F989" s="90"/>
      <c r="G989" s="90"/>
      <c r="H989" s="90"/>
      <c r="I989" s="90"/>
      <c r="J989" s="90"/>
      <c r="K989" s="90"/>
      <c r="L989" s="90"/>
      <c r="M989" s="226"/>
      <c r="N989" s="90"/>
      <c r="O989" s="226"/>
      <c r="P989" s="226"/>
      <c r="Q989" s="226"/>
      <c r="R989" s="226"/>
      <c r="S989" s="226"/>
      <c r="T989" s="226"/>
      <c r="U989" s="226"/>
      <c r="V989" s="226"/>
      <c r="W989" s="226"/>
      <c r="X989" s="226"/>
      <c r="Y989" s="226"/>
      <c r="Z989" s="226"/>
    </row>
    <row r="990" spans="6:26" ht="15.75" x14ac:dyDescent="0.25">
      <c r="F990" s="90"/>
      <c r="G990" s="90"/>
      <c r="H990" s="90"/>
      <c r="I990" s="90"/>
      <c r="J990" s="90"/>
      <c r="K990" s="90"/>
      <c r="L990" s="90"/>
      <c r="M990" s="226"/>
      <c r="N990" s="90"/>
      <c r="O990" s="226"/>
      <c r="P990" s="226"/>
      <c r="Q990" s="226"/>
      <c r="R990" s="226"/>
      <c r="S990" s="226"/>
      <c r="T990" s="226"/>
      <c r="U990" s="226"/>
      <c r="V990" s="226"/>
      <c r="W990" s="226"/>
      <c r="X990" s="226"/>
      <c r="Y990" s="226"/>
      <c r="Z990" s="226"/>
    </row>
    <row r="991" spans="6:26" ht="15.75" x14ac:dyDescent="0.25">
      <c r="F991" s="90"/>
      <c r="G991" s="90"/>
      <c r="H991" s="90"/>
      <c r="I991" s="90"/>
      <c r="J991" s="90"/>
      <c r="K991" s="90"/>
      <c r="L991" s="90"/>
      <c r="M991" s="226"/>
      <c r="N991" s="90"/>
      <c r="O991" s="226"/>
      <c r="P991" s="226"/>
      <c r="Q991" s="226"/>
      <c r="R991" s="226"/>
      <c r="S991" s="226"/>
      <c r="T991" s="226"/>
      <c r="U991" s="226"/>
      <c r="V991" s="226"/>
      <c r="W991" s="226"/>
      <c r="X991" s="226"/>
      <c r="Y991" s="226"/>
      <c r="Z991" s="226"/>
    </row>
    <row r="992" spans="6:26" ht="15.75" x14ac:dyDescent="0.25">
      <c r="F992" s="90"/>
      <c r="G992" s="90"/>
      <c r="H992" s="90"/>
      <c r="I992" s="90"/>
      <c r="J992" s="90"/>
      <c r="K992" s="90"/>
      <c r="L992" s="90"/>
      <c r="M992" s="226"/>
      <c r="N992" s="90"/>
      <c r="O992" s="226"/>
      <c r="P992" s="226"/>
      <c r="Q992" s="226"/>
      <c r="R992" s="226"/>
      <c r="S992" s="226"/>
      <c r="T992" s="226"/>
      <c r="U992" s="226"/>
      <c r="V992" s="226"/>
      <c r="W992" s="226"/>
      <c r="X992" s="226"/>
      <c r="Y992" s="226"/>
      <c r="Z992" s="226"/>
    </row>
    <row r="993" spans="6:26" ht="15.75" x14ac:dyDescent="0.25">
      <c r="F993" s="90"/>
      <c r="G993" s="90"/>
      <c r="H993" s="90"/>
      <c r="I993" s="90"/>
      <c r="J993" s="90"/>
      <c r="K993" s="90"/>
      <c r="L993" s="90"/>
      <c r="M993" s="226"/>
      <c r="N993" s="90"/>
      <c r="O993" s="226"/>
      <c r="P993" s="226"/>
      <c r="Q993" s="226"/>
      <c r="R993" s="226"/>
      <c r="S993" s="226"/>
      <c r="T993" s="226"/>
      <c r="U993" s="226"/>
      <c r="V993" s="226"/>
      <c r="W993" s="226"/>
      <c r="X993" s="226"/>
      <c r="Y993" s="226"/>
      <c r="Z993" s="226"/>
    </row>
    <row r="994" spans="6:26" ht="15.75" x14ac:dyDescent="0.25">
      <c r="F994" s="90"/>
      <c r="G994" s="90"/>
      <c r="H994" s="90"/>
      <c r="I994" s="90"/>
      <c r="J994" s="90"/>
      <c r="K994" s="90"/>
      <c r="L994" s="90"/>
      <c r="M994" s="226"/>
      <c r="N994" s="90"/>
      <c r="O994" s="226"/>
      <c r="P994" s="226"/>
      <c r="Q994" s="226"/>
      <c r="R994" s="226"/>
      <c r="S994" s="226"/>
      <c r="T994" s="226"/>
      <c r="U994" s="226"/>
      <c r="V994" s="226"/>
      <c r="W994" s="226"/>
      <c r="X994" s="226"/>
      <c r="Y994" s="226"/>
      <c r="Z994" s="226"/>
    </row>
    <row r="995" spans="6:26" ht="15.75" x14ac:dyDescent="0.25">
      <c r="F995" s="90"/>
      <c r="G995" s="90"/>
      <c r="H995" s="90"/>
      <c r="I995" s="90"/>
      <c r="J995" s="90"/>
      <c r="K995" s="90"/>
      <c r="L995" s="90"/>
      <c r="M995" s="226"/>
      <c r="N995" s="90"/>
      <c r="O995" s="226"/>
      <c r="P995" s="226"/>
      <c r="Q995" s="226"/>
      <c r="R995" s="226"/>
      <c r="S995" s="226"/>
      <c r="T995" s="226"/>
      <c r="U995" s="226"/>
      <c r="V995" s="226"/>
      <c r="W995" s="226"/>
      <c r="X995" s="226"/>
      <c r="Y995" s="226"/>
      <c r="Z995" s="226"/>
    </row>
    <row r="996" spans="6:26" ht="15.75" x14ac:dyDescent="0.25">
      <c r="F996" s="90"/>
      <c r="G996" s="90"/>
      <c r="H996" s="90"/>
      <c r="I996" s="90"/>
      <c r="J996" s="90"/>
      <c r="K996" s="90"/>
      <c r="L996" s="90"/>
      <c r="M996" s="226"/>
      <c r="N996" s="90"/>
      <c r="O996" s="226"/>
      <c r="P996" s="226"/>
      <c r="Q996" s="226"/>
      <c r="R996" s="226"/>
      <c r="S996" s="226"/>
      <c r="T996" s="226"/>
      <c r="U996" s="226"/>
      <c r="V996" s="226"/>
      <c r="W996" s="226"/>
      <c r="X996" s="226"/>
      <c r="Y996" s="226"/>
      <c r="Z996" s="226"/>
    </row>
    <row r="997" spans="6:26" ht="15.75" x14ac:dyDescent="0.25">
      <c r="F997" s="90"/>
      <c r="G997" s="90"/>
      <c r="H997" s="90"/>
      <c r="I997" s="90"/>
      <c r="J997" s="90"/>
      <c r="K997" s="90"/>
      <c r="L997" s="90"/>
      <c r="M997" s="226"/>
      <c r="N997" s="90"/>
      <c r="O997" s="226"/>
      <c r="P997" s="226"/>
      <c r="Q997" s="226"/>
      <c r="R997" s="226"/>
      <c r="S997" s="226"/>
      <c r="T997" s="226"/>
      <c r="U997" s="226"/>
      <c r="V997" s="226"/>
      <c r="W997" s="226"/>
      <c r="X997" s="226"/>
      <c r="Y997" s="226"/>
      <c r="Z997" s="226"/>
    </row>
  </sheetData>
  <mergeCells count="83">
    <mergeCell ref="B140:E140"/>
    <mergeCell ref="C141:E141"/>
    <mergeCell ref="D142:E142"/>
    <mergeCell ref="D98:E98"/>
    <mergeCell ref="C78:E78"/>
    <mergeCell ref="D96:E96"/>
    <mergeCell ref="D91:E91"/>
    <mergeCell ref="D93:E93"/>
    <mergeCell ref="C90:E90"/>
    <mergeCell ref="C87:E87"/>
    <mergeCell ref="D79:E79"/>
    <mergeCell ref="D88:E88"/>
    <mergeCell ref="D100:E100"/>
    <mergeCell ref="B104:E104"/>
    <mergeCell ref="A103:E103"/>
    <mergeCell ref="A108:E108"/>
    <mergeCell ref="B109:E109"/>
    <mergeCell ref="D106:E106"/>
    <mergeCell ref="C105:E105"/>
    <mergeCell ref="D130:E130"/>
    <mergeCell ref="D121:E121"/>
    <mergeCell ref="D125:E125"/>
    <mergeCell ref="D118:E118"/>
    <mergeCell ref="C110:E110"/>
    <mergeCell ref="D111:E111"/>
    <mergeCell ref="D115:E115"/>
    <mergeCell ref="C114:E114"/>
    <mergeCell ref="B113:E113"/>
    <mergeCell ref="D62:E62"/>
    <mergeCell ref="C53:E53"/>
    <mergeCell ref="D54:E54"/>
    <mergeCell ref="C43:E43"/>
    <mergeCell ref="D44:E44"/>
    <mergeCell ref="B58:E58"/>
    <mergeCell ref="C59:E59"/>
    <mergeCell ref="D41:E41"/>
    <mergeCell ref="D38:E38"/>
    <mergeCell ref="D27:E27"/>
    <mergeCell ref="D24:E24"/>
    <mergeCell ref="D35:E35"/>
    <mergeCell ref="D29:E29"/>
    <mergeCell ref="C37:E37"/>
    <mergeCell ref="C34:E34"/>
    <mergeCell ref="C31:E31"/>
    <mergeCell ref="D32:E32"/>
    <mergeCell ref="A1:I1"/>
    <mergeCell ref="A7:E7"/>
    <mergeCell ref="B9:E9"/>
    <mergeCell ref="A8:E8"/>
    <mergeCell ref="D11:E11"/>
    <mergeCell ref="D21:E21"/>
    <mergeCell ref="A2:E2"/>
    <mergeCell ref="C17:E17"/>
    <mergeCell ref="C10:E10"/>
    <mergeCell ref="C13:E13"/>
    <mergeCell ref="D14:E14"/>
    <mergeCell ref="D18:E18"/>
    <mergeCell ref="C20:E20"/>
    <mergeCell ref="M5:M6"/>
    <mergeCell ref="N5:N7"/>
    <mergeCell ref="A3:N3"/>
    <mergeCell ref="J5:L5"/>
    <mergeCell ref="A5:E6"/>
    <mergeCell ref="H5:H6"/>
    <mergeCell ref="G5:G6"/>
    <mergeCell ref="F5:F6"/>
    <mergeCell ref="I5:I6"/>
    <mergeCell ref="C137:E137"/>
    <mergeCell ref="D138:E138"/>
    <mergeCell ref="C46:E46"/>
    <mergeCell ref="D47:E47"/>
    <mergeCell ref="C84:E84"/>
    <mergeCell ref="D85:E85"/>
    <mergeCell ref="D128:E128"/>
    <mergeCell ref="B136:E136"/>
    <mergeCell ref="D70:E70"/>
    <mergeCell ref="D71:D73"/>
    <mergeCell ref="D74:E74"/>
    <mergeCell ref="D67:E67"/>
    <mergeCell ref="C50:E50"/>
    <mergeCell ref="C66:E66"/>
    <mergeCell ref="D60:E60"/>
    <mergeCell ref="D51:E51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rowBreaks count="3" manualBreakCount="3">
    <brk id="36" max="13" man="1"/>
    <brk id="73" max="13" man="1"/>
    <brk id="10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zoomScale="73" zoomScaleNormal="73" workbookViewId="0">
      <selection sqref="A1:I1"/>
    </sheetView>
  </sheetViews>
  <sheetFormatPr baseColWidth="10" defaultColWidth="13.5" defaultRowHeight="15" customHeight="1" x14ac:dyDescent="0.2"/>
  <cols>
    <col min="1" max="1" width="5.125" style="663" customWidth="1"/>
    <col min="2" max="2" width="4.875" style="663" customWidth="1"/>
    <col min="3" max="3" width="5.25" style="663" customWidth="1"/>
    <col min="4" max="4" width="4.75" style="663" customWidth="1"/>
    <col min="5" max="5" width="45.25" style="663" customWidth="1"/>
    <col min="6" max="6" width="11.25" style="612" customWidth="1"/>
    <col min="7" max="7" width="17.625" style="612" customWidth="1"/>
    <col min="8" max="8" width="16.75" style="612" customWidth="1"/>
    <col min="9" max="9" width="15.375" style="612" customWidth="1"/>
    <col min="10" max="10" width="17.75" style="612" customWidth="1"/>
    <col min="11" max="11" width="13.625" style="612" bestFit="1" customWidth="1"/>
    <col min="12" max="12" width="14.5" style="612" customWidth="1"/>
    <col min="13" max="13" width="11.625" style="612" customWidth="1"/>
    <col min="14" max="14" width="15.5" style="612" customWidth="1"/>
    <col min="15" max="26" width="10" style="612" customWidth="1"/>
    <col min="27" max="16384" width="13.5" style="612"/>
  </cols>
  <sheetData>
    <row r="1" spans="1:26" ht="15.75" customHeight="1" x14ac:dyDescent="0.2">
      <c r="A1" s="850" t="s">
        <v>0</v>
      </c>
      <c r="B1" s="849"/>
      <c r="C1" s="849"/>
      <c r="D1" s="849"/>
      <c r="E1" s="849"/>
      <c r="F1" s="849"/>
      <c r="G1" s="849"/>
      <c r="H1" s="849"/>
      <c r="I1" s="849"/>
      <c r="J1" s="436"/>
      <c r="K1" s="436"/>
      <c r="L1" s="436"/>
      <c r="M1" s="436"/>
      <c r="N1" s="436"/>
      <c r="O1" s="435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</row>
    <row r="2" spans="1:26" ht="18.75" customHeight="1" x14ac:dyDescent="0.25">
      <c r="A2" s="851" t="s">
        <v>306</v>
      </c>
      <c r="B2" s="852"/>
      <c r="C2" s="852"/>
      <c r="D2" s="852"/>
      <c r="E2" s="852"/>
      <c r="F2" s="440"/>
      <c r="G2" s="440"/>
      <c r="H2" s="440"/>
      <c r="I2" s="440"/>
      <c r="J2" s="436"/>
      <c r="K2" s="436"/>
      <c r="L2" s="436"/>
      <c r="M2" s="436"/>
      <c r="N2" s="436"/>
      <c r="O2" s="435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</row>
    <row r="3" spans="1:26" ht="18" customHeight="1" x14ac:dyDescent="0.2">
      <c r="A3" s="848" t="s">
        <v>3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435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</row>
    <row r="4" spans="1:26" ht="13.5" customHeight="1" thickBot="1" x14ac:dyDescent="0.25">
      <c r="A4" s="439"/>
      <c r="B4" s="439"/>
      <c r="C4" s="439"/>
      <c r="D4" s="439"/>
      <c r="E4" s="439"/>
      <c r="F4" s="436"/>
      <c r="G4" s="436"/>
      <c r="H4" s="438"/>
      <c r="I4" s="437"/>
      <c r="J4" s="437"/>
      <c r="K4" s="437"/>
      <c r="L4" s="437"/>
      <c r="M4" s="437"/>
      <c r="N4" s="436"/>
      <c r="O4" s="435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</row>
    <row r="5" spans="1:26" ht="15" customHeight="1" thickBot="1" x14ac:dyDescent="0.25">
      <c r="A5" s="854" t="s">
        <v>7</v>
      </c>
      <c r="B5" s="855"/>
      <c r="C5" s="855"/>
      <c r="D5" s="855"/>
      <c r="E5" s="856"/>
      <c r="F5" s="705" t="s">
        <v>9</v>
      </c>
      <c r="G5" s="705" t="s">
        <v>10</v>
      </c>
      <c r="H5" s="707" t="s">
        <v>11</v>
      </c>
      <c r="I5" s="707" t="s">
        <v>12</v>
      </c>
      <c r="J5" s="708" t="s">
        <v>13</v>
      </c>
      <c r="K5" s="859"/>
      <c r="L5" s="860"/>
      <c r="M5" s="711" t="s">
        <v>14</v>
      </c>
      <c r="N5" s="718" t="s">
        <v>15</v>
      </c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</row>
    <row r="6" spans="1:26" ht="43.5" customHeight="1" thickBot="1" x14ac:dyDescent="0.25">
      <c r="A6" s="857"/>
      <c r="B6" s="830"/>
      <c r="C6" s="830"/>
      <c r="D6" s="830"/>
      <c r="E6" s="858"/>
      <c r="F6" s="853"/>
      <c r="G6" s="853"/>
      <c r="H6" s="853"/>
      <c r="I6" s="853"/>
      <c r="J6" s="433" t="s">
        <v>16</v>
      </c>
      <c r="K6" s="432" t="s">
        <v>17</v>
      </c>
      <c r="L6" s="432" t="s">
        <v>18</v>
      </c>
      <c r="M6" s="842"/>
      <c r="N6" s="840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</row>
    <row r="7" spans="1:26" ht="19.5" customHeight="1" thickBot="1" x14ac:dyDescent="0.3">
      <c r="A7" s="838" t="s">
        <v>19</v>
      </c>
      <c r="B7" s="834"/>
      <c r="C7" s="834"/>
      <c r="D7" s="834"/>
      <c r="E7" s="834"/>
      <c r="F7" s="602">
        <v>0</v>
      </c>
      <c r="G7" s="602">
        <v>8612145</v>
      </c>
      <c r="H7" s="602">
        <v>7728941</v>
      </c>
      <c r="I7" s="602">
        <v>7481343</v>
      </c>
      <c r="J7" s="602">
        <v>6670497</v>
      </c>
      <c r="K7" s="602">
        <v>6540243</v>
      </c>
      <c r="L7" s="602">
        <v>6456267</v>
      </c>
      <c r="M7" s="603" t="s">
        <v>381</v>
      </c>
      <c r="N7" s="841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</row>
    <row r="8" spans="1:26" ht="19.5" customHeight="1" thickBot="1" x14ac:dyDescent="0.3">
      <c r="A8" s="839" t="s">
        <v>20</v>
      </c>
      <c r="B8" s="834"/>
      <c r="C8" s="834"/>
      <c r="D8" s="834"/>
      <c r="E8" s="834"/>
      <c r="F8" s="597">
        <v>0</v>
      </c>
      <c r="G8" s="597">
        <v>3306769</v>
      </c>
      <c r="H8" s="597">
        <v>2516272</v>
      </c>
      <c r="I8" s="597">
        <v>2268674</v>
      </c>
      <c r="J8" s="597">
        <v>1490599</v>
      </c>
      <c r="K8" s="597">
        <v>1367950</v>
      </c>
      <c r="L8" s="597">
        <v>1283974</v>
      </c>
      <c r="M8" s="598" t="s">
        <v>382</v>
      </c>
      <c r="N8" s="431">
        <f>G8/$G$7</f>
        <v>0.38396578320499714</v>
      </c>
      <c r="O8" s="430">
        <v>1</v>
      </c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</row>
    <row r="9" spans="1:26" ht="19.5" customHeight="1" thickBot="1" x14ac:dyDescent="0.3">
      <c r="A9" s="323"/>
      <c r="B9" s="843" t="s">
        <v>21</v>
      </c>
      <c r="C9" s="844"/>
      <c r="D9" s="844"/>
      <c r="E9" s="844"/>
      <c r="F9" s="614">
        <v>0</v>
      </c>
      <c r="G9" s="614">
        <v>1940516</v>
      </c>
      <c r="H9" s="614">
        <v>1313074</v>
      </c>
      <c r="I9" s="614">
        <v>1153545</v>
      </c>
      <c r="J9" s="614">
        <v>1118298</v>
      </c>
      <c r="K9" s="614">
        <v>1040974</v>
      </c>
      <c r="L9" s="614">
        <v>1040974</v>
      </c>
      <c r="M9" s="615" t="s">
        <v>240</v>
      </c>
      <c r="N9" s="429">
        <f>G9/$G$7</f>
        <v>0.22532319184128924</v>
      </c>
      <c r="O9" s="405">
        <v>1</v>
      </c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</row>
    <row r="10" spans="1:26" ht="19.5" customHeight="1" x14ac:dyDescent="0.2">
      <c r="A10" s="316"/>
      <c r="B10" s="356"/>
      <c r="C10" s="715" t="s">
        <v>22</v>
      </c>
      <c r="D10" s="824"/>
      <c r="E10" s="824"/>
      <c r="F10" s="464">
        <v>0</v>
      </c>
      <c r="G10" s="464">
        <v>32262</v>
      </c>
      <c r="H10" s="464">
        <v>32261</v>
      </c>
      <c r="I10" s="464">
        <v>0</v>
      </c>
      <c r="J10" s="464">
        <v>0</v>
      </c>
      <c r="K10" s="464">
        <v>0</v>
      </c>
      <c r="L10" s="464">
        <v>0</v>
      </c>
      <c r="M10" s="616" t="s">
        <v>24</v>
      </c>
      <c r="N10" s="404">
        <f>G10/$G$7</f>
        <v>3.7461050644177498E-3</v>
      </c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</row>
    <row r="11" spans="1:26" ht="19.5" customHeight="1" x14ac:dyDescent="0.2">
      <c r="A11" s="316"/>
      <c r="B11" s="356"/>
      <c r="C11" s="315"/>
      <c r="D11" s="724" t="s">
        <v>23</v>
      </c>
      <c r="E11" s="820"/>
      <c r="F11" s="314">
        <v>0</v>
      </c>
      <c r="G11" s="314">
        <v>32262</v>
      </c>
      <c r="H11" s="314">
        <v>32261</v>
      </c>
      <c r="I11" s="314">
        <v>0</v>
      </c>
      <c r="J11" s="314">
        <v>0</v>
      </c>
      <c r="K11" s="314">
        <v>0</v>
      </c>
      <c r="L11" s="314">
        <v>0</v>
      </c>
      <c r="M11" s="617" t="s">
        <v>24</v>
      </c>
      <c r="N11" s="312">
        <v>3.6148296082130649E-3</v>
      </c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</row>
    <row r="12" spans="1:26" ht="19.5" customHeight="1" x14ac:dyDescent="0.2">
      <c r="A12" s="316"/>
      <c r="B12" s="356"/>
      <c r="C12" s="381"/>
      <c r="D12" s="385"/>
      <c r="E12" s="390" t="s">
        <v>25</v>
      </c>
      <c r="F12" s="618">
        <v>0</v>
      </c>
      <c r="G12" s="618">
        <v>32262</v>
      </c>
      <c r="H12" s="618">
        <v>32261</v>
      </c>
      <c r="I12" s="618">
        <v>0</v>
      </c>
      <c r="J12" s="618">
        <v>0</v>
      </c>
      <c r="K12" s="618">
        <v>0</v>
      </c>
      <c r="L12" s="618">
        <v>0</v>
      </c>
      <c r="M12" s="619" t="s">
        <v>26</v>
      </c>
      <c r="N12" s="620">
        <v>3.6148296082130649E-3</v>
      </c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</row>
    <row r="13" spans="1:26" ht="19.5" customHeight="1" x14ac:dyDescent="0.2">
      <c r="A13" s="316"/>
      <c r="B13" s="356"/>
      <c r="C13" s="725" t="s">
        <v>27</v>
      </c>
      <c r="D13" s="820"/>
      <c r="E13" s="820"/>
      <c r="F13" s="428">
        <v>0</v>
      </c>
      <c r="G13" s="428">
        <v>830</v>
      </c>
      <c r="H13" s="428">
        <v>703</v>
      </c>
      <c r="I13" s="428">
        <v>703</v>
      </c>
      <c r="J13" s="428">
        <v>703</v>
      </c>
      <c r="K13" s="428">
        <v>0</v>
      </c>
      <c r="L13" s="428">
        <v>0</v>
      </c>
      <c r="M13" s="319" t="s">
        <v>26</v>
      </c>
      <c r="N13" s="317">
        <f t="shared" ref="N13:N44" si="0">G13/$G$7</f>
        <v>9.6375525493358502E-5</v>
      </c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</row>
    <row r="14" spans="1:26" ht="19.5" customHeight="1" x14ac:dyDescent="0.2">
      <c r="A14" s="316"/>
      <c r="B14" s="356"/>
      <c r="C14" s="315"/>
      <c r="D14" s="716" t="s">
        <v>28</v>
      </c>
      <c r="E14" s="820"/>
      <c r="F14" s="377">
        <v>0</v>
      </c>
      <c r="G14" s="377">
        <v>830</v>
      </c>
      <c r="H14" s="377">
        <v>703</v>
      </c>
      <c r="I14" s="377">
        <v>703</v>
      </c>
      <c r="J14" s="377">
        <v>703</v>
      </c>
      <c r="K14" s="377">
        <v>0</v>
      </c>
      <c r="L14" s="377">
        <v>0</v>
      </c>
      <c r="M14" s="376" t="s">
        <v>26</v>
      </c>
      <c r="N14" s="312">
        <f t="shared" si="0"/>
        <v>9.6375525493358502E-5</v>
      </c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</row>
    <row r="15" spans="1:26" ht="19.5" customHeight="1" x14ac:dyDescent="0.2">
      <c r="A15" s="316"/>
      <c r="B15" s="356"/>
      <c r="C15" s="381"/>
      <c r="D15" s="426"/>
      <c r="E15" s="390" t="s">
        <v>29</v>
      </c>
      <c r="F15" s="369">
        <v>0</v>
      </c>
      <c r="G15" s="369">
        <v>830</v>
      </c>
      <c r="H15" s="369">
        <v>703</v>
      </c>
      <c r="I15" s="369">
        <v>703</v>
      </c>
      <c r="J15" s="369">
        <v>703</v>
      </c>
      <c r="K15" s="369">
        <v>0</v>
      </c>
      <c r="L15" s="369">
        <v>0</v>
      </c>
      <c r="M15" s="368" t="s">
        <v>26</v>
      </c>
      <c r="N15" s="620">
        <f t="shared" si="0"/>
        <v>9.6375525493358502E-5</v>
      </c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</row>
    <row r="16" spans="1:26" ht="19.5" customHeight="1" x14ac:dyDescent="0.2">
      <c r="A16" s="422"/>
      <c r="B16" s="421"/>
      <c r="C16" s="420"/>
      <c r="D16" s="427"/>
      <c r="E16" s="390" t="s">
        <v>36</v>
      </c>
      <c r="F16" s="369"/>
      <c r="G16" s="369"/>
      <c r="H16" s="369"/>
      <c r="I16" s="369"/>
      <c r="J16" s="369"/>
      <c r="K16" s="369"/>
      <c r="L16" s="369"/>
      <c r="M16" s="368"/>
      <c r="N16" s="620">
        <f t="shared" si="0"/>
        <v>0</v>
      </c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</row>
    <row r="17" spans="1:26" ht="19.5" customHeight="1" x14ac:dyDescent="0.2">
      <c r="A17" s="316"/>
      <c r="B17" s="356"/>
      <c r="C17" s="715" t="s">
        <v>30</v>
      </c>
      <c r="D17" s="824"/>
      <c r="E17" s="824"/>
      <c r="F17" s="319">
        <v>0</v>
      </c>
      <c r="G17" s="319">
        <v>70210</v>
      </c>
      <c r="H17" s="319">
        <v>44964</v>
      </c>
      <c r="I17" s="319">
        <v>42193</v>
      </c>
      <c r="J17" s="319">
        <v>6946</v>
      </c>
      <c r="K17" s="319">
        <v>0</v>
      </c>
      <c r="L17" s="319">
        <v>0</v>
      </c>
      <c r="M17" s="319" t="s">
        <v>26</v>
      </c>
      <c r="N17" s="317">
        <f t="shared" si="0"/>
        <v>8.1524405360104829E-3</v>
      </c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</row>
    <row r="18" spans="1:26" ht="19.5" customHeight="1" x14ac:dyDescent="0.2">
      <c r="A18" s="316"/>
      <c r="B18" s="356"/>
      <c r="C18" s="315"/>
      <c r="D18" s="716" t="s">
        <v>31</v>
      </c>
      <c r="E18" s="820"/>
      <c r="F18" s="314">
        <v>0</v>
      </c>
      <c r="G18" s="314">
        <v>70210</v>
      </c>
      <c r="H18" s="314">
        <v>44964</v>
      </c>
      <c r="I18" s="314">
        <v>42193</v>
      </c>
      <c r="J18" s="314">
        <v>6946</v>
      </c>
      <c r="K18" s="314">
        <v>0</v>
      </c>
      <c r="L18" s="314">
        <v>0</v>
      </c>
      <c r="M18" s="314" t="s">
        <v>26</v>
      </c>
      <c r="N18" s="312">
        <f t="shared" si="0"/>
        <v>8.1524405360104829E-3</v>
      </c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</row>
    <row r="19" spans="1:26" ht="19.5" customHeight="1" x14ac:dyDescent="0.2">
      <c r="A19" s="316"/>
      <c r="B19" s="356"/>
      <c r="C19" s="381"/>
      <c r="D19" s="426"/>
      <c r="E19" s="390" t="s">
        <v>32</v>
      </c>
      <c r="F19" s="618">
        <v>0</v>
      </c>
      <c r="G19" s="618">
        <v>70210</v>
      </c>
      <c r="H19" s="618">
        <v>44964</v>
      </c>
      <c r="I19" s="618">
        <v>42193</v>
      </c>
      <c r="J19" s="618">
        <v>6946</v>
      </c>
      <c r="K19" s="618">
        <v>0</v>
      </c>
      <c r="L19" s="618">
        <v>0</v>
      </c>
      <c r="M19" s="619" t="s">
        <v>26</v>
      </c>
      <c r="N19" s="620">
        <f t="shared" si="0"/>
        <v>8.1524405360104829E-3</v>
      </c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</row>
    <row r="20" spans="1:26" ht="19.5" customHeight="1" x14ac:dyDescent="0.2">
      <c r="A20" s="316"/>
      <c r="B20" s="356"/>
      <c r="C20" s="715" t="s">
        <v>33</v>
      </c>
      <c r="D20" s="824"/>
      <c r="E20" s="824"/>
      <c r="F20" s="319">
        <v>0</v>
      </c>
      <c r="G20" s="319">
        <v>155673</v>
      </c>
      <c r="H20" s="319">
        <v>143579</v>
      </c>
      <c r="I20" s="319">
        <v>143509</v>
      </c>
      <c r="J20" s="319">
        <v>143509</v>
      </c>
      <c r="K20" s="319">
        <v>138795</v>
      </c>
      <c r="L20" s="319">
        <v>138795</v>
      </c>
      <c r="M20" s="621" t="s">
        <v>218</v>
      </c>
      <c r="N20" s="317">
        <f t="shared" si="0"/>
        <v>1.8075984554370601E-2</v>
      </c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3"/>
    </row>
    <row r="21" spans="1:26" ht="19.5" customHeight="1" x14ac:dyDescent="0.2">
      <c r="A21" s="316"/>
      <c r="B21" s="356"/>
      <c r="C21" s="315"/>
      <c r="D21" s="716" t="s">
        <v>34</v>
      </c>
      <c r="E21" s="820"/>
      <c r="F21" s="314">
        <v>0</v>
      </c>
      <c r="G21" s="314">
        <v>26832</v>
      </c>
      <c r="H21" s="314">
        <v>16786</v>
      </c>
      <c r="I21" s="314">
        <v>16786</v>
      </c>
      <c r="J21" s="314">
        <v>16786</v>
      </c>
      <c r="K21" s="314">
        <v>16786</v>
      </c>
      <c r="L21" s="314">
        <v>16786</v>
      </c>
      <c r="M21" s="617" t="s">
        <v>219</v>
      </c>
      <c r="N21" s="312">
        <f t="shared" si="0"/>
        <v>3.1156001205274644E-3</v>
      </c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</row>
    <row r="22" spans="1:26" ht="19.5" customHeight="1" x14ac:dyDescent="0.2">
      <c r="A22" s="316"/>
      <c r="B22" s="356"/>
      <c r="C22" s="610"/>
      <c r="D22" s="340"/>
      <c r="E22" s="425" t="s">
        <v>35</v>
      </c>
      <c r="F22" s="618">
        <v>0</v>
      </c>
      <c r="G22" s="618">
        <v>720</v>
      </c>
      <c r="H22" s="618">
        <v>0</v>
      </c>
      <c r="I22" s="618">
        <v>0</v>
      </c>
      <c r="J22" s="618">
        <v>0</v>
      </c>
      <c r="K22" s="618">
        <v>0</v>
      </c>
      <c r="L22" s="618">
        <v>0</v>
      </c>
      <c r="M22" s="619" t="s">
        <v>26</v>
      </c>
      <c r="N22" s="620">
        <f t="shared" si="0"/>
        <v>8.3602865488214615E-5</v>
      </c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</row>
    <row r="23" spans="1:26" ht="19.5" customHeight="1" x14ac:dyDescent="0.2">
      <c r="A23" s="316"/>
      <c r="B23" s="356"/>
      <c r="C23" s="610"/>
      <c r="D23" s="339"/>
      <c r="E23" s="425" t="s">
        <v>37</v>
      </c>
      <c r="F23" s="618">
        <v>0</v>
      </c>
      <c r="G23" s="618">
        <v>26112</v>
      </c>
      <c r="H23" s="618">
        <v>16786</v>
      </c>
      <c r="I23" s="618">
        <v>16786</v>
      </c>
      <c r="J23" s="618">
        <v>16786</v>
      </c>
      <c r="K23" s="618">
        <v>16786</v>
      </c>
      <c r="L23" s="618">
        <v>16786</v>
      </c>
      <c r="M23" s="619" t="s">
        <v>219</v>
      </c>
      <c r="N23" s="620">
        <f t="shared" si="0"/>
        <v>3.03199725503925E-3</v>
      </c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</row>
    <row r="24" spans="1:26" ht="19.5" customHeight="1" x14ac:dyDescent="0.2">
      <c r="A24" s="316"/>
      <c r="B24" s="356"/>
      <c r="C24" s="610"/>
      <c r="D24" s="713" t="s">
        <v>38</v>
      </c>
      <c r="E24" s="824"/>
      <c r="F24" s="314">
        <v>0</v>
      </c>
      <c r="G24" s="314">
        <v>127741</v>
      </c>
      <c r="H24" s="314">
        <v>125893</v>
      </c>
      <c r="I24" s="314">
        <v>125823</v>
      </c>
      <c r="J24" s="314">
        <v>125823</v>
      </c>
      <c r="K24" s="314">
        <v>121109</v>
      </c>
      <c r="L24" s="314">
        <v>121109</v>
      </c>
      <c r="M24" s="617" t="s">
        <v>163</v>
      </c>
      <c r="N24" s="312">
        <f t="shared" si="0"/>
        <v>1.4832657833791698E-2</v>
      </c>
      <c r="O24" s="413">
        <v>1</v>
      </c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</row>
    <row r="25" spans="1:26" ht="19.5" customHeight="1" x14ac:dyDescent="0.2">
      <c r="A25" s="316"/>
      <c r="B25" s="356"/>
      <c r="C25" s="610"/>
      <c r="D25" s="374"/>
      <c r="E25" s="425" t="s">
        <v>40</v>
      </c>
      <c r="F25" s="618">
        <v>0</v>
      </c>
      <c r="G25" s="618">
        <v>127741</v>
      </c>
      <c r="H25" s="618">
        <v>125893</v>
      </c>
      <c r="I25" s="618">
        <v>125823</v>
      </c>
      <c r="J25" s="618">
        <v>125823</v>
      </c>
      <c r="K25" s="618">
        <v>121109</v>
      </c>
      <c r="L25" s="618">
        <v>121109</v>
      </c>
      <c r="M25" s="619" t="s">
        <v>163</v>
      </c>
      <c r="N25" s="620">
        <f t="shared" si="0"/>
        <v>1.4832657833791698E-2</v>
      </c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</row>
    <row r="26" spans="1:26" ht="19.5" customHeight="1" x14ac:dyDescent="0.2">
      <c r="A26" s="316"/>
      <c r="B26" s="356"/>
      <c r="C26" s="610"/>
      <c r="D26" s="371"/>
      <c r="E26" s="622" t="s">
        <v>41</v>
      </c>
      <c r="F26" s="369"/>
      <c r="G26" s="369"/>
      <c r="H26" s="369"/>
      <c r="I26" s="369"/>
      <c r="J26" s="369"/>
      <c r="K26" s="369"/>
      <c r="L26" s="369"/>
      <c r="M26" s="368"/>
      <c r="N26" s="620">
        <f t="shared" si="0"/>
        <v>0</v>
      </c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</row>
    <row r="27" spans="1:26" ht="19.5" customHeight="1" x14ac:dyDescent="0.2">
      <c r="A27" s="316"/>
      <c r="B27" s="356"/>
      <c r="C27" s="393"/>
      <c r="D27" s="724" t="s">
        <v>42</v>
      </c>
      <c r="E27" s="827"/>
      <c r="F27" s="377">
        <v>0</v>
      </c>
      <c r="G27" s="377">
        <v>1100</v>
      </c>
      <c r="H27" s="377">
        <v>900</v>
      </c>
      <c r="I27" s="377">
        <v>900</v>
      </c>
      <c r="J27" s="377">
        <v>900</v>
      </c>
      <c r="K27" s="377">
        <v>900</v>
      </c>
      <c r="L27" s="377">
        <v>900</v>
      </c>
      <c r="M27" s="376" t="s">
        <v>187</v>
      </c>
      <c r="N27" s="312">
        <f t="shared" si="0"/>
        <v>1.2772660005143897E-4</v>
      </c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3"/>
    </row>
    <row r="28" spans="1:26" ht="19.5" customHeight="1" x14ac:dyDescent="0.2">
      <c r="A28" s="316"/>
      <c r="B28" s="356"/>
      <c r="C28" s="381"/>
      <c r="D28" s="339"/>
      <c r="E28" s="418" t="s">
        <v>44</v>
      </c>
      <c r="F28" s="369">
        <v>0</v>
      </c>
      <c r="G28" s="369">
        <v>1100</v>
      </c>
      <c r="H28" s="369">
        <v>900</v>
      </c>
      <c r="I28" s="369">
        <v>900</v>
      </c>
      <c r="J28" s="369">
        <v>900</v>
      </c>
      <c r="K28" s="369">
        <v>900</v>
      </c>
      <c r="L28" s="369">
        <v>900</v>
      </c>
      <c r="M28" s="368" t="s">
        <v>187</v>
      </c>
      <c r="N28" s="620">
        <f t="shared" si="0"/>
        <v>1.2772660005143897E-4</v>
      </c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</row>
    <row r="29" spans="1:26" ht="19.5" customHeight="1" x14ac:dyDescent="0.2">
      <c r="A29" s="422"/>
      <c r="B29" s="421"/>
      <c r="C29" s="423"/>
      <c r="D29" s="724" t="s">
        <v>127</v>
      </c>
      <c r="E29" s="832"/>
      <c r="F29" s="377"/>
      <c r="G29" s="377"/>
      <c r="H29" s="377"/>
      <c r="I29" s="377"/>
      <c r="J29" s="377"/>
      <c r="K29" s="377"/>
      <c r="L29" s="377"/>
      <c r="M29" s="376"/>
      <c r="N29" s="312">
        <f t="shared" si="0"/>
        <v>0</v>
      </c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</row>
    <row r="30" spans="1:26" ht="19.5" customHeight="1" x14ac:dyDescent="0.2">
      <c r="A30" s="422"/>
      <c r="B30" s="421"/>
      <c r="C30" s="420"/>
      <c r="D30" s="419"/>
      <c r="E30" s="418" t="s">
        <v>128</v>
      </c>
      <c r="F30" s="383"/>
      <c r="G30" s="383"/>
      <c r="H30" s="383"/>
      <c r="I30" s="383"/>
      <c r="J30" s="383"/>
      <c r="K30" s="383"/>
      <c r="L30" s="383"/>
      <c r="M30" s="368"/>
      <c r="N30" s="620">
        <f t="shared" si="0"/>
        <v>0</v>
      </c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</row>
    <row r="31" spans="1:26" ht="19.5" customHeight="1" x14ac:dyDescent="0.2">
      <c r="A31" s="316"/>
      <c r="B31" s="356"/>
      <c r="C31" s="715" t="s">
        <v>132</v>
      </c>
      <c r="D31" s="824"/>
      <c r="E31" s="824"/>
      <c r="F31" s="380"/>
      <c r="G31" s="380"/>
      <c r="H31" s="380"/>
      <c r="I31" s="380"/>
      <c r="J31" s="380"/>
      <c r="K31" s="380"/>
      <c r="L31" s="380"/>
      <c r="M31" s="379"/>
      <c r="N31" s="317">
        <f t="shared" si="0"/>
        <v>0</v>
      </c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</row>
    <row r="32" spans="1:26" ht="19.5" customHeight="1" x14ac:dyDescent="0.2">
      <c r="A32" s="316"/>
      <c r="B32" s="416"/>
      <c r="C32" s="315"/>
      <c r="D32" s="716" t="s">
        <v>133</v>
      </c>
      <c r="E32" s="820"/>
      <c r="F32" s="377"/>
      <c r="G32" s="377"/>
      <c r="H32" s="377"/>
      <c r="I32" s="377"/>
      <c r="J32" s="377"/>
      <c r="K32" s="377"/>
      <c r="L32" s="377"/>
      <c r="M32" s="376"/>
      <c r="N32" s="312">
        <f t="shared" si="0"/>
        <v>0</v>
      </c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</row>
    <row r="33" spans="1:26" ht="19.5" customHeight="1" x14ac:dyDescent="0.2">
      <c r="A33" s="316"/>
      <c r="B33" s="416"/>
      <c r="C33" s="392"/>
      <c r="D33" s="417"/>
      <c r="E33" s="391" t="s">
        <v>134</v>
      </c>
      <c r="F33" s="383"/>
      <c r="G33" s="383"/>
      <c r="H33" s="383"/>
      <c r="I33" s="383"/>
      <c r="J33" s="383"/>
      <c r="K33" s="383"/>
      <c r="L33" s="383"/>
      <c r="M33" s="368"/>
      <c r="N33" s="620">
        <f t="shared" si="0"/>
        <v>0</v>
      </c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</row>
    <row r="34" spans="1:26" ht="19.5" customHeight="1" x14ac:dyDescent="0.2">
      <c r="A34" s="316"/>
      <c r="B34" s="356"/>
      <c r="C34" s="715" t="s">
        <v>45</v>
      </c>
      <c r="D34" s="824"/>
      <c r="E34" s="824"/>
      <c r="F34" s="415">
        <v>0</v>
      </c>
      <c r="G34" s="415">
        <v>10000</v>
      </c>
      <c r="H34" s="415">
        <v>0</v>
      </c>
      <c r="I34" s="415">
        <v>0</v>
      </c>
      <c r="J34" s="415">
        <v>0</v>
      </c>
      <c r="K34" s="415">
        <v>0</v>
      </c>
      <c r="L34" s="415">
        <v>0</v>
      </c>
      <c r="M34" s="379" t="s">
        <v>26</v>
      </c>
      <c r="N34" s="317">
        <f t="shared" si="0"/>
        <v>1.1611509095585362E-3</v>
      </c>
      <c r="O34" s="613"/>
      <c r="P34" s="613"/>
      <c r="Q34" s="613"/>
      <c r="R34" s="613"/>
      <c r="S34" s="613"/>
      <c r="T34" s="613"/>
      <c r="U34" s="613"/>
      <c r="V34" s="613"/>
      <c r="W34" s="613"/>
      <c r="X34" s="613"/>
      <c r="Y34" s="613"/>
      <c r="Z34" s="613"/>
    </row>
    <row r="35" spans="1:26" ht="19.5" customHeight="1" x14ac:dyDescent="0.2">
      <c r="A35" s="316"/>
      <c r="B35" s="356"/>
      <c r="C35" s="315"/>
      <c r="D35" s="716" t="s">
        <v>46</v>
      </c>
      <c r="E35" s="820"/>
      <c r="F35" s="377">
        <v>0</v>
      </c>
      <c r="G35" s="377">
        <v>10000</v>
      </c>
      <c r="H35" s="377">
        <v>0</v>
      </c>
      <c r="I35" s="377">
        <v>0</v>
      </c>
      <c r="J35" s="377">
        <v>0</v>
      </c>
      <c r="K35" s="377">
        <v>0</v>
      </c>
      <c r="L35" s="377">
        <v>0</v>
      </c>
      <c r="M35" s="376" t="s">
        <v>26</v>
      </c>
      <c r="N35" s="312">
        <f t="shared" si="0"/>
        <v>1.1611509095585362E-3</v>
      </c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613"/>
      <c r="Z35" s="613"/>
    </row>
    <row r="36" spans="1:26" ht="19.5" customHeight="1" x14ac:dyDescent="0.2">
      <c r="A36" s="316"/>
      <c r="B36" s="356"/>
      <c r="C36" s="381"/>
      <c r="D36" s="398"/>
      <c r="E36" s="390" t="s">
        <v>47</v>
      </c>
      <c r="F36" s="383">
        <v>0</v>
      </c>
      <c r="G36" s="383">
        <v>10000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68" t="s">
        <v>26</v>
      </c>
      <c r="N36" s="620">
        <f t="shared" si="0"/>
        <v>1.1611509095585362E-3</v>
      </c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</row>
    <row r="37" spans="1:26" ht="19.5" customHeight="1" x14ac:dyDescent="0.2">
      <c r="A37" s="316"/>
      <c r="B37" s="356"/>
      <c r="C37" s="715" t="s">
        <v>48</v>
      </c>
      <c r="D37" s="824"/>
      <c r="E37" s="824"/>
      <c r="F37" s="319">
        <v>0</v>
      </c>
      <c r="G37" s="319">
        <v>1667880</v>
      </c>
      <c r="H37" s="319">
        <v>1087943</v>
      </c>
      <c r="I37" s="319">
        <v>966830</v>
      </c>
      <c r="J37" s="319">
        <v>966830</v>
      </c>
      <c r="K37" s="319">
        <v>901869</v>
      </c>
      <c r="L37" s="319">
        <v>901869</v>
      </c>
      <c r="M37" s="621" t="s">
        <v>276</v>
      </c>
      <c r="N37" s="317">
        <f t="shared" si="0"/>
        <v>0.19366603790344913</v>
      </c>
      <c r="O37" s="414">
        <v>1</v>
      </c>
      <c r="P37" s="613"/>
      <c r="Q37" s="613"/>
      <c r="R37" s="613"/>
      <c r="S37" s="613"/>
      <c r="T37" s="613"/>
      <c r="U37" s="613"/>
      <c r="V37" s="613"/>
      <c r="W37" s="613"/>
      <c r="X37" s="613"/>
      <c r="Y37" s="613"/>
      <c r="Z37" s="613"/>
    </row>
    <row r="38" spans="1:26" ht="19.5" customHeight="1" x14ac:dyDescent="0.2">
      <c r="A38" s="316"/>
      <c r="B38" s="356"/>
      <c r="C38" s="315"/>
      <c r="D38" s="716" t="s">
        <v>49</v>
      </c>
      <c r="E38" s="820"/>
      <c r="F38" s="314">
        <v>0</v>
      </c>
      <c r="G38" s="314">
        <v>63942</v>
      </c>
      <c r="H38" s="314">
        <v>31589</v>
      </c>
      <c r="I38" s="314">
        <v>31589</v>
      </c>
      <c r="J38" s="314">
        <v>31589</v>
      </c>
      <c r="K38" s="314">
        <v>27341</v>
      </c>
      <c r="L38" s="314">
        <v>27341</v>
      </c>
      <c r="M38" s="617" t="s">
        <v>213</v>
      </c>
      <c r="N38" s="312">
        <f t="shared" si="0"/>
        <v>7.4246311458991921E-3</v>
      </c>
      <c r="O38" s="413">
        <v>1</v>
      </c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</row>
    <row r="39" spans="1:26" ht="19.5" customHeight="1" x14ac:dyDescent="0.2">
      <c r="A39" s="316"/>
      <c r="B39" s="356"/>
      <c r="C39" s="393"/>
      <c r="D39" s="374"/>
      <c r="E39" s="373" t="s">
        <v>50</v>
      </c>
      <c r="F39" s="618">
        <v>0</v>
      </c>
      <c r="G39" s="618">
        <v>63942</v>
      </c>
      <c r="H39" s="618">
        <v>31589</v>
      </c>
      <c r="I39" s="618">
        <v>31589</v>
      </c>
      <c r="J39" s="618">
        <v>31589</v>
      </c>
      <c r="K39" s="618">
        <v>27341</v>
      </c>
      <c r="L39" s="618">
        <v>27341</v>
      </c>
      <c r="M39" s="619" t="s">
        <v>213</v>
      </c>
      <c r="N39" s="620">
        <f t="shared" si="0"/>
        <v>7.4246311458991921E-3</v>
      </c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</row>
    <row r="40" spans="1:26" ht="19.5" customHeight="1" x14ac:dyDescent="0.2">
      <c r="A40" s="316"/>
      <c r="B40" s="356"/>
      <c r="C40" s="393"/>
      <c r="D40" s="389"/>
      <c r="E40" s="373" t="s">
        <v>51</v>
      </c>
      <c r="F40" s="369"/>
      <c r="G40" s="369"/>
      <c r="H40" s="369"/>
      <c r="I40" s="369"/>
      <c r="J40" s="369"/>
      <c r="K40" s="369"/>
      <c r="L40" s="369"/>
      <c r="M40" s="368"/>
      <c r="N40" s="620">
        <f t="shared" si="0"/>
        <v>0</v>
      </c>
      <c r="O40" s="613"/>
      <c r="P40" s="613"/>
      <c r="Q40" s="613"/>
      <c r="R40" s="613"/>
      <c r="S40" s="613"/>
      <c r="T40" s="613"/>
      <c r="U40" s="613"/>
      <c r="V40" s="613"/>
      <c r="W40" s="613"/>
      <c r="X40" s="613"/>
      <c r="Y40" s="613"/>
      <c r="Z40" s="613"/>
    </row>
    <row r="41" spans="1:26" ht="19.5" customHeight="1" x14ac:dyDescent="0.2">
      <c r="A41" s="316"/>
      <c r="B41" s="356"/>
      <c r="C41" s="610"/>
      <c r="D41" s="713" t="s">
        <v>52</v>
      </c>
      <c r="E41" s="824"/>
      <c r="F41" s="377">
        <v>0</v>
      </c>
      <c r="G41" s="377">
        <v>1603938</v>
      </c>
      <c r="H41" s="377">
        <v>1056353</v>
      </c>
      <c r="I41" s="377">
        <v>935240</v>
      </c>
      <c r="J41" s="377">
        <v>935240</v>
      </c>
      <c r="K41" s="377">
        <v>874528</v>
      </c>
      <c r="L41" s="377">
        <v>874528</v>
      </c>
      <c r="M41" s="376" t="s">
        <v>277</v>
      </c>
      <c r="N41" s="312">
        <f t="shared" si="0"/>
        <v>0.18624140675754994</v>
      </c>
      <c r="O41" s="413">
        <v>1</v>
      </c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</row>
    <row r="42" spans="1:26" ht="19.5" customHeight="1" x14ac:dyDescent="0.2">
      <c r="A42" s="316"/>
      <c r="B42" s="356"/>
      <c r="C42" s="381"/>
      <c r="D42" s="608"/>
      <c r="E42" s="623" t="s">
        <v>53</v>
      </c>
      <c r="F42" s="369">
        <v>0</v>
      </c>
      <c r="G42" s="369">
        <v>1603938</v>
      </c>
      <c r="H42" s="411">
        <v>1056353</v>
      </c>
      <c r="I42" s="369">
        <v>935240</v>
      </c>
      <c r="J42" s="369">
        <v>935240</v>
      </c>
      <c r="K42" s="369">
        <v>874528</v>
      </c>
      <c r="L42" s="369">
        <v>874528</v>
      </c>
      <c r="M42" s="368" t="s">
        <v>277</v>
      </c>
      <c r="N42" s="620">
        <f t="shared" si="0"/>
        <v>0.18624140675754994</v>
      </c>
      <c r="O42" s="613"/>
      <c r="P42" s="613"/>
      <c r="Q42" s="613"/>
      <c r="R42" s="613"/>
      <c r="S42" s="613"/>
      <c r="T42" s="613"/>
      <c r="U42" s="613"/>
      <c r="V42" s="613"/>
      <c r="W42" s="613"/>
      <c r="X42" s="613"/>
      <c r="Y42" s="613"/>
      <c r="Z42" s="613"/>
    </row>
    <row r="43" spans="1:26" ht="19.5" customHeight="1" x14ac:dyDescent="0.2">
      <c r="A43" s="316"/>
      <c r="B43" s="356"/>
      <c r="C43" s="715" t="s">
        <v>54</v>
      </c>
      <c r="D43" s="824"/>
      <c r="E43" s="824"/>
      <c r="F43" s="380"/>
      <c r="G43" s="380"/>
      <c r="H43" s="380"/>
      <c r="I43" s="380"/>
      <c r="J43" s="380"/>
      <c r="K43" s="380"/>
      <c r="L43" s="380"/>
      <c r="M43" s="379"/>
      <c r="N43" s="317">
        <f t="shared" si="0"/>
        <v>0</v>
      </c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</row>
    <row r="44" spans="1:26" ht="19.5" customHeight="1" x14ac:dyDescent="0.2">
      <c r="A44" s="316"/>
      <c r="B44" s="356"/>
      <c r="C44" s="315"/>
      <c r="D44" s="716" t="s">
        <v>55</v>
      </c>
      <c r="E44" s="820"/>
      <c r="F44" s="377"/>
      <c r="G44" s="377"/>
      <c r="H44" s="377"/>
      <c r="I44" s="377"/>
      <c r="J44" s="377"/>
      <c r="K44" s="377"/>
      <c r="L44" s="377"/>
      <c r="M44" s="376"/>
      <c r="N44" s="312">
        <f t="shared" si="0"/>
        <v>0</v>
      </c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613"/>
    </row>
    <row r="45" spans="1:26" ht="19.5" customHeight="1" x14ac:dyDescent="0.2">
      <c r="A45" s="316"/>
      <c r="B45" s="356"/>
      <c r="C45" s="381"/>
      <c r="D45" s="398"/>
      <c r="E45" s="390" t="s">
        <v>56</v>
      </c>
      <c r="F45" s="369"/>
      <c r="G45" s="369"/>
      <c r="H45" s="369"/>
      <c r="I45" s="369"/>
      <c r="J45" s="369"/>
      <c r="K45" s="369"/>
      <c r="L45" s="369"/>
      <c r="M45" s="368"/>
      <c r="N45" s="620">
        <f t="shared" ref="N45:N76" si="1">G45/$G$7</f>
        <v>0</v>
      </c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613"/>
      <c r="Z45" s="613"/>
    </row>
    <row r="46" spans="1:26" ht="19.5" customHeight="1" x14ac:dyDescent="0.2">
      <c r="A46" s="316"/>
      <c r="B46" s="356"/>
      <c r="C46" s="715" t="s">
        <v>147</v>
      </c>
      <c r="D46" s="824"/>
      <c r="E46" s="824"/>
      <c r="F46" s="380"/>
      <c r="G46" s="380"/>
      <c r="H46" s="380"/>
      <c r="I46" s="380"/>
      <c r="J46" s="380"/>
      <c r="K46" s="380"/>
      <c r="L46" s="380"/>
      <c r="M46" s="379"/>
      <c r="N46" s="317">
        <f t="shared" si="1"/>
        <v>0</v>
      </c>
      <c r="O46" s="613"/>
      <c r="P46" s="613"/>
      <c r="Q46" s="613"/>
      <c r="R46" s="613"/>
      <c r="S46" s="613"/>
      <c r="T46" s="613"/>
      <c r="U46" s="613"/>
      <c r="V46" s="613"/>
      <c r="W46" s="613"/>
      <c r="X46" s="613"/>
      <c r="Y46" s="613"/>
      <c r="Z46" s="613"/>
    </row>
    <row r="47" spans="1:26" ht="19.5" customHeight="1" x14ac:dyDescent="0.2">
      <c r="A47" s="316"/>
      <c r="B47" s="356"/>
      <c r="C47" s="835"/>
      <c r="D47" s="716" t="s">
        <v>148</v>
      </c>
      <c r="E47" s="820"/>
      <c r="F47" s="377"/>
      <c r="G47" s="377"/>
      <c r="H47" s="377"/>
      <c r="I47" s="377"/>
      <c r="J47" s="377"/>
      <c r="K47" s="377"/>
      <c r="L47" s="377"/>
      <c r="M47" s="376"/>
      <c r="N47" s="312">
        <f t="shared" si="1"/>
        <v>0</v>
      </c>
      <c r="O47" s="613"/>
      <c r="P47" s="613"/>
      <c r="Q47" s="613"/>
      <c r="R47" s="613"/>
      <c r="S47" s="613"/>
      <c r="T47" s="613"/>
      <c r="U47" s="613"/>
      <c r="V47" s="613"/>
      <c r="W47" s="613"/>
      <c r="X47" s="613"/>
      <c r="Y47" s="613"/>
      <c r="Z47" s="613"/>
    </row>
    <row r="48" spans="1:26" ht="19.5" customHeight="1" x14ac:dyDescent="0.2">
      <c r="A48" s="316"/>
      <c r="B48" s="356"/>
      <c r="C48" s="836"/>
      <c r="D48" s="733"/>
      <c r="E48" s="390" t="s">
        <v>149</v>
      </c>
      <c r="F48" s="369"/>
      <c r="G48" s="369"/>
      <c r="H48" s="369"/>
      <c r="I48" s="369"/>
      <c r="J48" s="369"/>
      <c r="K48" s="369"/>
      <c r="L48" s="369"/>
      <c r="M48" s="368"/>
      <c r="N48" s="620">
        <f t="shared" si="1"/>
        <v>0</v>
      </c>
      <c r="O48" s="613"/>
      <c r="P48" s="613"/>
      <c r="Q48" s="613"/>
      <c r="R48" s="613"/>
      <c r="S48" s="613"/>
      <c r="T48" s="613"/>
      <c r="U48" s="613"/>
      <c r="V48" s="613"/>
      <c r="W48" s="613"/>
      <c r="X48" s="613"/>
      <c r="Y48" s="613"/>
      <c r="Z48" s="613"/>
    </row>
    <row r="49" spans="1:26" ht="19.5" customHeight="1" x14ac:dyDescent="0.2">
      <c r="A49" s="316"/>
      <c r="B49" s="356"/>
      <c r="C49" s="837"/>
      <c r="D49" s="824"/>
      <c r="E49" s="390" t="s">
        <v>150</v>
      </c>
      <c r="F49" s="369"/>
      <c r="G49" s="369"/>
      <c r="H49" s="369"/>
      <c r="I49" s="369"/>
      <c r="J49" s="369"/>
      <c r="K49" s="369"/>
      <c r="L49" s="369"/>
      <c r="M49" s="368"/>
      <c r="N49" s="620">
        <f t="shared" si="1"/>
        <v>0</v>
      </c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613"/>
    </row>
    <row r="50" spans="1:26" ht="19.5" customHeight="1" x14ac:dyDescent="0.2">
      <c r="A50" s="316"/>
      <c r="B50" s="356"/>
      <c r="C50" s="715" t="s">
        <v>123</v>
      </c>
      <c r="D50" s="824"/>
      <c r="E50" s="824"/>
      <c r="F50" s="380"/>
      <c r="G50" s="380"/>
      <c r="H50" s="380"/>
      <c r="I50" s="380"/>
      <c r="J50" s="380"/>
      <c r="K50" s="380"/>
      <c r="L50" s="380"/>
      <c r="M50" s="379"/>
      <c r="N50" s="317">
        <f t="shared" si="1"/>
        <v>0</v>
      </c>
      <c r="O50" s="613"/>
      <c r="P50" s="613"/>
      <c r="Q50" s="613"/>
      <c r="R50" s="613"/>
      <c r="S50" s="613"/>
      <c r="T50" s="613"/>
      <c r="U50" s="613"/>
      <c r="V50" s="613"/>
      <c r="W50" s="613"/>
      <c r="X50" s="613"/>
      <c r="Y50" s="613"/>
      <c r="Z50" s="613"/>
    </row>
    <row r="51" spans="1:26" ht="19.5" customHeight="1" x14ac:dyDescent="0.2">
      <c r="A51" s="316"/>
      <c r="B51" s="356"/>
      <c r="C51" s="315"/>
      <c r="D51" s="729" t="s">
        <v>124</v>
      </c>
      <c r="E51" s="831"/>
      <c r="F51" s="377"/>
      <c r="G51" s="377"/>
      <c r="H51" s="377"/>
      <c r="I51" s="377"/>
      <c r="J51" s="377"/>
      <c r="K51" s="377"/>
      <c r="L51" s="377"/>
      <c r="M51" s="376"/>
      <c r="N51" s="312">
        <f t="shared" si="1"/>
        <v>0</v>
      </c>
      <c r="O51" s="613"/>
      <c r="P51" s="613"/>
      <c r="Q51" s="613"/>
      <c r="R51" s="613"/>
      <c r="S51" s="613"/>
      <c r="T51" s="613"/>
      <c r="U51" s="613"/>
      <c r="V51" s="613"/>
      <c r="W51" s="613"/>
      <c r="X51" s="613"/>
      <c r="Y51" s="613"/>
      <c r="Z51" s="613"/>
    </row>
    <row r="52" spans="1:26" ht="19.5" customHeight="1" x14ac:dyDescent="0.2">
      <c r="A52" s="316"/>
      <c r="B52" s="356"/>
      <c r="C52" s="610"/>
      <c r="D52" s="374"/>
      <c r="E52" s="390" t="s">
        <v>125</v>
      </c>
      <c r="F52" s="369"/>
      <c r="G52" s="369"/>
      <c r="H52" s="369"/>
      <c r="I52" s="369"/>
      <c r="J52" s="369"/>
      <c r="K52" s="369"/>
      <c r="L52" s="369"/>
      <c r="M52" s="368"/>
      <c r="N52" s="620">
        <f t="shared" si="1"/>
        <v>0</v>
      </c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</row>
    <row r="53" spans="1:26" ht="19.5" customHeight="1" x14ac:dyDescent="0.2">
      <c r="A53" s="316"/>
      <c r="B53" s="356"/>
      <c r="C53" s="715" t="s">
        <v>57</v>
      </c>
      <c r="D53" s="824"/>
      <c r="E53" s="824"/>
      <c r="F53" s="380">
        <v>0</v>
      </c>
      <c r="G53" s="380">
        <v>3661</v>
      </c>
      <c r="H53" s="380">
        <v>3625</v>
      </c>
      <c r="I53" s="380">
        <v>310</v>
      </c>
      <c r="J53" s="380">
        <v>310</v>
      </c>
      <c r="K53" s="380">
        <v>310</v>
      </c>
      <c r="L53" s="380">
        <v>310</v>
      </c>
      <c r="M53" s="379" t="s">
        <v>220</v>
      </c>
      <c r="N53" s="317">
        <f t="shared" si="1"/>
        <v>4.2509734798938014E-4</v>
      </c>
      <c r="O53" s="613"/>
      <c r="P53" s="613"/>
      <c r="Q53" s="613"/>
      <c r="R53" s="613"/>
      <c r="S53" s="613"/>
      <c r="T53" s="613"/>
      <c r="U53" s="613"/>
      <c r="V53" s="613"/>
      <c r="W53" s="613"/>
      <c r="X53" s="613"/>
      <c r="Y53" s="613"/>
      <c r="Z53" s="613"/>
    </row>
    <row r="54" spans="1:26" ht="19.5" customHeight="1" x14ac:dyDescent="0.2">
      <c r="A54" s="316"/>
      <c r="B54" s="356"/>
      <c r="C54" s="315"/>
      <c r="D54" s="729" t="s">
        <v>58</v>
      </c>
      <c r="E54" s="831"/>
      <c r="F54" s="377">
        <v>0</v>
      </c>
      <c r="G54" s="377">
        <v>3661</v>
      </c>
      <c r="H54" s="377">
        <v>3625</v>
      </c>
      <c r="I54" s="377">
        <v>310</v>
      </c>
      <c r="J54" s="377">
        <v>310</v>
      </c>
      <c r="K54" s="377">
        <v>310</v>
      </c>
      <c r="L54" s="377">
        <v>310</v>
      </c>
      <c r="M54" s="376" t="s">
        <v>220</v>
      </c>
      <c r="N54" s="312">
        <f t="shared" si="1"/>
        <v>4.2509734798938014E-4</v>
      </c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</row>
    <row r="55" spans="1:26" ht="19.5" customHeight="1" x14ac:dyDescent="0.2">
      <c r="A55" s="316"/>
      <c r="B55" s="356"/>
      <c r="C55" s="610"/>
      <c r="D55" s="374"/>
      <c r="E55" s="390" t="s">
        <v>135</v>
      </c>
      <c r="F55" s="369"/>
      <c r="G55" s="369"/>
      <c r="H55" s="369"/>
      <c r="I55" s="369"/>
      <c r="J55" s="369"/>
      <c r="K55" s="369"/>
      <c r="L55" s="369"/>
      <c r="M55" s="368"/>
      <c r="N55" s="620">
        <f t="shared" si="1"/>
        <v>0</v>
      </c>
      <c r="O55" s="613"/>
      <c r="P55" s="613"/>
      <c r="Q55" s="613"/>
      <c r="R55" s="613"/>
      <c r="S55" s="613"/>
      <c r="T55" s="613"/>
      <c r="U55" s="613"/>
      <c r="V55" s="613"/>
      <c r="W55" s="613"/>
      <c r="X55" s="613"/>
      <c r="Y55" s="613"/>
      <c r="Z55" s="613"/>
    </row>
    <row r="56" spans="1:26" ht="19.5" customHeight="1" x14ac:dyDescent="0.2">
      <c r="A56" s="316"/>
      <c r="B56" s="356"/>
      <c r="C56" s="610"/>
      <c r="D56" s="371"/>
      <c r="E56" s="390" t="s">
        <v>59</v>
      </c>
      <c r="F56" s="369">
        <v>0</v>
      </c>
      <c r="G56" s="369">
        <v>3351</v>
      </c>
      <c r="H56" s="369">
        <v>3315</v>
      </c>
      <c r="I56" s="369">
        <v>0</v>
      </c>
      <c r="J56" s="369">
        <v>0</v>
      </c>
      <c r="K56" s="369">
        <v>0</v>
      </c>
      <c r="L56" s="369">
        <v>0</v>
      </c>
      <c r="M56" s="368" t="s">
        <v>26</v>
      </c>
      <c r="N56" s="620">
        <f t="shared" si="1"/>
        <v>3.8910166979306551E-4</v>
      </c>
      <c r="O56" s="613"/>
      <c r="P56" s="613"/>
      <c r="Q56" s="613"/>
      <c r="R56" s="613"/>
      <c r="S56" s="613"/>
      <c r="T56" s="613"/>
      <c r="U56" s="613"/>
      <c r="V56" s="613"/>
      <c r="W56" s="613"/>
      <c r="X56" s="613"/>
      <c r="Y56" s="613"/>
      <c r="Z56" s="613"/>
    </row>
    <row r="57" spans="1:26" ht="19.5" customHeight="1" thickBot="1" x14ac:dyDescent="0.25">
      <c r="A57" s="316"/>
      <c r="B57" s="356"/>
      <c r="C57" s="610"/>
      <c r="D57" s="371"/>
      <c r="E57" s="409" t="s">
        <v>60</v>
      </c>
      <c r="F57" s="408">
        <v>0</v>
      </c>
      <c r="G57" s="408">
        <v>310</v>
      </c>
      <c r="H57" s="408">
        <v>310</v>
      </c>
      <c r="I57" s="408">
        <v>310</v>
      </c>
      <c r="J57" s="408">
        <v>310</v>
      </c>
      <c r="K57" s="408">
        <v>310</v>
      </c>
      <c r="L57" s="408">
        <v>310</v>
      </c>
      <c r="M57" s="407" t="s">
        <v>162</v>
      </c>
      <c r="N57" s="624">
        <f t="shared" si="1"/>
        <v>3.5995678196314622E-5</v>
      </c>
      <c r="O57" s="613"/>
      <c r="P57" s="613"/>
      <c r="Q57" s="613"/>
      <c r="R57" s="613"/>
      <c r="S57" s="613"/>
      <c r="T57" s="613"/>
      <c r="U57" s="613"/>
      <c r="V57" s="613"/>
      <c r="W57" s="613"/>
      <c r="X57" s="613"/>
      <c r="Y57" s="613"/>
      <c r="Z57" s="613"/>
    </row>
    <row r="58" spans="1:26" ht="19.5" customHeight="1" thickBot="1" x14ac:dyDescent="0.3">
      <c r="A58" s="323"/>
      <c r="B58" s="833" t="s">
        <v>61</v>
      </c>
      <c r="C58" s="834"/>
      <c r="D58" s="834"/>
      <c r="E58" s="834"/>
      <c r="F58" s="625">
        <v>0</v>
      </c>
      <c r="G58" s="625">
        <v>1366253</v>
      </c>
      <c r="H58" s="625">
        <v>1203198</v>
      </c>
      <c r="I58" s="625">
        <v>1115130</v>
      </c>
      <c r="J58" s="625">
        <v>372301</v>
      </c>
      <c r="K58" s="625">
        <v>326976</v>
      </c>
      <c r="L58" s="625">
        <v>243000</v>
      </c>
      <c r="M58" s="626" t="s">
        <v>383</v>
      </c>
      <c r="N58" s="406">
        <f t="shared" si="1"/>
        <v>0.15864259136370787</v>
      </c>
      <c r="O58" s="405">
        <v>1</v>
      </c>
      <c r="P58" s="613"/>
      <c r="Q58" s="613"/>
      <c r="R58" s="613"/>
      <c r="S58" s="613"/>
      <c r="T58" s="613"/>
      <c r="U58" s="613"/>
      <c r="V58" s="613"/>
      <c r="W58" s="613"/>
      <c r="X58" s="613"/>
      <c r="Y58" s="613"/>
      <c r="Z58" s="613"/>
    </row>
    <row r="59" spans="1:26" ht="19.5" customHeight="1" x14ac:dyDescent="0.2">
      <c r="A59" s="316"/>
      <c r="B59" s="372" t="s">
        <v>62</v>
      </c>
      <c r="C59" s="715" t="s">
        <v>63</v>
      </c>
      <c r="D59" s="824"/>
      <c r="E59" s="824"/>
      <c r="F59" s="464">
        <v>0</v>
      </c>
      <c r="G59" s="464">
        <v>131731</v>
      </c>
      <c r="H59" s="464">
        <v>101060</v>
      </c>
      <c r="I59" s="464">
        <v>87974</v>
      </c>
      <c r="J59" s="464">
        <v>52139</v>
      </c>
      <c r="K59" s="464">
        <v>51499</v>
      </c>
      <c r="L59" s="464">
        <v>44524</v>
      </c>
      <c r="M59" s="616" t="s">
        <v>384</v>
      </c>
      <c r="N59" s="404">
        <f t="shared" si="1"/>
        <v>1.5295957046705553E-2</v>
      </c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</row>
    <row r="60" spans="1:26" ht="19.5" customHeight="1" x14ac:dyDescent="0.2">
      <c r="A60" s="316"/>
      <c r="B60" s="372"/>
      <c r="C60" s="388"/>
      <c r="D60" s="716" t="s">
        <v>131</v>
      </c>
      <c r="E60" s="820"/>
      <c r="F60" s="314">
        <v>0</v>
      </c>
      <c r="G60" s="314">
        <v>3200</v>
      </c>
      <c r="H60" s="314">
        <v>0</v>
      </c>
      <c r="I60" s="314">
        <v>0</v>
      </c>
      <c r="J60" s="314">
        <v>0</v>
      </c>
      <c r="K60" s="314">
        <v>0</v>
      </c>
      <c r="L60" s="314">
        <v>0</v>
      </c>
      <c r="M60" s="617" t="s">
        <v>24</v>
      </c>
      <c r="N60" s="312">
        <f t="shared" si="1"/>
        <v>3.715682910587316E-4</v>
      </c>
      <c r="O60" s="613"/>
      <c r="P60" s="613"/>
      <c r="Q60" s="613"/>
      <c r="R60" s="613"/>
      <c r="S60" s="613"/>
      <c r="T60" s="613"/>
      <c r="U60" s="613"/>
      <c r="V60" s="613"/>
      <c r="W60" s="613"/>
      <c r="X60" s="613"/>
      <c r="Y60" s="613"/>
      <c r="Z60" s="613"/>
    </row>
    <row r="61" spans="1:26" ht="19.5" customHeight="1" x14ac:dyDescent="0.2">
      <c r="A61" s="316"/>
      <c r="B61" s="372"/>
      <c r="C61" s="387"/>
      <c r="D61" s="374"/>
      <c r="E61" s="337" t="s">
        <v>71</v>
      </c>
      <c r="F61" s="618">
        <v>0</v>
      </c>
      <c r="G61" s="618">
        <v>3200</v>
      </c>
      <c r="H61" s="618">
        <v>0</v>
      </c>
      <c r="I61" s="618">
        <v>0</v>
      </c>
      <c r="J61" s="618">
        <v>0</v>
      </c>
      <c r="K61" s="618">
        <v>0</v>
      </c>
      <c r="L61" s="618">
        <v>0</v>
      </c>
      <c r="M61" s="619" t="s">
        <v>26</v>
      </c>
      <c r="N61" s="620">
        <f t="shared" si="1"/>
        <v>3.715682910587316E-4</v>
      </c>
      <c r="O61" s="613"/>
      <c r="P61" s="613"/>
      <c r="Q61" s="613"/>
      <c r="R61" s="613"/>
      <c r="S61" s="613"/>
      <c r="T61" s="613"/>
      <c r="U61" s="613"/>
      <c r="V61" s="613"/>
      <c r="W61" s="613"/>
      <c r="X61" s="613"/>
      <c r="Y61" s="613"/>
      <c r="Z61" s="613"/>
    </row>
    <row r="62" spans="1:26" ht="19.5" customHeight="1" x14ac:dyDescent="0.2">
      <c r="A62" s="316"/>
      <c r="B62" s="372"/>
      <c r="C62" s="388"/>
      <c r="D62" s="716" t="s">
        <v>64</v>
      </c>
      <c r="E62" s="820"/>
      <c r="F62" s="314">
        <v>0</v>
      </c>
      <c r="G62" s="314">
        <v>128531</v>
      </c>
      <c r="H62" s="314">
        <v>101060</v>
      </c>
      <c r="I62" s="314">
        <v>87974</v>
      </c>
      <c r="J62" s="314">
        <v>52139</v>
      </c>
      <c r="K62" s="314">
        <v>51499</v>
      </c>
      <c r="L62" s="314">
        <v>44524</v>
      </c>
      <c r="M62" s="617" t="s">
        <v>385</v>
      </c>
      <c r="N62" s="312">
        <f t="shared" si="1"/>
        <v>1.4924388755646821E-2</v>
      </c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</row>
    <row r="63" spans="1:26" ht="19.5" customHeight="1" thickBot="1" x14ac:dyDescent="0.25">
      <c r="A63" s="316"/>
      <c r="B63" s="372"/>
      <c r="C63" s="387"/>
      <c r="D63" s="374"/>
      <c r="E63" s="370" t="s">
        <v>65</v>
      </c>
      <c r="F63" s="627"/>
      <c r="G63" s="627"/>
      <c r="H63" s="627"/>
      <c r="I63" s="627"/>
      <c r="J63" s="627"/>
      <c r="K63" s="627"/>
      <c r="L63" s="627"/>
      <c r="M63" s="628"/>
      <c r="N63" s="624">
        <f t="shared" si="1"/>
        <v>0</v>
      </c>
      <c r="O63" s="613"/>
      <c r="P63" s="613"/>
      <c r="Q63" s="613"/>
      <c r="R63" s="613"/>
      <c r="S63" s="613"/>
      <c r="T63" s="613"/>
      <c r="U63" s="613"/>
      <c r="V63" s="613"/>
      <c r="W63" s="613"/>
      <c r="X63" s="613"/>
      <c r="Y63" s="613"/>
      <c r="Z63" s="613"/>
    </row>
    <row r="64" spans="1:26" ht="19.5" customHeight="1" x14ac:dyDescent="0.2">
      <c r="A64" s="403"/>
      <c r="B64" s="402"/>
      <c r="C64" s="401"/>
      <c r="D64" s="400"/>
      <c r="E64" s="399" t="s">
        <v>66</v>
      </c>
      <c r="F64" s="629">
        <v>0</v>
      </c>
      <c r="G64" s="629">
        <v>68031</v>
      </c>
      <c r="H64" s="629">
        <v>40560</v>
      </c>
      <c r="I64" s="629">
        <v>30604</v>
      </c>
      <c r="J64" s="629">
        <v>16444</v>
      </c>
      <c r="K64" s="629">
        <v>15804</v>
      </c>
      <c r="L64" s="629">
        <v>9084</v>
      </c>
      <c r="M64" s="630" t="s">
        <v>273</v>
      </c>
      <c r="N64" s="631">
        <f t="shared" si="1"/>
        <v>7.8994257528176778E-3</v>
      </c>
      <c r="O64" s="613"/>
      <c r="P64" s="613"/>
      <c r="Q64" s="613"/>
      <c r="R64" s="613"/>
      <c r="S64" s="613"/>
      <c r="T64" s="613"/>
      <c r="U64" s="613"/>
      <c r="V64" s="613"/>
      <c r="W64" s="613"/>
      <c r="X64" s="613"/>
      <c r="Y64" s="613"/>
      <c r="Z64" s="613"/>
    </row>
    <row r="65" spans="1:26" ht="19.5" customHeight="1" x14ac:dyDescent="0.2">
      <c r="A65" s="336"/>
      <c r="B65" s="372"/>
      <c r="C65" s="386"/>
      <c r="D65" s="389"/>
      <c r="E65" s="337" t="s">
        <v>67</v>
      </c>
      <c r="F65" s="618">
        <v>0</v>
      </c>
      <c r="G65" s="618">
        <v>60500</v>
      </c>
      <c r="H65" s="618">
        <v>60500</v>
      </c>
      <c r="I65" s="618">
        <v>57370</v>
      </c>
      <c r="J65" s="618">
        <v>35695</v>
      </c>
      <c r="K65" s="618">
        <v>35695</v>
      </c>
      <c r="L65" s="618">
        <v>35440</v>
      </c>
      <c r="M65" s="619" t="s">
        <v>386</v>
      </c>
      <c r="N65" s="632">
        <f t="shared" si="1"/>
        <v>7.0249630028291444E-3</v>
      </c>
      <c r="O65" s="613"/>
      <c r="P65" s="613"/>
      <c r="Q65" s="613"/>
      <c r="R65" s="613"/>
      <c r="S65" s="613"/>
      <c r="T65" s="613"/>
      <c r="U65" s="613"/>
      <c r="V65" s="613"/>
      <c r="W65" s="613"/>
      <c r="X65" s="613"/>
      <c r="Y65" s="613"/>
      <c r="Z65" s="613"/>
    </row>
    <row r="66" spans="1:26" ht="19.5" customHeight="1" x14ac:dyDescent="0.2">
      <c r="A66" s="336"/>
      <c r="B66" s="372"/>
      <c r="C66" s="715" t="s">
        <v>68</v>
      </c>
      <c r="D66" s="824"/>
      <c r="E66" s="824"/>
      <c r="F66" s="319">
        <v>0</v>
      </c>
      <c r="G66" s="319">
        <v>99106</v>
      </c>
      <c r="H66" s="319">
        <v>72060</v>
      </c>
      <c r="I66" s="319">
        <v>72060</v>
      </c>
      <c r="J66" s="319">
        <v>72060</v>
      </c>
      <c r="K66" s="319">
        <v>72060</v>
      </c>
      <c r="L66" s="319">
        <v>0</v>
      </c>
      <c r="M66" s="621" t="s">
        <v>312</v>
      </c>
      <c r="N66" s="365">
        <f t="shared" si="1"/>
        <v>1.1507702204270829E-2</v>
      </c>
      <c r="O66" s="613"/>
      <c r="P66" s="613"/>
      <c r="Q66" s="613"/>
      <c r="R66" s="613"/>
      <c r="S66" s="613"/>
      <c r="T66" s="613"/>
      <c r="U66" s="613"/>
      <c r="V66" s="613"/>
      <c r="W66" s="613"/>
      <c r="X66" s="613"/>
      <c r="Y66" s="613"/>
      <c r="Z66" s="613"/>
    </row>
    <row r="67" spans="1:26" ht="19.5" customHeight="1" x14ac:dyDescent="0.2">
      <c r="A67" s="336"/>
      <c r="B67" s="382"/>
      <c r="C67" s="315"/>
      <c r="D67" s="716" t="s">
        <v>69</v>
      </c>
      <c r="E67" s="820"/>
      <c r="F67" s="377"/>
      <c r="G67" s="377"/>
      <c r="H67" s="377"/>
      <c r="I67" s="377"/>
      <c r="J67" s="377"/>
      <c r="K67" s="377"/>
      <c r="L67" s="377"/>
      <c r="M67" s="376"/>
      <c r="N67" s="338">
        <f t="shared" si="1"/>
        <v>0</v>
      </c>
      <c r="O67" s="613"/>
      <c r="P67" s="613"/>
      <c r="Q67" s="613"/>
      <c r="R67" s="613"/>
      <c r="S67" s="613"/>
      <c r="T67" s="613"/>
      <c r="U67" s="613"/>
      <c r="V67" s="613"/>
      <c r="W67" s="613"/>
      <c r="X67" s="613"/>
      <c r="Y67" s="613"/>
      <c r="Z67" s="613"/>
    </row>
    <row r="68" spans="1:26" ht="19.5" customHeight="1" x14ac:dyDescent="0.2">
      <c r="A68" s="336"/>
      <c r="B68" s="382"/>
      <c r="C68" s="610"/>
      <c r="D68" s="398"/>
      <c r="E68" s="390" t="s">
        <v>70</v>
      </c>
      <c r="F68" s="369"/>
      <c r="G68" s="369"/>
      <c r="H68" s="369"/>
      <c r="I68" s="369"/>
      <c r="J68" s="369"/>
      <c r="K68" s="369"/>
      <c r="L68" s="369"/>
      <c r="M68" s="368"/>
      <c r="N68" s="632">
        <f t="shared" si="1"/>
        <v>0</v>
      </c>
      <c r="O68" s="613"/>
      <c r="P68" s="613"/>
      <c r="Q68" s="613"/>
      <c r="R68" s="613"/>
      <c r="S68" s="613"/>
      <c r="T68" s="613"/>
      <c r="U68" s="613"/>
      <c r="V68" s="613"/>
      <c r="W68" s="613"/>
      <c r="X68" s="613"/>
      <c r="Y68" s="613"/>
      <c r="Z68" s="613"/>
    </row>
    <row r="69" spans="1:26" ht="19.5" customHeight="1" x14ac:dyDescent="0.2">
      <c r="A69" s="336"/>
      <c r="B69" s="382"/>
      <c r="C69" s="610"/>
      <c r="D69" s="397"/>
      <c r="E69" s="373" t="s">
        <v>122</v>
      </c>
      <c r="F69" s="369"/>
      <c r="G69" s="369"/>
      <c r="H69" s="369"/>
      <c r="I69" s="369"/>
      <c r="J69" s="369"/>
      <c r="K69" s="369"/>
      <c r="L69" s="369"/>
      <c r="M69" s="368"/>
      <c r="N69" s="632">
        <f t="shared" si="1"/>
        <v>0</v>
      </c>
      <c r="O69" s="613"/>
      <c r="P69" s="613"/>
      <c r="Q69" s="613"/>
      <c r="R69" s="613"/>
      <c r="S69" s="613"/>
      <c r="T69" s="613"/>
      <c r="U69" s="613"/>
      <c r="V69" s="613"/>
      <c r="W69" s="613"/>
      <c r="X69" s="613"/>
      <c r="Y69" s="613"/>
      <c r="Z69" s="613"/>
    </row>
    <row r="70" spans="1:26" ht="19.5" customHeight="1" x14ac:dyDescent="0.2">
      <c r="A70" s="336"/>
      <c r="B70" s="382"/>
      <c r="C70" s="610"/>
      <c r="D70" s="716" t="s">
        <v>72</v>
      </c>
      <c r="E70" s="831"/>
      <c r="F70" s="314">
        <v>0</v>
      </c>
      <c r="G70" s="314">
        <v>5000</v>
      </c>
      <c r="H70" s="314">
        <v>0</v>
      </c>
      <c r="I70" s="314">
        <v>0</v>
      </c>
      <c r="J70" s="314">
        <v>0</v>
      </c>
      <c r="K70" s="314">
        <v>0</v>
      </c>
      <c r="L70" s="314">
        <v>0</v>
      </c>
      <c r="M70" s="617" t="s">
        <v>26</v>
      </c>
      <c r="N70" s="338">
        <f t="shared" si="1"/>
        <v>5.8057545477926812E-4</v>
      </c>
      <c r="O70" s="613"/>
      <c r="P70" s="613"/>
      <c r="Q70" s="613"/>
      <c r="R70" s="613"/>
      <c r="S70" s="613"/>
      <c r="T70" s="613"/>
      <c r="U70" s="613"/>
      <c r="V70" s="613"/>
      <c r="W70" s="613"/>
      <c r="X70" s="613"/>
      <c r="Y70" s="613"/>
      <c r="Z70" s="613"/>
    </row>
    <row r="71" spans="1:26" ht="19.5" customHeight="1" x14ac:dyDescent="0.2">
      <c r="A71" s="336"/>
      <c r="B71" s="382"/>
      <c r="C71" s="610"/>
      <c r="D71" s="828"/>
      <c r="E71" s="396" t="s">
        <v>73</v>
      </c>
      <c r="F71" s="633"/>
      <c r="G71" s="618"/>
      <c r="H71" s="618"/>
      <c r="I71" s="618"/>
      <c r="J71" s="618"/>
      <c r="K71" s="618"/>
      <c r="L71" s="618"/>
      <c r="M71" s="619"/>
      <c r="N71" s="632">
        <f t="shared" si="1"/>
        <v>0</v>
      </c>
      <c r="O71" s="613"/>
      <c r="P71" s="613"/>
      <c r="Q71" s="613"/>
      <c r="R71" s="613"/>
      <c r="S71" s="613"/>
      <c r="T71" s="613"/>
      <c r="U71" s="613"/>
      <c r="V71" s="613"/>
      <c r="W71" s="613"/>
      <c r="X71" s="613"/>
      <c r="Y71" s="613"/>
      <c r="Z71" s="613"/>
    </row>
    <row r="72" spans="1:26" ht="19.5" customHeight="1" x14ac:dyDescent="0.2">
      <c r="A72" s="336"/>
      <c r="B72" s="382"/>
      <c r="C72" s="610"/>
      <c r="D72" s="829"/>
      <c r="E72" s="396" t="s">
        <v>76</v>
      </c>
      <c r="F72" s="395"/>
      <c r="G72" s="383"/>
      <c r="H72" s="383"/>
      <c r="I72" s="383"/>
      <c r="J72" s="383"/>
      <c r="K72" s="383"/>
      <c r="L72" s="383"/>
      <c r="M72" s="368"/>
      <c r="N72" s="632">
        <f t="shared" si="1"/>
        <v>0</v>
      </c>
      <c r="O72" s="613"/>
      <c r="P72" s="613"/>
      <c r="Q72" s="613"/>
      <c r="R72" s="613"/>
      <c r="S72" s="613"/>
      <c r="T72" s="613"/>
      <c r="U72" s="613"/>
      <c r="V72" s="613"/>
      <c r="W72" s="613"/>
      <c r="X72" s="613"/>
      <c r="Y72" s="613"/>
      <c r="Z72" s="613"/>
    </row>
    <row r="73" spans="1:26" ht="19.5" customHeight="1" x14ac:dyDescent="0.2">
      <c r="A73" s="336"/>
      <c r="B73" s="382"/>
      <c r="C73" s="610"/>
      <c r="D73" s="830"/>
      <c r="E73" s="394" t="s">
        <v>74</v>
      </c>
      <c r="F73" s="633">
        <v>0</v>
      </c>
      <c r="G73" s="618">
        <v>5000</v>
      </c>
      <c r="H73" s="618">
        <v>0</v>
      </c>
      <c r="I73" s="618">
        <v>0</v>
      </c>
      <c r="J73" s="618">
        <v>0</v>
      </c>
      <c r="K73" s="618">
        <v>0</v>
      </c>
      <c r="L73" s="618">
        <v>0</v>
      </c>
      <c r="M73" s="619" t="s">
        <v>26</v>
      </c>
      <c r="N73" s="632">
        <f t="shared" si="1"/>
        <v>5.8057545477926812E-4</v>
      </c>
      <c r="O73" s="613"/>
      <c r="P73" s="613"/>
      <c r="Q73" s="613"/>
      <c r="R73" s="613"/>
      <c r="S73" s="613"/>
      <c r="T73" s="613"/>
      <c r="U73" s="613"/>
      <c r="V73" s="613"/>
      <c r="W73" s="613"/>
      <c r="X73" s="613"/>
      <c r="Y73" s="613"/>
      <c r="Z73" s="613"/>
    </row>
    <row r="74" spans="1:26" ht="19.5" customHeight="1" x14ac:dyDescent="0.2">
      <c r="A74" s="336"/>
      <c r="B74" s="382"/>
      <c r="C74" s="610"/>
      <c r="D74" s="724" t="s">
        <v>75</v>
      </c>
      <c r="E74" s="827"/>
      <c r="F74" s="314">
        <v>0</v>
      </c>
      <c r="G74" s="314">
        <v>94106</v>
      </c>
      <c r="H74" s="314">
        <v>72060</v>
      </c>
      <c r="I74" s="314">
        <v>72060</v>
      </c>
      <c r="J74" s="314">
        <v>72060</v>
      </c>
      <c r="K74" s="314">
        <v>72060</v>
      </c>
      <c r="L74" s="314">
        <v>0</v>
      </c>
      <c r="M74" s="617" t="s">
        <v>387</v>
      </c>
      <c r="N74" s="338">
        <f t="shared" si="1"/>
        <v>1.0927126749491561E-2</v>
      </c>
      <c r="O74" s="613"/>
      <c r="P74" s="613"/>
      <c r="Q74" s="613"/>
      <c r="R74" s="613"/>
      <c r="S74" s="613"/>
      <c r="T74" s="613"/>
      <c r="U74" s="613"/>
      <c r="V74" s="613"/>
      <c r="W74" s="613"/>
      <c r="X74" s="613"/>
      <c r="Y74" s="613"/>
      <c r="Z74" s="613"/>
    </row>
    <row r="75" spans="1:26" s="637" customFormat="1" ht="19.5" customHeight="1" x14ac:dyDescent="0.25">
      <c r="A75" s="177"/>
      <c r="B75" s="157"/>
      <c r="C75" s="141"/>
      <c r="D75" s="453"/>
      <c r="E75" s="634" t="s">
        <v>152</v>
      </c>
      <c r="F75" s="56"/>
      <c r="G75" s="56"/>
      <c r="H75" s="56"/>
      <c r="I75" s="56"/>
      <c r="J75" s="56"/>
      <c r="K75" s="56"/>
      <c r="L75" s="56"/>
      <c r="M75" s="204"/>
      <c r="N75" s="635">
        <f t="shared" si="1"/>
        <v>0</v>
      </c>
      <c r="O75" s="636"/>
      <c r="P75" s="636"/>
      <c r="Q75" s="636"/>
      <c r="R75" s="636"/>
      <c r="S75" s="636"/>
      <c r="T75" s="636"/>
      <c r="U75" s="636"/>
      <c r="V75" s="636"/>
      <c r="W75" s="636"/>
      <c r="X75" s="636"/>
      <c r="Y75" s="636"/>
      <c r="Z75" s="636"/>
    </row>
    <row r="76" spans="1:26" s="637" customFormat="1" ht="19.5" customHeight="1" x14ac:dyDescent="0.25">
      <c r="A76" s="177"/>
      <c r="B76" s="157"/>
      <c r="C76" s="141"/>
      <c r="D76" s="453"/>
      <c r="E76" s="634" t="s">
        <v>153</v>
      </c>
      <c r="F76" s="56"/>
      <c r="G76" s="56"/>
      <c r="H76" s="56"/>
      <c r="I76" s="56"/>
      <c r="J76" s="56"/>
      <c r="K76" s="56"/>
      <c r="L76" s="56"/>
      <c r="M76" s="204"/>
      <c r="N76" s="635">
        <f t="shared" si="1"/>
        <v>0</v>
      </c>
      <c r="O76" s="636"/>
      <c r="P76" s="636"/>
      <c r="Q76" s="636"/>
      <c r="R76" s="636"/>
      <c r="S76" s="636"/>
      <c r="T76" s="636"/>
      <c r="U76" s="636"/>
      <c r="V76" s="636"/>
      <c r="W76" s="636"/>
      <c r="X76" s="636"/>
      <c r="Y76" s="636"/>
      <c r="Z76" s="636"/>
    </row>
    <row r="77" spans="1:26" ht="19.5" customHeight="1" x14ac:dyDescent="0.2">
      <c r="A77" s="336"/>
      <c r="B77" s="382"/>
      <c r="C77" s="392"/>
      <c r="D77" s="389"/>
      <c r="E77" s="391" t="s">
        <v>77</v>
      </c>
      <c r="F77" s="618">
        <v>0</v>
      </c>
      <c r="G77" s="618">
        <v>94106</v>
      </c>
      <c r="H77" s="618">
        <v>72060</v>
      </c>
      <c r="I77" s="618">
        <v>72060</v>
      </c>
      <c r="J77" s="618">
        <v>72060</v>
      </c>
      <c r="K77" s="618">
        <v>72060</v>
      </c>
      <c r="L77" s="618">
        <v>0</v>
      </c>
      <c r="M77" s="618" t="s">
        <v>387</v>
      </c>
      <c r="N77" s="632" t="e">
        <f>#REF!/$G$7</f>
        <v>#REF!</v>
      </c>
      <c r="O77" s="613"/>
      <c r="P77" s="613"/>
      <c r="Q77" s="613"/>
      <c r="R77" s="613"/>
      <c r="S77" s="613"/>
      <c r="T77" s="613"/>
      <c r="U77" s="613"/>
      <c r="V77" s="613"/>
      <c r="W77" s="613"/>
      <c r="X77" s="613"/>
      <c r="Y77" s="613"/>
      <c r="Z77" s="613"/>
    </row>
    <row r="78" spans="1:26" ht="19.5" customHeight="1" x14ac:dyDescent="0.2">
      <c r="A78" s="336"/>
      <c r="B78" s="372"/>
      <c r="C78" s="715" t="s">
        <v>86</v>
      </c>
      <c r="D78" s="824"/>
      <c r="E78" s="824"/>
      <c r="F78" s="380">
        <v>0</v>
      </c>
      <c r="G78" s="380">
        <v>13428</v>
      </c>
      <c r="H78" s="380">
        <v>12996</v>
      </c>
      <c r="I78" s="380">
        <v>12996</v>
      </c>
      <c r="J78" s="380">
        <v>12996</v>
      </c>
      <c r="K78" s="380">
        <v>12996</v>
      </c>
      <c r="L78" s="380">
        <v>12996</v>
      </c>
      <c r="M78" s="415" t="s">
        <v>164</v>
      </c>
      <c r="N78" s="365">
        <f>G78/$G$7</f>
        <v>1.5591934413552026E-3</v>
      </c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</row>
    <row r="79" spans="1:26" ht="19.5" customHeight="1" x14ac:dyDescent="0.2">
      <c r="A79" s="336"/>
      <c r="B79" s="372"/>
      <c r="C79" s="388"/>
      <c r="D79" s="716" t="s">
        <v>87</v>
      </c>
      <c r="E79" s="820"/>
      <c r="F79" s="377">
        <v>0</v>
      </c>
      <c r="G79" s="377">
        <v>13428</v>
      </c>
      <c r="H79" s="377">
        <v>12996</v>
      </c>
      <c r="I79" s="377">
        <v>12996</v>
      </c>
      <c r="J79" s="377">
        <v>12996</v>
      </c>
      <c r="K79" s="377">
        <v>12996</v>
      </c>
      <c r="L79" s="377">
        <v>12996</v>
      </c>
      <c r="M79" s="444" t="s">
        <v>164</v>
      </c>
      <c r="N79" s="338">
        <f>G79/$G$7</f>
        <v>1.5591934413552026E-3</v>
      </c>
      <c r="O79" s="613"/>
      <c r="P79" s="613"/>
      <c r="Q79" s="613"/>
      <c r="R79" s="613"/>
      <c r="S79" s="613"/>
      <c r="T79" s="613"/>
      <c r="U79" s="613"/>
      <c r="V79" s="613"/>
      <c r="W79" s="613"/>
      <c r="X79" s="613"/>
      <c r="Y79" s="613"/>
      <c r="Z79" s="613"/>
    </row>
    <row r="80" spans="1:26" ht="19.5" customHeight="1" x14ac:dyDescent="0.2">
      <c r="A80" s="336"/>
      <c r="B80" s="372"/>
      <c r="C80" s="387"/>
      <c r="D80" s="374"/>
      <c r="E80" s="337" t="s">
        <v>88</v>
      </c>
      <c r="F80" s="369"/>
      <c r="G80" s="369"/>
      <c r="H80" s="369"/>
      <c r="I80" s="369"/>
      <c r="J80" s="369"/>
      <c r="K80" s="369"/>
      <c r="L80" s="369"/>
      <c r="M80" s="445"/>
      <c r="N80" s="632">
        <f>G80/$G$7</f>
        <v>0</v>
      </c>
      <c r="O80" s="613"/>
      <c r="P80" s="613"/>
      <c r="Q80" s="613"/>
      <c r="R80" s="613"/>
      <c r="S80" s="613"/>
      <c r="T80" s="613"/>
      <c r="U80" s="613"/>
      <c r="V80" s="613"/>
      <c r="W80" s="613"/>
      <c r="X80" s="613"/>
      <c r="Y80" s="613"/>
      <c r="Z80" s="613"/>
    </row>
    <row r="81" spans="1:26" s="637" customFormat="1" ht="19.5" customHeight="1" x14ac:dyDescent="0.25">
      <c r="A81" s="177"/>
      <c r="B81" s="156"/>
      <c r="C81" s="146"/>
      <c r="D81" s="140"/>
      <c r="E81" s="96" t="s">
        <v>194</v>
      </c>
      <c r="F81" s="28"/>
      <c r="G81" s="28"/>
      <c r="H81" s="28"/>
      <c r="I81" s="28"/>
      <c r="J81" s="28"/>
      <c r="K81" s="28"/>
      <c r="L81" s="28"/>
      <c r="M81" s="196"/>
      <c r="N81" s="635"/>
      <c r="O81" s="636"/>
      <c r="P81" s="636"/>
      <c r="Q81" s="636"/>
      <c r="R81" s="636"/>
      <c r="S81" s="636"/>
      <c r="T81" s="636"/>
      <c r="U81" s="636"/>
      <c r="V81" s="636"/>
      <c r="W81" s="636"/>
      <c r="X81" s="636"/>
      <c r="Y81" s="636"/>
      <c r="Z81" s="636"/>
    </row>
    <row r="82" spans="1:26" ht="19.5" customHeight="1" x14ac:dyDescent="0.2">
      <c r="A82" s="336"/>
      <c r="B82" s="372"/>
      <c r="C82" s="387"/>
      <c r="D82" s="371"/>
      <c r="E82" s="337" t="s">
        <v>130</v>
      </c>
      <c r="F82" s="369"/>
      <c r="G82" s="369"/>
      <c r="H82" s="369"/>
      <c r="I82" s="369"/>
      <c r="J82" s="369"/>
      <c r="K82" s="369"/>
      <c r="L82" s="369"/>
      <c r="M82" s="445"/>
      <c r="N82" s="632"/>
      <c r="O82" s="613"/>
      <c r="P82" s="613"/>
      <c r="Q82" s="613"/>
      <c r="R82" s="613"/>
      <c r="S82" s="613"/>
      <c r="T82" s="613"/>
      <c r="U82" s="613"/>
      <c r="V82" s="613"/>
      <c r="W82" s="613"/>
      <c r="X82" s="613"/>
      <c r="Y82" s="613"/>
      <c r="Z82" s="613"/>
    </row>
    <row r="83" spans="1:26" ht="19.5" customHeight="1" x14ac:dyDescent="0.2">
      <c r="A83" s="336"/>
      <c r="B83" s="372"/>
      <c r="C83" s="386"/>
      <c r="D83" s="389"/>
      <c r="E83" s="337" t="s">
        <v>89</v>
      </c>
      <c r="F83" s="369">
        <v>0</v>
      </c>
      <c r="G83" s="369">
        <v>13428</v>
      </c>
      <c r="H83" s="369">
        <v>12996</v>
      </c>
      <c r="I83" s="369">
        <v>12996</v>
      </c>
      <c r="J83" s="369">
        <v>12996</v>
      </c>
      <c r="K83" s="369">
        <v>12996</v>
      </c>
      <c r="L83" s="369">
        <v>12996</v>
      </c>
      <c r="M83" s="445" t="s">
        <v>164</v>
      </c>
      <c r="N83" s="632">
        <f>G83/$G$7</f>
        <v>1.5591934413552026E-3</v>
      </c>
      <c r="O83" s="613"/>
      <c r="P83" s="613"/>
      <c r="Q83" s="613"/>
      <c r="R83" s="613"/>
      <c r="S83" s="613"/>
      <c r="T83" s="613"/>
      <c r="U83" s="613"/>
      <c r="V83" s="613"/>
      <c r="W83" s="613"/>
      <c r="X83" s="613"/>
      <c r="Y83" s="613"/>
      <c r="Z83" s="613"/>
    </row>
    <row r="84" spans="1:26" ht="19.5" customHeight="1" x14ac:dyDescent="0.2">
      <c r="A84" s="336"/>
      <c r="B84" s="372"/>
      <c r="C84" s="715" t="s">
        <v>136</v>
      </c>
      <c r="D84" s="824"/>
      <c r="E84" s="824"/>
      <c r="F84" s="380"/>
      <c r="G84" s="380"/>
      <c r="H84" s="380"/>
      <c r="I84" s="380"/>
      <c r="J84" s="380"/>
      <c r="K84" s="380"/>
      <c r="L84" s="380"/>
      <c r="M84" s="379"/>
      <c r="N84" s="365">
        <f>G84/$G$7</f>
        <v>0</v>
      </c>
      <c r="O84" s="613"/>
      <c r="P84" s="613"/>
      <c r="Q84" s="613"/>
      <c r="R84" s="613"/>
      <c r="S84" s="613"/>
      <c r="T84" s="613"/>
      <c r="U84" s="613"/>
      <c r="V84" s="613"/>
      <c r="W84" s="613"/>
      <c r="X84" s="613"/>
      <c r="Y84" s="613"/>
      <c r="Z84" s="613"/>
    </row>
    <row r="85" spans="1:26" ht="19.5" customHeight="1" x14ac:dyDescent="0.2">
      <c r="A85" s="336"/>
      <c r="B85" s="382"/>
      <c r="C85" s="388"/>
      <c r="D85" s="716" t="s">
        <v>137</v>
      </c>
      <c r="E85" s="820"/>
      <c r="F85" s="377"/>
      <c r="G85" s="377"/>
      <c r="H85" s="377"/>
      <c r="I85" s="377"/>
      <c r="J85" s="377"/>
      <c r="K85" s="377"/>
      <c r="L85" s="377"/>
      <c r="M85" s="376"/>
      <c r="N85" s="338">
        <f>G85/$G$7</f>
        <v>0</v>
      </c>
      <c r="O85" s="613"/>
      <c r="P85" s="613"/>
      <c r="Q85" s="613"/>
      <c r="R85" s="613"/>
      <c r="S85" s="613"/>
      <c r="T85" s="613"/>
      <c r="U85" s="613"/>
      <c r="V85" s="613"/>
      <c r="W85" s="613"/>
      <c r="X85" s="613"/>
      <c r="Y85" s="613"/>
      <c r="Z85" s="613"/>
    </row>
    <row r="86" spans="1:26" s="637" customFormat="1" ht="19.5" customHeight="1" x14ac:dyDescent="0.25">
      <c r="A86" s="177"/>
      <c r="B86" s="156"/>
      <c r="C86" s="638"/>
      <c r="D86" s="134"/>
      <c r="E86" s="92" t="s">
        <v>138</v>
      </c>
      <c r="F86" s="28"/>
      <c r="G86" s="28"/>
      <c r="H86" s="28"/>
      <c r="I86" s="28"/>
      <c r="J86" s="28"/>
      <c r="K86" s="28"/>
      <c r="L86" s="28"/>
      <c r="M86" s="196"/>
      <c r="N86" s="635">
        <f t="shared" ref="N86" si="2">G86/$G$7</f>
        <v>0</v>
      </c>
      <c r="O86" s="636"/>
      <c r="P86" s="636"/>
      <c r="Q86" s="636"/>
      <c r="R86" s="636"/>
      <c r="S86" s="636"/>
      <c r="T86" s="636"/>
      <c r="U86" s="636"/>
      <c r="V86" s="636"/>
      <c r="W86" s="636"/>
      <c r="X86" s="636"/>
      <c r="Y86" s="636"/>
      <c r="Z86" s="636"/>
    </row>
    <row r="87" spans="1:26" ht="19.5" customHeight="1" x14ac:dyDescent="0.2">
      <c r="A87" s="336"/>
      <c r="B87" s="372"/>
      <c r="C87" s="715" t="s">
        <v>90</v>
      </c>
      <c r="D87" s="824"/>
      <c r="E87" s="824"/>
      <c r="F87" s="380"/>
      <c r="G87" s="380"/>
      <c r="H87" s="380"/>
      <c r="I87" s="380"/>
      <c r="J87" s="380"/>
      <c r="K87" s="380"/>
      <c r="L87" s="380"/>
      <c r="M87" s="379"/>
      <c r="N87" s="365">
        <f t="shared" ref="N87:N127" si="3">G87/$G$7</f>
        <v>0</v>
      </c>
      <c r="O87" s="378">
        <v>1</v>
      </c>
      <c r="P87" s="613"/>
      <c r="Q87" s="613"/>
      <c r="R87" s="613"/>
      <c r="S87" s="613"/>
      <c r="T87" s="613"/>
      <c r="U87" s="613"/>
      <c r="V87" s="613"/>
      <c r="W87" s="613"/>
      <c r="X87" s="613"/>
      <c r="Y87" s="613"/>
      <c r="Z87" s="613"/>
    </row>
    <row r="88" spans="1:26" ht="19.5" customHeight="1" x14ac:dyDescent="0.2">
      <c r="A88" s="336"/>
      <c r="B88" s="372"/>
      <c r="C88" s="315"/>
      <c r="D88" s="724" t="s">
        <v>91</v>
      </c>
      <c r="E88" s="820"/>
      <c r="F88" s="377"/>
      <c r="G88" s="377"/>
      <c r="H88" s="377"/>
      <c r="I88" s="377"/>
      <c r="J88" s="377"/>
      <c r="K88" s="377"/>
      <c r="L88" s="377"/>
      <c r="M88" s="376"/>
      <c r="N88" s="338">
        <f t="shared" si="3"/>
        <v>0</v>
      </c>
      <c r="O88" s="375">
        <v>1</v>
      </c>
      <c r="P88" s="613"/>
      <c r="Q88" s="613"/>
      <c r="R88" s="613"/>
      <c r="S88" s="613"/>
      <c r="T88" s="613"/>
      <c r="U88" s="613"/>
      <c r="V88" s="613"/>
      <c r="W88" s="613"/>
      <c r="X88" s="613"/>
      <c r="Y88" s="613"/>
      <c r="Z88" s="613"/>
    </row>
    <row r="89" spans="1:26" ht="19.5" customHeight="1" x14ac:dyDescent="0.2">
      <c r="A89" s="336"/>
      <c r="B89" s="372"/>
      <c r="C89" s="639"/>
      <c r="D89" s="385"/>
      <c r="E89" s="384" t="s">
        <v>92</v>
      </c>
      <c r="F89" s="369"/>
      <c r="G89" s="369"/>
      <c r="H89" s="369"/>
      <c r="I89" s="369"/>
      <c r="J89" s="369"/>
      <c r="K89" s="369"/>
      <c r="L89" s="369"/>
      <c r="M89" s="368"/>
      <c r="N89" s="632">
        <f t="shared" si="3"/>
        <v>0</v>
      </c>
      <c r="O89" s="613"/>
      <c r="P89" s="613"/>
      <c r="Q89" s="613"/>
      <c r="R89" s="613"/>
      <c r="S89" s="613"/>
      <c r="T89" s="613"/>
      <c r="U89" s="613"/>
      <c r="V89" s="613"/>
      <c r="W89" s="613"/>
      <c r="X89" s="613"/>
      <c r="Y89" s="613"/>
      <c r="Z89" s="613"/>
    </row>
    <row r="90" spans="1:26" ht="19.5" customHeight="1" x14ac:dyDescent="0.2">
      <c r="A90" s="336"/>
      <c r="B90" s="372"/>
      <c r="C90" s="725" t="s">
        <v>93</v>
      </c>
      <c r="D90" s="820"/>
      <c r="E90" s="820"/>
      <c r="F90" s="319">
        <v>0</v>
      </c>
      <c r="G90" s="319">
        <v>1121988</v>
      </c>
      <c r="H90" s="319">
        <v>1017082</v>
      </c>
      <c r="I90" s="319">
        <v>942100</v>
      </c>
      <c r="J90" s="319">
        <v>235106</v>
      </c>
      <c r="K90" s="319">
        <v>190421</v>
      </c>
      <c r="L90" s="319">
        <v>185480</v>
      </c>
      <c r="M90" s="621" t="s">
        <v>388</v>
      </c>
      <c r="N90" s="365">
        <f t="shared" si="3"/>
        <v>0.13027973867137629</v>
      </c>
      <c r="O90" s="613"/>
      <c r="P90" s="613"/>
      <c r="Q90" s="613"/>
      <c r="R90" s="613"/>
      <c r="S90" s="613"/>
      <c r="T90" s="613"/>
      <c r="U90" s="613"/>
      <c r="V90" s="613"/>
      <c r="W90" s="613"/>
      <c r="X90" s="613"/>
      <c r="Y90" s="613"/>
      <c r="Z90" s="613"/>
    </row>
    <row r="91" spans="1:26" ht="19.5" customHeight="1" x14ac:dyDescent="0.2">
      <c r="A91" s="336"/>
      <c r="B91" s="382"/>
      <c r="C91" s="315"/>
      <c r="D91" s="821" t="s">
        <v>94</v>
      </c>
      <c r="E91" s="820"/>
      <c r="F91" s="377"/>
      <c r="G91" s="377"/>
      <c r="H91" s="377"/>
      <c r="I91" s="377"/>
      <c r="J91" s="377"/>
      <c r="K91" s="377"/>
      <c r="L91" s="377"/>
      <c r="M91" s="376"/>
      <c r="N91" s="338">
        <f t="shared" si="3"/>
        <v>0</v>
      </c>
      <c r="O91" s="613"/>
      <c r="P91" s="613"/>
      <c r="Q91" s="613"/>
      <c r="R91" s="613"/>
      <c r="S91" s="613"/>
      <c r="T91" s="613"/>
      <c r="U91" s="613"/>
      <c r="V91" s="613"/>
      <c r="W91" s="613"/>
      <c r="X91" s="613"/>
      <c r="Y91" s="613"/>
      <c r="Z91" s="613"/>
    </row>
    <row r="92" spans="1:26" ht="19.5" customHeight="1" x14ac:dyDescent="0.2">
      <c r="A92" s="336"/>
      <c r="B92" s="382"/>
      <c r="C92" s="610"/>
      <c r="D92" s="340"/>
      <c r="E92" s="350" t="s">
        <v>95</v>
      </c>
      <c r="F92" s="383"/>
      <c r="G92" s="383"/>
      <c r="H92" s="383"/>
      <c r="I92" s="383"/>
      <c r="J92" s="383"/>
      <c r="K92" s="383"/>
      <c r="L92" s="383"/>
      <c r="M92" s="368"/>
      <c r="N92" s="632">
        <f t="shared" si="3"/>
        <v>0</v>
      </c>
      <c r="O92" s="613"/>
      <c r="P92" s="613"/>
      <c r="Q92" s="613"/>
      <c r="R92" s="613"/>
      <c r="S92" s="613"/>
      <c r="T92" s="613"/>
      <c r="U92" s="613"/>
      <c r="V92" s="613"/>
      <c r="W92" s="613"/>
      <c r="X92" s="613"/>
      <c r="Y92" s="613"/>
      <c r="Z92" s="613"/>
    </row>
    <row r="93" spans="1:26" ht="19.5" customHeight="1" x14ac:dyDescent="0.2">
      <c r="A93" s="336"/>
      <c r="B93" s="382"/>
      <c r="C93" s="610"/>
      <c r="D93" s="716" t="s">
        <v>96</v>
      </c>
      <c r="E93" s="820"/>
      <c r="F93" s="359"/>
      <c r="G93" s="359"/>
      <c r="H93" s="359"/>
      <c r="I93" s="359"/>
      <c r="J93" s="359"/>
      <c r="K93" s="359"/>
      <c r="L93" s="359"/>
      <c r="M93" s="358"/>
      <c r="N93" s="357">
        <f t="shared" si="3"/>
        <v>0</v>
      </c>
      <c r="O93" s="613"/>
      <c r="P93" s="613"/>
      <c r="Q93" s="613"/>
      <c r="R93" s="613"/>
      <c r="S93" s="613"/>
      <c r="T93" s="613"/>
      <c r="U93" s="613"/>
      <c r="V93" s="613"/>
      <c r="W93" s="613"/>
      <c r="X93" s="613"/>
      <c r="Y93" s="613"/>
      <c r="Z93" s="613"/>
    </row>
    <row r="94" spans="1:26" ht="19.5" customHeight="1" x14ac:dyDescent="0.25">
      <c r="A94" s="316"/>
      <c r="B94" s="382"/>
      <c r="C94" s="610"/>
      <c r="D94" s="609"/>
      <c r="E94" s="640" t="s">
        <v>151</v>
      </c>
      <c r="F94" s="443"/>
      <c r="G94" s="443"/>
      <c r="H94" s="443"/>
      <c r="I94" s="443"/>
      <c r="J94" s="443"/>
      <c r="K94" s="443"/>
      <c r="L94" s="443"/>
      <c r="M94" s="368"/>
      <c r="N94" s="641">
        <f t="shared" si="3"/>
        <v>0</v>
      </c>
      <c r="O94" s="613"/>
      <c r="P94" s="613"/>
      <c r="Q94" s="613"/>
      <c r="R94" s="613"/>
      <c r="S94" s="613"/>
      <c r="T94" s="613"/>
      <c r="U94" s="613"/>
      <c r="V94" s="613"/>
      <c r="W94" s="613"/>
      <c r="X94" s="613"/>
      <c r="Y94" s="613"/>
      <c r="Z94" s="613"/>
    </row>
    <row r="95" spans="1:26" ht="19.5" customHeight="1" x14ac:dyDescent="0.25">
      <c r="A95" s="316"/>
      <c r="B95" s="157"/>
      <c r="C95" s="610"/>
      <c r="D95" s="609"/>
      <c r="E95" s="640" t="s">
        <v>95</v>
      </c>
      <c r="F95" s="26"/>
      <c r="G95" s="443"/>
      <c r="H95" s="443"/>
      <c r="I95" s="443"/>
      <c r="J95" s="443"/>
      <c r="K95" s="443"/>
      <c r="L95" s="443"/>
      <c r="M95" s="368"/>
      <c r="N95" s="641">
        <f>G95/$G$7</f>
        <v>0</v>
      </c>
      <c r="O95" s="613"/>
      <c r="P95" s="613"/>
      <c r="Q95" s="613"/>
      <c r="R95" s="613"/>
      <c r="S95" s="613"/>
      <c r="T95" s="613"/>
      <c r="U95" s="613"/>
      <c r="V95" s="613"/>
      <c r="W95" s="613"/>
      <c r="X95" s="613"/>
      <c r="Y95" s="613"/>
      <c r="Z95" s="613"/>
    </row>
    <row r="96" spans="1:26" ht="19.5" customHeight="1" x14ac:dyDescent="0.2">
      <c r="A96" s="336"/>
      <c r="B96" s="382"/>
      <c r="C96" s="610"/>
      <c r="D96" s="716" t="s">
        <v>97</v>
      </c>
      <c r="E96" s="820"/>
      <c r="F96" s="377"/>
      <c r="G96" s="377"/>
      <c r="H96" s="377"/>
      <c r="I96" s="377"/>
      <c r="J96" s="377"/>
      <c r="K96" s="377"/>
      <c r="L96" s="377"/>
      <c r="M96" s="376"/>
      <c r="N96" s="338">
        <f t="shared" si="3"/>
        <v>0</v>
      </c>
      <c r="O96" s="613"/>
      <c r="P96" s="613"/>
      <c r="Q96" s="613"/>
      <c r="R96" s="613"/>
      <c r="S96" s="613"/>
      <c r="T96" s="613"/>
      <c r="U96" s="613"/>
      <c r="V96" s="613"/>
      <c r="W96" s="613"/>
      <c r="X96" s="613"/>
      <c r="Y96" s="613"/>
      <c r="Z96" s="613"/>
    </row>
    <row r="97" spans="1:26" ht="19.5" customHeight="1" x14ac:dyDescent="0.2">
      <c r="A97" s="336"/>
      <c r="B97" s="382"/>
      <c r="C97" s="610"/>
      <c r="D97" s="340"/>
      <c r="E97" s="350" t="s">
        <v>98</v>
      </c>
      <c r="F97" s="383"/>
      <c r="G97" s="383"/>
      <c r="H97" s="383"/>
      <c r="I97" s="383"/>
      <c r="J97" s="383"/>
      <c r="K97" s="383"/>
      <c r="L97" s="383"/>
      <c r="M97" s="368"/>
      <c r="N97" s="632">
        <f t="shared" si="3"/>
        <v>0</v>
      </c>
      <c r="O97" s="613"/>
      <c r="P97" s="613"/>
      <c r="Q97" s="613"/>
      <c r="R97" s="613"/>
      <c r="S97" s="613"/>
      <c r="T97" s="613"/>
      <c r="U97" s="613"/>
      <c r="V97" s="613"/>
      <c r="W97" s="613"/>
      <c r="X97" s="613"/>
      <c r="Y97" s="613"/>
      <c r="Z97" s="613"/>
    </row>
    <row r="98" spans="1:26" ht="19.5" customHeight="1" x14ac:dyDescent="0.2">
      <c r="A98" s="336"/>
      <c r="B98" s="382"/>
      <c r="C98" s="610"/>
      <c r="D98" s="716" t="s">
        <v>99</v>
      </c>
      <c r="E98" s="820"/>
      <c r="F98" s="314">
        <v>0</v>
      </c>
      <c r="G98" s="314">
        <v>25155</v>
      </c>
      <c r="H98" s="314">
        <v>17155</v>
      </c>
      <c r="I98" s="314">
        <v>17155</v>
      </c>
      <c r="J98" s="314">
        <v>0</v>
      </c>
      <c r="K98" s="314">
        <v>0</v>
      </c>
      <c r="L98" s="314">
        <v>0</v>
      </c>
      <c r="M98" s="617" t="s">
        <v>26</v>
      </c>
      <c r="N98" s="338">
        <f t="shared" si="3"/>
        <v>2.9208751129944977E-3</v>
      </c>
      <c r="O98" s="613"/>
      <c r="P98" s="613"/>
      <c r="Q98" s="613"/>
      <c r="R98" s="613"/>
      <c r="S98" s="613"/>
      <c r="T98" s="613"/>
      <c r="U98" s="613"/>
      <c r="V98" s="613"/>
      <c r="W98" s="613"/>
      <c r="X98" s="613"/>
      <c r="Y98" s="613"/>
      <c r="Z98" s="613"/>
    </row>
    <row r="99" spans="1:26" ht="19.5" customHeight="1" x14ac:dyDescent="0.2">
      <c r="A99" s="336"/>
      <c r="B99" s="382"/>
      <c r="C99" s="610"/>
      <c r="D99" s="340"/>
      <c r="E99" s="350" t="s">
        <v>100</v>
      </c>
      <c r="F99" s="618">
        <v>0</v>
      </c>
      <c r="G99" s="618">
        <v>25155</v>
      </c>
      <c r="H99" s="618">
        <v>17155</v>
      </c>
      <c r="I99" s="618">
        <v>17155</v>
      </c>
      <c r="J99" s="618">
        <v>0</v>
      </c>
      <c r="K99" s="618">
        <v>0</v>
      </c>
      <c r="L99" s="618">
        <v>0</v>
      </c>
      <c r="M99" s="619" t="s">
        <v>26</v>
      </c>
      <c r="N99" s="632">
        <f t="shared" si="3"/>
        <v>2.9208751129944977E-3</v>
      </c>
      <c r="O99" s="613"/>
      <c r="P99" s="613"/>
      <c r="Q99" s="613"/>
      <c r="R99" s="613"/>
      <c r="S99" s="613"/>
      <c r="T99" s="613"/>
      <c r="U99" s="613"/>
      <c r="V99" s="613"/>
      <c r="W99" s="613"/>
      <c r="X99" s="613"/>
      <c r="Y99" s="613"/>
      <c r="Z99" s="613"/>
    </row>
    <row r="100" spans="1:26" ht="19.5" customHeight="1" x14ac:dyDescent="0.2">
      <c r="A100" s="336"/>
      <c r="B100" s="382"/>
      <c r="C100" s="610"/>
      <c r="D100" s="716" t="s">
        <v>101</v>
      </c>
      <c r="E100" s="820"/>
      <c r="F100" s="314">
        <v>0</v>
      </c>
      <c r="G100" s="314">
        <v>1096833</v>
      </c>
      <c r="H100" s="314">
        <v>999927</v>
      </c>
      <c r="I100" s="314">
        <v>924945</v>
      </c>
      <c r="J100" s="314">
        <v>235106</v>
      </c>
      <c r="K100" s="314">
        <v>190421</v>
      </c>
      <c r="L100" s="314">
        <v>185480</v>
      </c>
      <c r="M100" s="617" t="s">
        <v>389</v>
      </c>
      <c r="N100" s="338">
        <f t="shared" si="3"/>
        <v>0.1273588635583818</v>
      </c>
      <c r="O100" s="613"/>
      <c r="P100" s="613"/>
      <c r="Q100" s="613"/>
      <c r="R100" s="613"/>
      <c r="S100" s="613"/>
      <c r="T100" s="613"/>
      <c r="U100" s="613"/>
      <c r="V100" s="613"/>
      <c r="W100" s="613"/>
      <c r="X100" s="613"/>
      <c r="Y100" s="613"/>
      <c r="Z100" s="613"/>
    </row>
    <row r="101" spans="1:26" ht="19.5" customHeight="1" x14ac:dyDescent="0.2">
      <c r="A101" s="336"/>
      <c r="B101" s="382"/>
      <c r="C101" s="610"/>
      <c r="D101" s="340"/>
      <c r="E101" s="373" t="s">
        <v>102</v>
      </c>
      <c r="F101" s="383"/>
      <c r="G101" s="383"/>
      <c r="H101" s="383"/>
      <c r="I101" s="383"/>
      <c r="J101" s="383"/>
      <c r="K101" s="383"/>
      <c r="L101" s="383"/>
      <c r="M101" s="368"/>
      <c r="N101" s="632">
        <f t="shared" si="3"/>
        <v>0</v>
      </c>
      <c r="O101" s="613"/>
      <c r="P101" s="613"/>
      <c r="Q101" s="613"/>
      <c r="R101" s="613"/>
      <c r="S101" s="613"/>
      <c r="T101" s="613"/>
      <c r="U101" s="613"/>
      <c r="V101" s="613"/>
      <c r="W101" s="613"/>
      <c r="X101" s="613"/>
      <c r="Y101" s="613"/>
      <c r="Z101" s="613"/>
    </row>
    <row r="102" spans="1:26" ht="19.5" customHeight="1" thickBot="1" x14ac:dyDescent="0.25">
      <c r="A102" s="336"/>
      <c r="B102" s="382"/>
      <c r="C102" s="381"/>
      <c r="D102" s="339"/>
      <c r="E102" s="373" t="s">
        <v>103</v>
      </c>
      <c r="F102" s="618">
        <v>0</v>
      </c>
      <c r="G102" s="618">
        <v>1096833</v>
      </c>
      <c r="H102" s="618">
        <v>999927</v>
      </c>
      <c r="I102" s="618">
        <v>924945</v>
      </c>
      <c r="J102" s="618">
        <v>235106</v>
      </c>
      <c r="K102" s="618">
        <v>190421</v>
      </c>
      <c r="L102" s="618">
        <v>185480</v>
      </c>
      <c r="M102" s="619" t="s">
        <v>389</v>
      </c>
      <c r="N102" s="632">
        <f t="shared" si="3"/>
        <v>0.1273588635583818</v>
      </c>
      <c r="O102" s="613"/>
      <c r="P102" s="613"/>
      <c r="Q102" s="613"/>
      <c r="R102" s="613"/>
      <c r="S102" s="613"/>
      <c r="T102" s="613"/>
      <c r="U102" s="613"/>
      <c r="V102" s="613"/>
      <c r="W102" s="613"/>
      <c r="X102" s="613"/>
      <c r="Y102" s="613"/>
      <c r="Z102" s="613"/>
    </row>
    <row r="103" spans="1:26" ht="19.5" customHeight="1" thickBot="1" x14ac:dyDescent="0.3">
      <c r="A103" s="822" t="s">
        <v>104</v>
      </c>
      <c r="B103" s="823"/>
      <c r="C103" s="823"/>
      <c r="D103" s="823"/>
      <c r="E103" s="823"/>
      <c r="F103" s="599">
        <v>0</v>
      </c>
      <c r="G103" s="599">
        <v>4886621</v>
      </c>
      <c r="H103" s="599">
        <v>4853851</v>
      </c>
      <c r="I103" s="599">
        <v>4853851</v>
      </c>
      <c r="J103" s="599">
        <v>4853850</v>
      </c>
      <c r="K103" s="599">
        <v>4853850</v>
      </c>
      <c r="L103" s="599">
        <v>4853850</v>
      </c>
      <c r="M103" s="600" t="s">
        <v>129</v>
      </c>
      <c r="N103" s="367">
        <f t="shared" si="3"/>
        <v>0.56741044188178436</v>
      </c>
      <c r="O103" s="366">
        <v>1</v>
      </c>
      <c r="P103" s="613"/>
      <c r="Q103" s="613"/>
      <c r="R103" s="613"/>
      <c r="S103" s="613"/>
      <c r="T103" s="613"/>
      <c r="U103" s="613"/>
      <c r="V103" s="613"/>
      <c r="W103" s="613"/>
      <c r="X103" s="613"/>
      <c r="Y103" s="613"/>
      <c r="Z103" s="613"/>
    </row>
    <row r="104" spans="1:26" ht="19.5" customHeight="1" thickBot="1" x14ac:dyDescent="0.3">
      <c r="A104" s="349"/>
      <c r="B104" s="734" t="s">
        <v>107</v>
      </c>
      <c r="C104" s="826"/>
      <c r="D104" s="826"/>
      <c r="E104" s="826"/>
      <c r="F104" s="364">
        <v>0</v>
      </c>
      <c r="G104" s="364">
        <v>4886621</v>
      </c>
      <c r="H104" s="364">
        <v>4853851</v>
      </c>
      <c r="I104" s="364">
        <v>4853851</v>
      </c>
      <c r="J104" s="364">
        <v>4853850</v>
      </c>
      <c r="K104" s="364">
        <v>4853850</v>
      </c>
      <c r="L104" s="364">
        <v>4853850</v>
      </c>
      <c r="M104" s="325" t="s">
        <v>129</v>
      </c>
      <c r="N104" s="642">
        <f t="shared" si="3"/>
        <v>0.56741044188178436</v>
      </c>
      <c r="O104" s="363">
        <v>1</v>
      </c>
      <c r="P104" s="613"/>
      <c r="Q104" s="613"/>
      <c r="R104" s="613"/>
      <c r="S104" s="613"/>
      <c r="T104" s="613"/>
      <c r="U104" s="613"/>
      <c r="V104" s="613"/>
      <c r="W104" s="613"/>
      <c r="X104" s="613"/>
      <c r="Y104" s="613"/>
      <c r="Z104" s="613"/>
    </row>
    <row r="105" spans="1:26" ht="19.5" customHeight="1" x14ac:dyDescent="0.2">
      <c r="A105" s="336"/>
      <c r="B105" s="356"/>
      <c r="C105" s="715" t="s">
        <v>105</v>
      </c>
      <c r="D105" s="824"/>
      <c r="E105" s="824"/>
      <c r="F105" s="362">
        <v>0</v>
      </c>
      <c r="G105" s="362">
        <v>4886621</v>
      </c>
      <c r="H105" s="362">
        <v>4853851</v>
      </c>
      <c r="I105" s="362">
        <v>4853851</v>
      </c>
      <c r="J105" s="362">
        <v>4853850</v>
      </c>
      <c r="K105" s="362">
        <v>4853850</v>
      </c>
      <c r="L105" s="362">
        <v>4853850</v>
      </c>
      <c r="M105" s="361" t="s">
        <v>129</v>
      </c>
      <c r="N105" s="360">
        <f t="shared" si="3"/>
        <v>0.56741044188178436</v>
      </c>
      <c r="O105" s="613"/>
      <c r="P105" s="613"/>
      <c r="Q105" s="613"/>
      <c r="R105" s="613"/>
      <c r="S105" s="613"/>
      <c r="T105" s="613"/>
      <c r="U105" s="613"/>
      <c r="V105" s="613"/>
      <c r="W105" s="613"/>
      <c r="X105" s="613"/>
      <c r="Y105" s="613"/>
      <c r="Z105" s="613"/>
    </row>
    <row r="106" spans="1:26" ht="19.5" customHeight="1" x14ac:dyDescent="0.2">
      <c r="A106" s="336"/>
      <c r="B106" s="356"/>
      <c r="C106" s="315"/>
      <c r="D106" s="716" t="s">
        <v>106</v>
      </c>
      <c r="E106" s="820"/>
      <c r="F106" s="359">
        <v>0</v>
      </c>
      <c r="G106" s="359">
        <v>4886621</v>
      </c>
      <c r="H106" s="359">
        <v>4853851</v>
      </c>
      <c r="I106" s="359">
        <v>4853851</v>
      </c>
      <c r="J106" s="359">
        <v>4853850</v>
      </c>
      <c r="K106" s="359">
        <v>4853850</v>
      </c>
      <c r="L106" s="359">
        <v>4853850</v>
      </c>
      <c r="M106" s="358" t="s">
        <v>129</v>
      </c>
      <c r="N106" s="357">
        <f t="shared" si="3"/>
        <v>0.56741044188178436</v>
      </c>
      <c r="O106" s="613"/>
      <c r="P106" s="613"/>
      <c r="Q106" s="613"/>
      <c r="R106" s="613"/>
      <c r="S106" s="613"/>
      <c r="T106" s="613"/>
      <c r="U106" s="613"/>
      <c r="V106" s="613"/>
      <c r="W106" s="613"/>
      <c r="X106" s="613"/>
      <c r="Y106" s="613"/>
      <c r="Z106" s="613"/>
    </row>
    <row r="107" spans="1:26" ht="19.5" customHeight="1" thickBot="1" x14ac:dyDescent="0.3">
      <c r="A107" s="336"/>
      <c r="B107" s="356"/>
      <c r="C107" s="610"/>
      <c r="D107" s="340"/>
      <c r="E107" s="350" t="s">
        <v>108</v>
      </c>
      <c r="F107" s="355">
        <v>0</v>
      </c>
      <c r="G107" s="355">
        <v>4886621</v>
      </c>
      <c r="H107" s="355">
        <v>4853851</v>
      </c>
      <c r="I107" s="355">
        <v>4853851</v>
      </c>
      <c r="J107" s="355">
        <v>4853850</v>
      </c>
      <c r="K107" s="355">
        <v>4853850</v>
      </c>
      <c r="L107" s="355">
        <v>4853850</v>
      </c>
      <c r="M107" s="354" t="s">
        <v>129</v>
      </c>
      <c r="N107" s="643">
        <f t="shared" si="3"/>
        <v>0.56741044188178436</v>
      </c>
      <c r="O107" s="613"/>
      <c r="P107" s="613"/>
      <c r="Q107" s="613"/>
      <c r="R107" s="613"/>
      <c r="S107" s="613"/>
      <c r="T107" s="613"/>
      <c r="U107" s="613"/>
      <c r="V107" s="613"/>
      <c r="W107" s="613"/>
      <c r="X107" s="613"/>
      <c r="Y107" s="613"/>
      <c r="Z107" s="613"/>
    </row>
    <row r="108" spans="1:26" ht="19.5" customHeight="1" thickBot="1" x14ac:dyDescent="0.3">
      <c r="A108" s="822" t="s">
        <v>109</v>
      </c>
      <c r="B108" s="823"/>
      <c r="C108" s="823"/>
      <c r="D108" s="823"/>
      <c r="E108" s="823"/>
      <c r="F108" s="599">
        <v>0</v>
      </c>
      <c r="G108" s="599">
        <v>418755</v>
      </c>
      <c r="H108" s="599">
        <v>326048</v>
      </c>
      <c r="I108" s="599">
        <v>326048</v>
      </c>
      <c r="J108" s="599">
        <v>326048</v>
      </c>
      <c r="K108" s="599">
        <v>318443</v>
      </c>
      <c r="L108" s="599">
        <v>318443</v>
      </c>
      <c r="M108" s="601" t="s">
        <v>221</v>
      </c>
      <c r="N108" s="353">
        <f t="shared" si="3"/>
        <v>4.8623774913218482E-2</v>
      </c>
      <c r="O108" s="352">
        <v>1</v>
      </c>
      <c r="P108" s="613"/>
      <c r="Q108" s="613"/>
      <c r="R108" s="613"/>
      <c r="S108" s="613"/>
      <c r="T108" s="613"/>
      <c r="U108" s="613"/>
      <c r="V108" s="613"/>
      <c r="W108" s="613"/>
      <c r="X108" s="613"/>
      <c r="Y108" s="613"/>
      <c r="Z108" s="613"/>
    </row>
    <row r="109" spans="1:26" ht="19.5" customHeight="1" thickBot="1" x14ac:dyDescent="0.3">
      <c r="A109" s="349"/>
      <c r="B109" s="723" t="s">
        <v>110</v>
      </c>
      <c r="C109" s="823"/>
      <c r="D109" s="823"/>
      <c r="E109" s="823"/>
      <c r="F109" s="322"/>
      <c r="G109" s="322"/>
      <c r="H109" s="322"/>
      <c r="I109" s="322"/>
      <c r="J109" s="322"/>
      <c r="K109" s="322"/>
      <c r="L109" s="322"/>
      <c r="M109" s="321"/>
      <c r="N109" s="644">
        <f t="shared" si="3"/>
        <v>0</v>
      </c>
      <c r="O109" s="613"/>
      <c r="P109" s="613"/>
      <c r="Q109" s="613"/>
      <c r="R109" s="613"/>
      <c r="S109" s="613"/>
      <c r="T109" s="613"/>
      <c r="U109" s="613"/>
      <c r="V109" s="613"/>
      <c r="W109" s="613"/>
      <c r="X109" s="613"/>
      <c r="Y109" s="613"/>
      <c r="Z109" s="613"/>
    </row>
    <row r="110" spans="1:26" ht="19.5" customHeight="1" x14ac:dyDescent="0.2">
      <c r="A110" s="336"/>
      <c r="B110" s="320"/>
      <c r="C110" s="736" t="s">
        <v>111</v>
      </c>
      <c r="D110" s="824"/>
      <c r="E110" s="824"/>
      <c r="F110" s="319"/>
      <c r="G110" s="319"/>
      <c r="H110" s="319"/>
      <c r="I110" s="319"/>
      <c r="J110" s="319"/>
      <c r="K110" s="319"/>
      <c r="L110" s="319"/>
      <c r="M110" s="318"/>
      <c r="N110" s="346">
        <f t="shared" si="3"/>
        <v>0</v>
      </c>
      <c r="O110" s="613"/>
      <c r="P110" s="613"/>
      <c r="Q110" s="613"/>
      <c r="R110" s="613"/>
      <c r="S110" s="613"/>
      <c r="T110" s="613"/>
      <c r="U110" s="613"/>
      <c r="V110" s="613"/>
      <c r="W110" s="613"/>
      <c r="X110" s="613"/>
      <c r="Y110" s="613"/>
      <c r="Z110" s="613"/>
    </row>
    <row r="111" spans="1:26" ht="19.5" customHeight="1" x14ac:dyDescent="0.2">
      <c r="A111" s="336"/>
      <c r="B111" s="645"/>
      <c r="C111" s="315"/>
      <c r="D111" s="716" t="s">
        <v>112</v>
      </c>
      <c r="E111" s="820"/>
      <c r="F111" s="314"/>
      <c r="G111" s="314"/>
      <c r="H111" s="314"/>
      <c r="I111" s="314"/>
      <c r="J111" s="314"/>
      <c r="K111" s="314"/>
      <c r="L111" s="314"/>
      <c r="M111" s="313"/>
      <c r="N111" s="338">
        <f t="shared" si="3"/>
        <v>0</v>
      </c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</row>
    <row r="112" spans="1:26" ht="19.5" customHeight="1" thickBot="1" x14ac:dyDescent="0.25">
      <c r="A112" s="336"/>
      <c r="B112" s="645"/>
      <c r="C112" s="610"/>
      <c r="D112" s="340"/>
      <c r="E112" s="350" t="s">
        <v>113</v>
      </c>
      <c r="F112" s="307"/>
      <c r="G112" s="307"/>
      <c r="H112" s="307"/>
      <c r="I112" s="307"/>
      <c r="J112" s="307"/>
      <c r="K112" s="307"/>
      <c r="L112" s="307"/>
      <c r="M112" s="306"/>
      <c r="N112" s="646">
        <f t="shared" si="3"/>
        <v>0</v>
      </c>
      <c r="O112" s="613"/>
      <c r="P112" s="613"/>
      <c r="Q112" s="613"/>
      <c r="R112" s="613"/>
      <c r="S112" s="613"/>
      <c r="T112" s="613"/>
      <c r="U112" s="613"/>
      <c r="V112" s="613"/>
      <c r="W112" s="613"/>
      <c r="X112" s="613"/>
      <c r="Y112" s="613"/>
      <c r="Z112" s="613"/>
    </row>
    <row r="113" spans="1:26" ht="19.5" customHeight="1" thickBot="1" x14ac:dyDescent="0.3">
      <c r="A113" s="349"/>
      <c r="B113" s="723" t="s">
        <v>114</v>
      </c>
      <c r="C113" s="823"/>
      <c r="D113" s="823"/>
      <c r="E113" s="823"/>
      <c r="F113" s="647">
        <v>0</v>
      </c>
      <c r="G113" s="647">
        <v>418755</v>
      </c>
      <c r="H113" s="647">
        <v>326048</v>
      </c>
      <c r="I113" s="647">
        <v>326048</v>
      </c>
      <c r="J113" s="647">
        <v>326048</v>
      </c>
      <c r="K113" s="647">
        <v>318443</v>
      </c>
      <c r="L113" s="647">
        <v>318443</v>
      </c>
      <c r="M113" s="648" t="s">
        <v>221</v>
      </c>
      <c r="N113" s="649">
        <f t="shared" si="3"/>
        <v>4.8623774913218482E-2</v>
      </c>
      <c r="O113" s="348">
        <v>1</v>
      </c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</row>
    <row r="114" spans="1:26" ht="19.5" customHeight="1" x14ac:dyDescent="0.2">
      <c r="A114" s="336"/>
      <c r="B114" s="347"/>
      <c r="C114" s="736" t="s">
        <v>115</v>
      </c>
      <c r="D114" s="824"/>
      <c r="E114" s="825"/>
      <c r="F114" s="319">
        <v>0</v>
      </c>
      <c r="G114" s="319">
        <v>418755</v>
      </c>
      <c r="H114" s="319">
        <v>326048</v>
      </c>
      <c r="I114" s="319">
        <v>326048</v>
      </c>
      <c r="J114" s="319">
        <v>326048</v>
      </c>
      <c r="K114" s="319">
        <v>318443</v>
      </c>
      <c r="L114" s="319">
        <v>318443</v>
      </c>
      <c r="M114" s="318" t="s">
        <v>221</v>
      </c>
      <c r="N114" s="346">
        <f t="shared" si="3"/>
        <v>4.8623774913218482E-2</v>
      </c>
      <c r="O114" s="345">
        <v>1</v>
      </c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</row>
    <row r="115" spans="1:26" ht="19.5" customHeight="1" x14ac:dyDescent="0.2">
      <c r="A115" s="336"/>
      <c r="B115" s="650"/>
      <c r="C115" s="335"/>
      <c r="D115" s="713" t="s">
        <v>116</v>
      </c>
      <c r="E115" s="824"/>
      <c r="F115" s="314">
        <v>0</v>
      </c>
      <c r="G115" s="314">
        <v>13002</v>
      </c>
      <c r="H115" s="314">
        <v>9056</v>
      </c>
      <c r="I115" s="314">
        <v>9056</v>
      </c>
      <c r="J115" s="314">
        <v>9056</v>
      </c>
      <c r="K115" s="314">
        <v>9056</v>
      </c>
      <c r="L115" s="314">
        <v>9056</v>
      </c>
      <c r="M115" s="313" t="s">
        <v>222</v>
      </c>
      <c r="N115" s="338">
        <f t="shared" si="3"/>
        <v>1.5097284126080089E-3</v>
      </c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</row>
    <row r="116" spans="1:26" ht="19.5" customHeight="1" x14ac:dyDescent="0.2">
      <c r="A116" s="336"/>
      <c r="B116" s="650"/>
      <c r="C116" s="335"/>
      <c r="D116" s="340"/>
      <c r="E116" s="333" t="s">
        <v>117</v>
      </c>
      <c r="F116" s="618">
        <v>0</v>
      </c>
      <c r="G116" s="618">
        <v>13002</v>
      </c>
      <c r="H116" s="618">
        <v>9056</v>
      </c>
      <c r="I116" s="618">
        <v>9056</v>
      </c>
      <c r="J116" s="618">
        <v>9056</v>
      </c>
      <c r="K116" s="618">
        <v>9056</v>
      </c>
      <c r="L116" s="618">
        <v>9056</v>
      </c>
      <c r="M116" s="651" t="s">
        <v>222</v>
      </c>
      <c r="N116" s="632">
        <f t="shared" si="3"/>
        <v>1.5097284126080089E-3</v>
      </c>
      <c r="O116" s="613"/>
      <c r="P116" s="613"/>
      <c r="Q116" s="613"/>
      <c r="R116" s="613"/>
      <c r="S116" s="613"/>
      <c r="T116" s="613"/>
      <c r="U116" s="613"/>
      <c r="V116" s="613"/>
      <c r="W116" s="613"/>
      <c r="X116" s="613"/>
      <c r="Y116" s="613"/>
      <c r="Z116" s="613"/>
    </row>
    <row r="117" spans="1:26" ht="19.5" customHeight="1" x14ac:dyDescent="0.2">
      <c r="A117" s="336"/>
      <c r="B117" s="650"/>
      <c r="C117" s="335"/>
      <c r="D117" s="339"/>
      <c r="E117" s="337" t="s">
        <v>78</v>
      </c>
      <c r="F117" s="618"/>
      <c r="G117" s="618"/>
      <c r="H117" s="618"/>
      <c r="I117" s="618"/>
      <c r="J117" s="618"/>
      <c r="K117" s="618"/>
      <c r="L117" s="618"/>
      <c r="M117" s="651"/>
      <c r="N117" s="632">
        <f t="shared" si="3"/>
        <v>0</v>
      </c>
      <c r="O117" s="613"/>
      <c r="P117" s="613"/>
      <c r="Q117" s="613"/>
      <c r="R117" s="613"/>
      <c r="S117" s="613"/>
      <c r="T117" s="613"/>
      <c r="U117" s="613"/>
      <c r="V117" s="613"/>
      <c r="W117" s="613"/>
      <c r="X117" s="613"/>
      <c r="Y117" s="613"/>
      <c r="Z117" s="613"/>
    </row>
    <row r="118" spans="1:26" ht="19.5" customHeight="1" x14ac:dyDescent="0.2">
      <c r="A118" s="336"/>
      <c r="B118" s="650"/>
      <c r="C118" s="335"/>
      <c r="D118" s="713" t="s">
        <v>118</v>
      </c>
      <c r="E118" s="824"/>
      <c r="F118" s="652">
        <v>0</v>
      </c>
      <c r="G118" s="652">
        <v>3700</v>
      </c>
      <c r="H118" s="652">
        <v>3427</v>
      </c>
      <c r="I118" s="652">
        <v>3427</v>
      </c>
      <c r="J118" s="652">
        <v>3427</v>
      </c>
      <c r="K118" s="652">
        <v>3427</v>
      </c>
      <c r="L118" s="652">
        <v>3427</v>
      </c>
      <c r="M118" s="313" t="s">
        <v>223</v>
      </c>
      <c r="N118" s="338">
        <f t="shared" si="3"/>
        <v>4.2962583653665841E-4</v>
      </c>
      <c r="O118" s="613"/>
      <c r="P118" s="613"/>
      <c r="Q118" s="613"/>
      <c r="R118" s="613"/>
      <c r="S118" s="613"/>
      <c r="T118" s="613"/>
      <c r="U118" s="613"/>
      <c r="V118" s="613"/>
      <c r="W118" s="613"/>
      <c r="X118" s="613"/>
      <c r="Y118" s="613"/>
      <c r="Z118" s="613"/>
    </row>
    <row r="119" spans="1:26" ht="19.5" customHeight="1" x14ac:dyDescent="0.2">
      <c r="A119" s="336"/>
      <c r="B119" s="650"/>
      <c r="C119" s="335"/>
      <c r="D119" s="340"/>
      <c r="E119" s="337" t="s">
        <v>117</v>
      </c>
      <c r="F119" s="307">
        <v>0</v>
      </c>
      <c r="G119" s="307">
        <v>3700</v>
      </c>
      <c r="H119" s="307">
        <v>3427</v>
      </c>
      <c r="I119" s="307">
        <v>3427</v>
      </c>
      <c r="J119" s="307">
        <v>3427</v>
      </c>
      <c r="K119" s="307">
        <v>3427</v>
      </c>
      <c r="L119" s="307">
        <v>3427</v>
      </c>
      <c r="M119" s="306" t="s">
        <v>165</v>
      </c>
      <c r="N119" s="632">
        <f t="shared" si="3"/>
        <v>4.2962583653665841E-4</v>
      </c>
      <c r="O119" s="613"/>
      <c r="P119" s="613"/>
      <c r="Q119" s="613"/>
      <c r="R119" s="613"/>
      <c r="S119" s="613"/>
      <c r="T119" s="613"/>
      <c r="U119" s="613"/>
      <c r="V119" s="613"/>
      <c r="W119" s="613"/>
      <c r="X119" s="613"/>
      <c r="Y119" s="613"/>
      <c r="Z119" s="613"/>
    </row>
    <row r="120" spans="1:26" ht="19.5" customHeight="1" x14ac:dyDescent="0.2">
      <c r="A120" s="336"/>
      <c r="B120" s="650"/>
      <c r="C120" s="335"/>
      <c r="D120" s="339"/>
      <c r="E120" s="337" t="s">
        <v>78</v>
      </c>
      <c r="F120" s="307"/>
      <c r="G120" s="307"/>
      <c r="H120" s="307"/>
      <c r="I120" s="307"/>
      <c r="J120" s="307"/>
      <c r="K120" s="307"/>
      <c r="L120" s="307"/>
      <c r="M120" s="306"/>
      <c r="N120" s="632">
        <f t="shared" si="3"/>
        <v>0</v>
      </c>
      <c r="O120" s="613"/>
      <c r="P120" s="613"/>
      <c r="Q120" s="613"/>
      <c r="R120" s="613"/>
      <c r="S120" s="613"/>
      <c r="T120" s="613"/>
      <c r="U120" s="613"/>
      <c r="V120" s="613"/>
      <c r="W120" s="613"/>
      <c r="X120" s="613"/>
      <c r="Y120" s="613"/>
      <c r="Z120" s="613"/>
    </row>
    <row r="121" spans="1:26" ht="19.5" customHeight="1" x14ac:dyDescent="0.2">
      <c r="A121" s="336"/>
      <c r="B121" s="650"/>
      <c r="C121" s="335"/>
      <c r="D121" s="713" t="s">
        <v>119</v>
      </c>
      <c r="E121" s="824"/>
      <c r="F121" s="314">
        <v>0</v>
      </c>
      <c r="G121" s="314">
        <v>31400</v>
      </c>
      <c r="H121" s="314">
        <v>21712</v>
      </c>
      <c r="I121" s="314">
        <v>21712</v>
      </c>
      <c r="J121" s="314">
        <v>21712</v>
      </c>
      <c r="K121" s="314">
        <v>21712</v>
      </c>
      <c r="L121" s="314">
        <v>21712</v>
      </c>
      <c r="M121" s="313" t="s">
        <v>224</v>
      </c>
      <c r="N121" s="338">
        <f t="shared" si="3"/>
        <v>3.6460138560138037E-3</v>
      </c>
      <c r="O121" s="613"/>
      <c r="P121" s="613"/>
      <c r="Q121" s="613"/>
      <c r="R121" s="613"/>
      <c r="S121" s="613"/>
      <c r="T121" s="613"/>
      <c r="U121" s="613"/>
      <c r="V121" s="613"/>
      <c r="W121" s="613"/>
      <c r="X121" s="613"/>
      <c r="Y121" s="613"/>
      <c r="Z121" s="613"/>
    </row>
    <row r="122" spans="1:26" ht="19.5" customHeight="1" x14ac:dyDescent="0.2">
      <c r="A122" s="336"/>
      <c r="B122" s="650"/>
      <c r="C122" s="335"/>
      <c r="D122" s="340"/>
      <c r="E122" s="344" t="s">
        <v>79</v>
      </c>
      <c r="F122" s="343">
        <v>0</v>
      </c>
      <c r="G122" s="343">
        <v>31400</v>
      </c>
      <c r="H122" s="343">
        <v>21712</v>
      </c>
      <c r="I122" s="343">
        <v>21712</v>
      </c>
      <c r="J122" s="343">
        <v>21712</v>
      </c>
      <c r="K122" s="343">
        <v>21712</v>
      </c>
      <c r="L122" s="343">
        <v>21712</v>
      </c>
      <c r="M122" s="342" t="s">
        <v>224</v>
      </c>
      <c r="N122" s="632">
        <f t="shared" si="3"/>
        <v>3.6460138560138037E-3</v>
      </c>
      <c r="O122" s="613"/>
      <c r="P122" s="613"/>
      <c r="Q122" s="613"/>
      <c r="R122" s="613"/>
      <c r="S122" s="613"/>
      <c r="T122" s="613"/>
      <c r="U122" s="613"/>
      <c r="V122" s="613"/>
      <c r="W122" s="613"/>
      <c r="X122" s="613"/>
      <c r="Y122" s="613"/>
      <c r="Z122" s="613"/>
    </row>
    <row r="123" spans="1:26" ht="19.5" customHeight="1" x14ac:dyDescent="0.2">
      <c r="A123" s="336"/>
      <c r="B123" s="650"/>
      <c r="C123" s="335"/>
      <c r="D123" s="339"/>
      <c r="E123" s="337" t="s">
        <v>126</v>
      </c>
      <c r="F123" s="307"/>
      <c r="G123" s="307"/>
      <c r="H123" s="307"/>
      <c r="I123" s="307"/>
      <c r="J123" s="307"/>
      <c r="K123" s="307"/>
      <c r="L123" s="307"/>
      <c r="M123" s="306"/>
      <c r="N123" s="632">
        <f t="shared" si="3"/>
        <v>0</v>
      </c>
      <c r="O123" s="613"/>
      <c r="P123" s="613"/>
      <c r="Q123" s="613"/>
      <c r="R123" s="613"/>
      <c r="S123" s="613"/>
      <c r="T123" s="613"/>
      <c r="U123" s="613"/>
      <c r="V123" s="613"/>
      <c r="W123" s="613"/>
      <c r="X123" s="613"/>
      <c r="Y123" s="613"/>
      <c r="Z123" s="613"/>
    </row>
    <row r="124" spans="1:26" s="637" customFormat="1" ht="19.5" customHeight="1" x14ac:dyDescent="0.2">
      <c r="A124" s="20"/>
      <c r="B124" s="653"/>
      <c r="C124" s="151"/>
      <c r="D124" s="148"/>
      <c r="E124" s="179" t="s">
        <v>160</v>
      </c>
      <c r="F124" s="85"/>
      <c r="G124" s="85"/>
      <c r="H124" s="85"/>
      <c r="I124" s="85"/>
      <c r="J124" s="85"/>
      <c r="K124" s="85"/>
      <c r="L124" s="85"/>
      <c r="M124" s="213"/>
      <c r="N124" s="654">
        <f t="shared" si="3"/>
        <v>0</v>
      </c>
      <c r="O124" s="636"/>
      <c r="P124" s="636"/>
      <c r="Q124" s="636"/>
      <c r="R124" s="636"/>
      <c r="S124" s="636"/>
      <c r="T124" s="636"/>
      <c r="U124" s="636"/>
      <c r="V124" s="636"/>
      <c r="W124" s="636"/>
      <c r="X124" s="636"/>
      <c r="Y124" s="636"/>
      <c r="Z124" s="636"/>
    </row>
    <row r="125" spans="1:26" ht="19.5" customHeight="1" thickBot="1" x14ac:dyDescent="0.25">
      <c r="A125" s="336"/>
      <c r="B125" s="650"/>
      <c r="C125" s="335"/>
      <c r="D125" s="738" t="s">
        <v>80</v>
      </c>
      <c r="E125" s="826"/>
      <c r="F125" s="314">
        <v>0</v>
      </c>
      <c r="G125" s="314">
        <v>170000</v>
      </c>
      <c r="H125" s="314">
        <v>108798</v>
      </c>
      <c r="I125" s="314">
        <v>108798</v>
      </c>
      <c r="J125" s="314">
        <v>108798</v>
      </c>
      <c r="K125" s="314">
        <v>108798</v>
      </c>
      <c r="L125" s="314">
        <v>108798</v>
      </c>
      <c r="M125" s="313" t="s">
        <v>225</v>
      </c>
      <c r="N125" s="338">
        <f t="shared" si="3"/>
        <v>1.9739565462495116E-2</v>
      </c>
      <c r="O125" s="341">
        <v>1</v>
      </c>
      <c r="P125" s="613"/>
      <c r="Q125" s="613"/>
      <c r="R125" s="613"/>
      <c r="S125" s="613"/>
      <c r="T125" s="613"/>
      <c r="U125" s="613"/>
      <c r="V125" s="613"/>
      <c r="W125" s="613"/>
      <c r="X125" s="613"/>
      <c r="Y125" s="613"/>
      <c r="Z125" s="613"/>
    </row>
    <row r="126" spans="1:26" ht="19.5" customHeight="1" x14ac:dyDescent="0.2">
      <c r="A126" s="336"/>
      <c r="B126" s="650"/>
      <c r="C126" s="335"/>
      <c r="D126" s="340"/>
      <c r="E126" s="333" t="s">
        <v>81</v>
      </c>
      <c r="F126" s="307">
        <v>0</v>
      </c>
      <c r="G126" s="307">
        <v>13000</v>
      </c>
      <c r="H126" s="307">
        <v>9000</v>
      </c>
      <c r="I126" s="307">
        <v>9000</v>
      </c>
      <c r="J126" s="307">
        <v>9000</v>
      </c>
      <c r="K126" s="307">
        <v>9000</v>
      </c>
      <c r="L126" s="307">
        <v>9000</v>
      </c>
      <c r="M126" s="306" t="s">
        <v>227</v>
      </c>
      <c r="N126" s="632">
        <f t="shared" si="3"/>
        <v>1.5094961824260972E-3</v>
      </c>
      <c r="O126" s="613"/>
      <c r="P126" s="613"/>
      <c r="Q126" s="613"/>
      <c r="R126" s="613"/>
      <c r="S126" s="613"/>
      <c r="T126" s="613"/>
      <c r="U126" s="613"/>
      <c r="V126" s="613"/>
      <c r="W126" s="613"/>
      <c r="X126" s="613"/>
      <c r="Y126" s="613"/>
      <c r="Z126" s="613"/>
    </row>
    <row r="127" spans="1:26" ht="19.5" customHeight="1" x14ac:dyDescent="0.2">
      <c r="A127" s="336"/>
      <c r="B127" s="650"/>
      <c r="C127" s="335"/>
      <c r="D127" s="339"/>
      <c r="E127" s="333" t="s">
        <v>82</v>
      </c>
      <c r="F127" s="307">
        <v>0</v>
      </c>
      <c r="G127" s="307">
        <v>157000</v>
      </c>
      <c r="H127" s="307">
        <v>99798</v>
      </c>
      <c r="I127" s="307">
        <v>99798</v>
      </c>
      <c r="J127" s="307">
        <v>99798</v>
      </c>
      <c r="K127" s="307">
        <v>99798</v>
      </c>
      <c r="L127" s="307">
        <v>99798</v>
      </c>
      <c r="M127" s="306" t="s">
        <v>228</v>
      </c>
      <c r="N127" s="632">
        <f t="shared" si="3"/>
        <v>1.8230069280069018E-2</v>
      </c>
      <c r="O127" s="613"/>
      <c r="P127" s="613"/>
      <c r="Q127" s="613"/>
      <c r="R127" s="613"/>
      <c r="S127" s="613"/>
      <c r="T127" s="613"/>
      <c r="U127" s="613"/>
      <c r="V127" s="613"/>
      <c r="W127" s="613"/>
      <c r="X127" s="613"/>
      <c r="Y127" s="613"/>
      <c r="Z127" s="613"/>
    </row>
    <row r="128" spans="1:26" s="637" customFormat="1" ht="19.5" customHeight="1" thickBot="1" x14ac:dyDescent="0.25">
      <c r="A128" s="177"/>
      <c r="B128" s="653"/>
      <c r="C128" s="151"/>
      <c r="D128" s="755" t="s">
        <v>139</v>
      </c>
      <c r="E128" s="819"/>
      <c r="F128" s="75"/>
      <c r="G128" s="75"/>
      <c r="H128" s="75"/>
      <c r="I128" s="75"/>
      <c r="J128" s="75"/>
      <c r="K128" s="75"/>
      <c r="L128" s="75"/>
      <c r="M128" s="210"/>
      <c r="N128" s="48">
        <f t="shared" ref="N128:N129" si="4">G128/$G$7</f>
        <v>0</v>
      </c>
      <c r="O128" s="88">
        <v>1</v>
      </c>
      <c r="P128" s="636"/>
      <c r="Q128" s="636"/>
      <c r="R128" s="636"/>
      <c r="S128" s="636"/>
      <c r="T128" s="636"/>
      <c r="U128" s="636"/>
      <c r="V128" s="636"/>
      <c r="W128" s="636"/>
      <c r="X128" s="636"/>
      <c r="Y128" s="636"/>
      <c r="Z128" s="636"/>
    </row>
    <row r="129" spans="1:26" s="637" customFormat="1" ht="19.5" customHeight="1" x14ac:dyDescent="0.25">
      <c r="A129" s="177"/>
      <c r="B129" s="653"/>
      <c r="C129" s="151"/>
      <c r="D129" s="137"/>
      <c r="E129" s="97" t="s">
        <v>140</v>
      </c>
      <c r="F129" s="85"/>
      <c r="G129" s="85"/>
      <c r="H129" s="85"/>
      <c r="I129" s="85"/>
      <c r="J129" s="85"/>
      <c r="K129" s="85"/>
      <c r="L129" s="85"/>
      <c r="M129" s="213"/>
      <c r="N129" s="635">
        <f t="shared" si="4"/>
        <v>0</v>
      </c>
      <c r="O129" s="636"/>
      <c r="P129" s="636"/>
      <c r="Q129" s="636"/>
      <c r="R129" s="636"/>
      <c r="S129" s="636"/>
      <c r="T129" s="636"/>
      <c r="U129" s="636"/>
      <c r="V129" s="636"/>
      <c r="W129" s="636"/>
      <c r="X129" s="636"/>
      <c r="Y129" s="636"/>
      <c r="Z129" s="636"/>
    </row>
    <row r="130" spans="1:26" ht="19.5" customHeight="1" x14ac:dyDescent="0.2">
      <c r="A130" s="336"/>
      <c r="B130" s="650"/>
      <c r="C130" s="335"/>
      <c r="D130" s="713" t="s">
        <v>83</v>
      </c>
      <c r="E130" s="824"/>
      <c r="F130" s="314">
        <v>0</v>
      </c>
      <c r="G130" s="314">
        <v>200653</v>
      </c>
      <c r="H130" s="314">
        <v>183055</v>
      </c>
      <c r="I130" s="314">
        <v>183055</v>
      </c>
      <c r="J130" s="314">
        <v>183055</v>
      </c>
      <c r="K130" s="314">
        <v>175450</v>
      </c>
      <c r="L130" s="314">
        <v>175450</v>
      </c>
      <c r="M130" s="313" t="s">
        <v>226</v>
      </c>
      <c r="N130" s="338">
        <f>G130/$G$7</f>
        <v>2.3298841345564897E-2</v>
      </c>
      <c r="O130" s="613"/>
      <c r="P130" s="613"/>
      <c r="Q130" s="613"/>
      <c r="R130" s="613"/>
      <c r="S130" s="613"/>
      <c r="T130" s="613"/>
      <c r="U130" s="613"/>
      <c r="V130" s="613"/>
      <c r="W130" s="613"/>
      <c r="X130" s="613"/>
      <c r="Y130" s="613"/>
      <c r="Z130" s="613"/>
    </row>
    <row r="131" spans="1:26" ht="19.5" customHeight="1" x14ac:dyDescent="0.2">
      <c r="A131" s="336"/>
      <c r="B131" s="650"/>
      <c r="C131" s="335"/>
      <c r="D131" s="334"/>
      <c r="E131" s="333" t="s">
        <v>120</v>
      </c>
      <c r="F131" s="307"/>
      <c r="G131" s="307"/>
      <c r="H131" s="307"/>
      <c r="I131" s="307"/>
      <c r="J131" s="307"/>
      <c r="K131" s="307"/>
      <c r="L131" s="307"/>
      <c r="M131" s="306"/>
      <c r="N131" s="632">
        <f>G131/$G$7</f>
        <v>0</v>
      </c>
      <c r="O131" s="613"/>
      <c r="P131" s="613"/>
      <c r="Q131" s="613"/>
      <c r="R131" s="613"/>
      <c r="S131" s="613"/>
      <c r="T131" s="613"/>
      <c r="U131" s="613"/>
      <c r="V131" s="613"/>
      <c r="W131" s="613"/>
      <c r="X131" s="613"/>
      <c r="Y131" s="613"/>
      <c r="Z131" s="613"/>
    </row>
    <row r="132" spans="1:26" s="637" customFormat="1" ht="19.5" customHeight="1" x14ac:dyDescent="0.25">
      <c r="A132" s="177"/>
      <c r="B132" s="653"/>
      <c r="C132" s="151"/>
      <c r="D132" s="148"/>
      <c r="E132" s="97" t="s">
        <v>154</v>
      </c>
      <c r="F132" s="85"/>
      <c r="G132" s="85"/>
      <c r="H132" s="85"/>
      <c r="I132" s="85"/>
      <c r="J132" s="85"/>
      <c r="K132" s="85"/>
      <c r="L132" s="85"/>
      <c r="M132" s="213"/>
      <c r="N132" s="635">
        <f t="shared" ref="N132" si="5">G132/$G$7</f>
        <v>0</v>
      </c>
      <c r="O132" s="636"/>
      <c r="P132" s="636"/>
      <c r="Q132" s="636"/>
      <c r="R132" s="636"/>
      <c r="S132" s="636"/>
      <c r="T132" s="636"/>
      <c r="U132" s="636"/>
      <c r="V132" s="636"/>
      <c r="W132" s="636"/>
      <c r="X132" s="636"/>
      <c r="Y132" s="636"/>
      <c r="Z132" s="636"/>
    </row>
    <row r="133" spans="1:26" ht="19.5" customHeight="1" x14ac:dyDescent="0.2">
      <c r="A133" s="336"/>
      <c r="B133" s="650"/>
      <c r="C133" s="335"/>
      <c r="D133" s="334"/>
      <c r="E133" s="337" t="s">
        <v>84</v>
      </c>
      <c r="F133" s="307"/>
      <c r="G133" s="307"/>
      <c r="H133" s="307"/>
      <c r="I133" s="307"/>
      <c r="J133" s="307"/>
      <c r="K133" s="307"/>
      <c r="L133" s="307"/>
      <c r="M133" s="306"/>
      <c r="N133" s="632">
        <f>G133/$G$7</f>
        <v>0</v>
      </c>
      <c r="O133" s="613"/>
      <c r="P133" s="613"/>
      <c r="Q133" s="613"/>
      <c r="R133" s="613"/>
      <c r="S133" s="613"/>
      <c r="T133" s="613"/>
      <c r="U133" s="613"/>
      <c r="V133" s="613"/>
      <c r="W133" s="613"/>
      <c r="X133" s="613"/>
      <c r="Y133" s="613"/>
      <c r="Z133" s="613"/>
    </row>
    <row r="134" spans="1:26" ht="19.5" customHeight="1" x14ac:dyDescent="0.2">
      <c r="A134" s="336"/>
      <c r="B134" s="650"/>
      <c r="C134" s="335"/>
      <c r="D134" s="334"/>
      <c r="E134" s="333" t="s">
        <v>85</v>
      </c>
      <c r="F134" s="618">
        <v>0</v>
      </c>
      <c r="G134" s="618">
        <v>185653</v>
      </c>
      <c r="H134" s="618">
        <v>171555</v>
      </c>
      <c r="I134" s="618">
        <v>171555</v>
      </c>
      <c r="J134" s="618">
        <v>171555</v>
      </c>
      <c r="K134" s="618">
        <v>163950</v>
      </c>
      <c r="L134" s="618">
        <v>163950</v>
      </c>
      <c r="M134" s="651" t="s">
        <v>229</v>
      </c>
      <c r="N134" s="632">
        <f>G134/$G$7</f>
        <v>2.1557114981227091E-2</v>
      </c>
      <c r="O134" s="613"/>
      <c r="P134" s="613"/>
      <c r="Q134" s="613"/>
      <c r="R134" s="613"/>
      <c r="S134" s="613"/>
      <c r="T134" s="613"/>
      <c r="U134" s="613"/>
      <c r="V134" s="613"/>
      <c r="W134" s="613"/>
      <c r="X134" s="613"/>
      <c r="Y134" s="613"/>
      <c r="Z134" s="613"/>
    </row>
    <row r="135" spans="1:26" ht="19.5" customHeight="1" thickBot="1" x14ac:dyDescent="0.25">
      <c r="A135" s="332"/>
      <c r="B135" s="655"/>
      <c r="C135" s="331"/>
      <c r="D135" s="330"/>
      <c r="E135" s="329" t="s">
        <v>121</v>
      </c>
      <c r="F135" s="328">
        <v>0</v>
      </c>
      <c r="G135" s="328">
        <v>15000</v>
      </c>
      <c r="H135" s="328">
        <v>11500</v>
      </c>
      <c r="I135" s="328">
        <v>11500</v>
      </c>
      <c r="J135" s="328">
        <v>11500</v>
      </c>
      <c r="K135" s="328">
        <v>11500</v>
      </c>
      <c r="L135" s="328">
        <v>11500</v>
      </c>
      <c r="M135" s="327" t="s">
        <v>188</v>
      </c>
      <c r="N135" s="656">
        <f>G135/$G$7</f>
        <v>1.7417263643378044E-3</v>
      </c>
      <c r="O135" s="613"/>
      <c r="P135" s="613"/>
      <c r="Q135" s="613"/>
      <c r="R135" s="613"/>
      <c r="S135" s="613"/>
      <c r="T135" s="613"/>
      <c r="U135" s="613"/>
      <c r="V135" s="613"/>
      <c r="W135" s="613"/>
      <c r="X135" s="613"/>
      <c r="Y135" s="613"/>
      <c r="Z135" s="613"/>
    </row>
    <row r="136" spans="1:26" ht="19.5" customHeight="1" thickBot="1" x14ac:dyDescent="0.3">
      <c r="A136" s="323"/>
      <c r="B136" s="734" t="s">
        <v>141</v>
      </c>
      <c r="C136" s="826"/>
      <c r="D136" s="826"/>
      <c r="E136" s="826"/>
      <c r="F136" s="326"/>
      <c r="G136" s="326"/>
      <c r="H136" s="326"/>
      <c r="I136" s="326"/>
      <c r="J136" s="326"/>
      <c r="K136" s="326"/>
      <c r="L136" s="326"/>
      <c r="M136" s="325"/>
      <c r="N136" s="657">
        <v>0</v>
      </c>
      <c r="O136" s="613"/>
      <c r="P136" s="613"/>
      <c r="Q136" s="613"/>
      <c r="R136" s="613"/>
      <c r="S136" s="613"/>
      <c r="T136" s="613"/>
      <c r="U136" s="613"/>
      <c r="V136" s="613"/>
      <c r="W136" s="613"/>
      <c r="X136" s="613"/>
      <c r="Y136" s="613"/>
      <c r="Z136" s="613"/>
    </row>
    <row r="137" spans="1:26" ht="19.5" customHeight="1" x14ac:dyDescent="0.2">
      <c r="A137" s="316"/>
      <c r="B137" s="320"/>
      <c r="C137" s="736" t="s">
        <v>142</v>
      </c>
      <c r="D137" s="824"/>
      <c r="E137" s="824"/>
      <c r="F137" s="319"/>
      <c r="G137" s="319"/>
      <c r="H137" s="319"/>
      <c r="I137" s="319"/>
      <c r="J137" s="319"/>
      <c r="K137" s="319"/>
      <c r="L137" s="319"/>
      <c r="M137" s="318"/>
      <c r="N137" s="317">
        <v>0</v>
      </c>
      <c r="O137" s="613"/>
      <c r="P137" s="613"/>
      <c r="Q137" s="613"/>
      <c r="R137" s="613"/>
      <c r="S137" s="613"/>
      <c r="T137" s="613"/>
      <c r="U137" s="613"/>
      <c r="V137" s="613"/>
      <c r="W137" s="613"/>
      <c r="X137" s="613"/>
      <c r="Y137" s="613"/>
      <c r="Z137" s="613"/>
    </row>
    <row r="138" spans="1:26" ht="19.5" customHeight="1" x14ac:dyDescent="0.2">
      <c r="A138" s="316"/>
      <c r="B138" s="650"/>
      <c r="C138" s="315"/>
      <c r="D138" s="716" t="s">
        <v>143</v>
      </c>
      <c r="E138" s="820"/>
      <c r="F138" s="314"/>
      <c r="G138" s="314"/>
      <c r="H138" s="314"/>
      <c r="I138" s="314"/>
      <c r="J138" s="314"/>
      <c r="K138" s="314"/>
      <c r="L138" s="314"/>
      <c r="M138" s="313"/>
      <c r="N138" s="312">
        <v>0</v>
      </c>
      <c r="O138" s="613"/>
      <c r="P138" s="613"/>
      <c r="Q138" s="613"/>
      <c r="R138" s="613"/>
      <c r="S138" s="613"/>
      <c r="T138" s="613"/>
      <c r="U138" s="613"/>
      <c r="V138" s="613"/>
      <c r="W138" s="613"/>
      <c r="X138" s="613"/>
      <c r="Y138" s="613"/>
      <c r="Z138" s="613"/>
    </row>
    <row r="139" spans="1:26" ht="19.5" customHeight="1" thickBot="1" x14ac:dyDescent="0.25">
      <c r="A139" s="311"/>
      <c r="B139" s="658"/>
      <c r="C139" s="310"/>
      <c r="D139" s="309"/>
      <c r="E139" s="308" t="s">
        <v>144</v>
      </c>
      <c r="F139" s="307"/>
      <c r="G139" s="307"/>
      <c r="H139" s="307"/>
      <c r="I139" s="307"/>
      <c r="J139" s="307"/>
      <c r="K139" s="307"/>
      <c r="L139" s="307"/>
      <c r="M139" s="306"/>
      <c r="N139" s="620">
        <v>0</v>
      </c>
      <c r="O139" s="613"/>
      <c r="P139" s="613"/>
      <c r="Q139" s="613"/>
      <c r="R139" s="613"/>
      <c r="S139" s="613"/>
      <c r="T139" s="613"/>
      <c r="U139" s="613"/>
      <c r="V139" s="613"/>
      <c r="W139" s="613"/>
      <c r="X139" s="613"/>
      <c r="Y139" s="613"/>
      <c r="Z139" s="613"/>
    </row>
    <row r="140" spans="1:26" s="637" customFormat="1" ht="19.5" customHeight="1" thickBot="1" x14ac:dyDescent="0.3">
      <c r="A140" s="16"/>
      <c r="B140" s="739" t="s">
        <v>181</v>
      </c>
      <c r="C140" s="845"/>
      <c r="D140" s="845"/>
      <c r="E140" s="845"/>
      <c r="F140" s="71"/>
      <c r="G140" s="72"/>
      <c r="H140" s="72"/>
      <c r="I140" s="72"/>
      <c r="J140" s="72"/>
      <c r="K140" s="72"/>
      <c r="L140" s="72"/>
      <c r="M140" s="208"/>
      <c r="N140" s="659">
        <f t="shared" ref="N140:N143" si="6">G140/$G$7</f>
        <v>0</v>
      </c>
      <c r="O140" s="78">
        <v>1</v>
      </c>
      <c r="P140" s="636"/>
      <c r="Q140" s="636"/>
      <c r="R140" s="636"/>
      <c r="S140" s="636"/>
      <c r="T140" s="636"/>
      <c r="U140" s="636"/>
      <c r="V140" s="636"/>
      <c r="W140" s="636"/>
      <c r="X140" s="636"/>
      <c r="Y140" s="636"/>
      <c r="Z140" s="636"/>
    </row>
    <row r="141" spans="1:26" s="637" customFormat="1" ht="19.5" customHeight="1" x14ac:dyDescent="0.2">
      <c r="A141" s="20"/>
      <c r="B141" s="160"/>
      <c r="C141" s="741" t="s">
        <v>182</v>
      </c>
      <c r="D141" s="846"/>
      <c r="E141" s="847"/>
      <c r="F141" s="73"/>
      <c r="G141" s="73"/>
      <c r="H141" s="73"/>
      <c r="I141" s="73"/>
      <c r="J141" s="73"/>
      <c r="K141" s="73"/>
      <c r="L141" s="73"/>
      <c r="M141" s="209"/>
      <c r="N141" s="45">
        <f t="shared" si="6"/>
        <v>0</v>
      </c>
      <c r="O141" s="81">
        <v>1</v>
      </c>
      <c r="P141" s="636"/>
      <c r="Q141" s="636"/>
      <c r="R141" s="636"/>
      <c r="S141" s="636"/>
      <c r="T141" s="636"/>
      <c r="U141" s="636"/>
      <c r="V141" s="636"/>
      <c r="W141" s="636"/>
      <c r="X141" s="636"/>
      <c r="Y141" s="636"/>
      <c r="Z141" s="636"/>
    </row>
    <row r="142" spans="1:26" s="637" customFormat="1" ht="19.5" customHeight="1" x14ac:dyDescent="0.2">
      <c r="A142" s="20"/>
      <c r="B142" s="653"/>
      <c r="C142" s="151"/>
      <c r="D142" s="744" t="s">
        <v>183</v>
      </c>
      <c r="E142" s="846"/>
      <c r="F142" s="82"/>
      <c r="G142" s="82"/>
      <c r="H142" s="82"/>
      <c r="I142" s="82"/>
      <c r="J142" s="82"/>
      <c r="K142" s="82"/>
      <c r="L142" s="82"/>
      <c r="M142" s="212"/>
      <c r="N142" s="47">
        <f t="shared" si="6"/>
        <v>0</v>
      </c>
      <c r="O142" s="636"/>
      <c r="P142" s="636"/>
      <c r="Q142" s="636"/>
      <c r="R142" s="636"/>
      <c r="S142" s="636"/>
      <c r="T142" s="636"/>
      <c r="U142" s="636"/>
      <c r="V142" s="636"/>
      <c r="W142" s="636"/>
      <c r="X142" s="636"/>
      <c r="Y142" s="636"/>
      <c r="Z142" s="636"/>
    </row>
    <row r="143" spans="1:26" s="637" customFormat="1" ht="19.5" customHeight="1" x14ac:dyDescent="0.2">
      <c r="A143" s="20"/>
      <c r="B143" s="653"/>
      <c r="C143" s="151"/>
      <c r="D143" s="137"/>
      <c r="E143" s="97" t="s">
        <v>184</v>
      </c>
      <c r="F143" s="85"/>
      <c r="G143" s="85"/>
      <c r="H143" s="85"/>
      <c r="I143" s="85"/>
      <c r="J143" s="85"/>
      <c r="K143" s="85"/>
      <c r="L143" s="85"/>
      <c r="M143" s="213"/>
      <c r="N143" s="654">
        <f t="shared" si="6"/>
        <v>0</v>
      </c>
      <c r="O143" s="636"/>
      <c r="P143" s="636"/>
      <c r="Q143" s="636"/>
      <c r="R143" s="636"/>
      <c r="S143" s="636"/>
      <c r="T143" s="636"/>
      <c r="U143" s="636"/>
      <c r="V143" s="636"/>
      <c r="W143" s="636"/>
      <c r="X143" s="636"/>
      <c r="Y143" s="636"/>
      <c r="Z143" s="636"/>
    </row>
    <row r="144" spans="1:26" ht="19.5" customHeight="1" x14ac:dyDescent="0.2">
      <c r="A144" s="660"/>
      <c r="B144" s="660"/>
      <c r="C144" s="660"/>
      <c r="D144" s="660"/>
      <c r="E144" s="660"/>
      <c r="F144" s="661"/>
      <c r="G144" s="661"/>
      <c r="H144" s="661"/>
      <c r="I144" s="661"/>
      <c r="J144" s="661"/>
      <c r="K144" s="661"/>
      <c r="L144" s="661"/>
      <c r="M144" s="613"/>
      <c r="N144" s="662"/>
      <c r="O144" s="613"/>
      <c r="P144" s="613"/>
      <c r="Q144" s="613"/>
      <c r="R144" s="613"/>
      <c r="S144" s="613"/>
      <c r="T144" s="613"/>
      <c r="U144" s="613"/>
      <c r="V144" s="613"/>
      <c r="W144" s="613"/>
      <c r="X144" s="613"/>
      <c r="Y144" s="613"/>
      <c r="Z144" s="613"/>
    </row>
    <row r="145" spans="1:26" ht="19.5" customHeight="1" x14ac:dyDescent="0.2">
      <c r="A145" s="660"/>
      <c r="B145" s="660"/>
      <c r="C145" s="660"/>
      <c r="D145" s="660"/>
      <c r="E145" s="660"/>
      <c r="F145" s="661"/>
      <c r="G145" s="661"/>
      <c r="H145" s="661"/>
      <c r="I145" s="661"/>
      <c r="J145" s="661"/>
      <c r="K145" s="661"/>
      <c r="L145" s="661"/>
      <c r="M145" s="613"/>
      <c r="N145" s="662"/>
      <c r="O145" s="613"/>
      <c r="P145" s="613"/>
      <c r="Q145" s="613"/>
      <c r="R145" s="613"/>
      <c r="S145" s="613"/>
      <c r="T145" s="613"/>
      <c r="U145" s="613"/>
      <c r="V145" s="613"/>
      <c r="W145" s="613"/>
      <c r="X145" s="613"/>
      <c r="Y145" s="613"/>
      <c r="Z145" s="613"/>
    </row>
    <row r="146" spans="1:26" ht="19.5" customHeight="1" x14ac:dyDescent="0.2">
      <c r="A146" s="660"/>
      <c r="B146" s="660"/>
      <c r="C146" s="660"/>
      <c r="D146" s="660"/>
      <c r="E146" s="660"/>
      <c r="F146" s="661"/>
      <c r="G146" s="661"/>
      <c r="H146" s="661"/>
      <c r="I146" s="661"/>
      <c r="J146" s="661"/>
      <c r="K146" s="661"/>
      <c r="L146" s="661"/>
      <c r="M146" s="613"/>
      <c r="N146" s="662"/>
      <c r="O146" s="613"/>
      <c r="P146" s="613"/>
      <c r="Q146" s="613"/>
      <c r="R146" s="613"/>
      <c r="S146" s="613"/>
      <c r="T146" s="613"/>
      <c r="U146" s="613"/>
      <c r="V146" s="613"/>
      <c r="W146" s="613"/>
      <c r="X146" s="613"/>
      <c r="Y146" s="613"/>
      <c r="Z146" s="613"/>
    </row>
    <row r="147" spans="1:26" ht="19.5" customHeight="1" x14ac:dyDescent="0.2">
      <c r="A147" s="660"/>
      <c r="B147" s="660"/>
      <c r="C147" s="660"/>
      <c r="D147" s="660"/>
      <c r="E147" s="660"/>
      <c r="F147" s="661"/>
      <c r="G147" s="661"/>
      <c r="H147" s="661"/>
      <c r="I147" s="661"/>
      <c r="J147" s="661"/>
      <c r="K147" s="661"/>
      <c r="L147" s="661"/>
      <c r="M147" s="613"/>
      <c r="N147" s="662"/>
      <c r="O147" s="613"/>
      <c r="P147" s="613"/>
      <c r="Q147" s="613"/>
      <c r="R147" s="613"/>
      <c r="S147" s="613"/>
      <c r="T147" s="613"/>
      <c r="U147" s="613"/>
      <c r="V147" s="613"/>
      <c r="W147" s="613"/>
      <c r="X147" s="613"/>
      <c r="Y147" s="613"/>
      <c r="Z147" s="613"/>
    </row>
    <row r="148" spans="1:26" ht="19.5" customHeight="1" x14ac:dyDescent="0.2">
      <c r="A148" s="660"/>
      <c r="B148" s="660"/>
      <c r="C148" s="660"/>
      <c r="D148" s="660"/>
      <c r="E148" s="660"/>
      <c r="F148" s="661"/>
      <c r="G148" s="661"/>
      <c r="H148" s="661"/>
      <c r="I148" s="661"/>
      <c r="J148" s="661"/>
      <c r="K148" s="661"/>
      <c r="L148" s="661"/>
      <c r="M148" s="613"/>
      <c r="N148" s="662"/>
      <c r="O148" s="613"/>
      <c r="P148" s="613"/>
      <c r="Q148" s="613"/>
      <c r="R148" s="613"/>
      <c r="S148" s="613"/>
      <c r="T148" s="613"/>
      <c r="U148" s="613"/>
      <c r="V148" s="613"/>
      <c r="W148" s="613"/>
      <c r="X148" s="613"/>
      <c r="Y148" s="613"/>
      <c r="Z148" s="613"/>
    </row>
    <row r="149" spans="1:26" ht="19.5" customHeight="1" x14ac:dyDescent="0.2">
      <c r="A149" s="660"/>
      <c r="B149" s="660"/>
      <c r="C149" s="660"/>
      <c r="D149" s="660"/>
      <c r="E149" s="660"/>
      <c r="F149" s="661"/>
      <c r="G149" s="661"/>
      <c r="H149" s="661"/>
      <c r="I149" s="661"/>
      <c r="J149" s="661"/>
      <c r="K149" s="661"/>
      <c r="L149" s="661"/>
      <c r="M149" s="613"/>
      <c r="N149" s="662"/>
      <c r="O149" s="613"/>
      <c r="P149" s="613"/>
      <c r="Q149" s="613"/>
      <c r="R149" s="613"/>
      <c r="S149" s="613"/>
      <c r="T149" s="613"/>
      <c r="U149" s="613"/>
      <c r="V149" s="613"/>
      <c r="W149" s="613"/>
      <c r="X149" s="613"/>
      <c r="Y149" s="613"/>
      <c r="Z149" s="613"/>
    </row>
    <row r="150" spans="1:26" ht="19.5" customHeight="1" x14ac:dyDescent="0.2">
      <c r="A150" s="660"/>
      <c r="B150" s="660"/>
      <c r="C150" s="660"/>
      <c r="D150" s="660"/>
      <c r="E150" s="660"/>
      <c r="F150" s="661"/>
      <c r="G150" s="661"/>
      <c r="H150" s="661"/>
      <c r="I150" s="661"/>
      <c r="J150" s="661"/>
      <c r="K150" s="661"/>
      <c r="L150" s="661"/>
      <c r="M150" s="613"/>
      <c r="N150" s="662"/>
      <c r="O150" s="613"/>
      <c r="P150" s="613"/>
      <c r="Q150" s="613"/>
      <c r="R150" s="613"/>
      <c r="S150" s="613"/>
      <c r="T150" s="613"/>
      <c r="U150" s="613"/>
      <c r="V150" s="613"/>
      <c r="W150" s="613"/>
      <c r="X150" s="613"/>
      <c r="Y150" s="613"/>
      <c r="Z150" s="613"/>
    </row>
    <row r="151" spans="1:26" ht="19.5" customHeight="1" x14ac:dyDescent="0.2">
      <c r="A151" s="660"/>
      <c r="B151" s="660"/>
      <c r="C151" s="660"/>
      <c r="D151" s="660"/>
      <c r="E151" s="660"/>
      <c r="F151" s="661"/>
      <c r="G151" s="661"/>
      <c r="H151" s="661"/>
      <c r="I151" s="661"/>
      <c r="J151" s="661"/>
      <c r="K151" s="661"/>
      <c r="L151" s="661"/>
      <c r="M151" s="613"/>
      <c r="N151" s="662"/>
      <c r="O151" s="613"/>
      <c r="P151" s="613"/>
      <c r="Q151" s="613"/>
      <c r="R151" s="613"/>
      <c r="S151" s="613"/>
      <c r="T151" s="613"/>
      <c r="U151" s="613"/>
      <c r="V151" s="613"/>
      <c r="W151" s="613"/>
      <c r="X151" s="613"/>
      <c r="Y151" s="613"/>
      <c r="Z151" s="613"/>
    </row>
    <row r="152" spans="1:26" ht="19.5" customHeight="1" x14ac:dyDescent="0.2">
      <c r="A152" s="660"/>
      <c r="B152" s="660"/>
      <c r="C152" s="660"/>
      <c r="D152" s="660"/>
      <c r="E152" s="660"/>
      <c r="F152" s="661"/>
      <c r="G152" s="661"/>
      <c r="H152" s="661"/>
      <c r="I152" s="661"/>
      <c r="J152" s="661"/>
      <c r="K152" s="661"/>
      <c r="L152" s="661"/>
      <c r="M152" s="613"/>
      <c r="N152" s="662"/>
      <c r="O152" s="613"/>
      <c r="P152" s="613"/>
      <c r="Q152" s="613"/>
      <c r="R152" s="613"/>
      <c r="S152" s="613"/>
      <c r="T152" s="613"/>
      <c r="U152" s="613"/>
      <c r="V152" s="613"/>
      <c r="W152" s="613"/>
      <c r="X152" s="613"/>
      <c r="Y152" s="613"/>
      <c r="Z152" s="613"/>
    </row>
    <row r="153" spans="1:26" ht="19.5" customHeight="1" x14ac:dyDescent="0.2">
      <c r="A153" s="660"/>
      <c r="B153" s="660"/>
      <c r="C153" s="660"/>
      <c r="D153" s="660"/>
      <c r="E153" s="660"/>
      <c r="F153" s="661"/>
      <c r="G153" s="661"/>
      <c r="H153" s="661"/>
      <c r="I153" s="661"/>
      <c r="J153" s="661"/>
      <c r="K153" s="661"/>
      <c r="L153" s="661"/>
      <c r="M153" s="613"/>
      <c r="N153" s="662"/>
      <c r="O153" s="613"/>
      <c r="P153" s="613"/>
      <c r="Q153" s="613"/>
      <c r="R153" s="613"/>
      <c r="S153" s="613"/>
      <c r="T153" s="613"/>
      <c r="U153" s="613"/>
      <c r="V153" s="613"/>
      <c r="W153" s="613"/>
      <c r="X153" s="613"/>
      <c r="Y153" s="613"/>
      <c r="Z153" s="613"/>
    </row>
    <row r="154" spans="1:26" ht="19.5" customHeight="1" x14ac:dyDescent="0.2">
      <c r="A154" s="660"/>
      <c r="B154" s="660"/>
      <c r="C154" s="660"/>
      <c r="D154" s="660"/>
      <c r="E154" s="660"/>
      <c r="F154" s="661"/>
      <c r="G154" s="661"/>
      <c r="H154" s="661"/>
      <c r="I154" s="661"/>
      <c r="J154" s="661"/>
      <c r="K154" s="661"/>
      <c r="L154" s="661"/>
      <c r="M154" s="613"/>
      <c r="N154" s="662"/>
      <c r="O154" s="613"/>
      <c r="P154" s="613"/>
      <c r="Q154" s="613"/>
      <c r="R154" s="613"/>
      <c r="S154" s="613"/>
      <c r="T154" s="613"/>
      <c r="U154" s="613"/>
      <c r="V154" s="613"/>
      <c r="W154" s="613"/>
      <c r="X154" s="613"/>
      <c r="Y154" s="613"/>
      <c r="Z154" s="613"/>
    </row>
    <row r="155" spans="1:26" ht="19.5" customHeight="1" x14ac:dyDescent="0.2">
      <c r="A155" s="660"/>
      <c r="B155" s="660"/>
      <c r="C155" s="660"/>
      <c r="D155" s="660"/>
      <c r="E155" s="660"/>
      <c r="F155" s="661"/>
      <c r="G155" s="661"/>
      <c r="H155" s="661"/>
      <c r="I155" s="661"/>
      <c r="J155" s="661"/>
      <c r="K155" s="661"/>
      <c r="L155" s="661"/>
      <c r="M155" s="613"/>
      <c r="N155" s="662"/>
      <c r="O155" s="613"/>
      <c r="P155" s="613"/>
      <c r="Q155" s="613"/>
      <c r="R155" s="613"/>
      <c r="S155" s="613"/>
      <c r="T155" s="613"/>
      <c r="U155" s="613"/>
      <c r="V155" s="613"/>
      <c r="W155" s="613"/>
      <c r="X155" s="613"/>
      <c r="Y155" s="613"/>
      <c r="Z155" s="613"/>
    </row>
    <row r="156" spans="1:26" ht="19.5" customHeight="1" x14ac:dyDescent="0.2">
      <c r="A156" s="660"/>
      <c r="B156" s="660"/>
      <c r="C156" s="660"/>
      <c r="D156" s="660"/>
      <c r="E156" s="660"/>
      <c r="F156" s="661"/>
      <c r="G156" s="661"/>
      <c r="H156" s="661"/>
      <c r="I156" s="661"/>
      <c r="J156" s="661"/>
      <c r="K156" s="661"/>
      <c r="L156" s="661"/>
      <c r="M156" s="613"/>
      <c r="N156" s="662"/>
      <c r="O156" s="613"/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</row>
    <row r="157" spans="1:26" ht="19.5" customHeight="1" x14ac:dyDescent="0.2">
      <c r="A157" s="660"/>
      <c r="B157" s="660"/>
      <c r="C157" s="660"/>
      <c r="D157" s="660"/>
      <c r="E157" s="660"/>
      <c r="F157" s="661"/>
      <c r="G157" s="661"/>
      <c r="H157" s="661"/>
      <c r="I157" s="661"/>
      <c r="J157" s="661"/>
      <c r="K157" s="661"/>
      <c r="L157" s="661"/>
      <c r="M157" s="613"/>
      <c r="N157" s="662"/>
      <c r="O157" s="613"/>
      <c r="P157" s="613"/>
      <c r="Q157" s="613"/>
      <c r="R157" s="613"/>
      <c r="S157" s="613"/>
      <c r="T157" s="613"/>
      <c r="U157" s="613"/>
      <c r="V157" s="613"/>
      <c r="W157" s="613"/>
      <c r="X157" s="613"/>
      <c r="Y157" s="613"/>
      <c r="Z157" s="613"/>
    </row>
    <row r="158" spans="1:26" ht="19.5" customHeight="1" x14ac:dyDescent="0.2">
      <c r="A158" s="660"/>
      <c r="B158" s="660"/>
      <c r="C158" s="660"/>
      <c r="D158" s="660"/>
      <c r="E158" s="660"/>
      <c r="F158" s="661"/>
      <c r="G158" s="661"/>
      <c r="H158" s="661"/>
      <c r="I158" s="661"/>
      <c r="J158" s="661"/>
      <c r="K158" s="661"/>
      <c r="L158" s="661"/>
      <c r="M158" s="613"/>
      <c r="N158" s="662"/>
      <c r="O158" s="613"/>
      <c r="P158" s="613"/>
      <c r="Q158" s="613"/>
      <c r="R158" s="613"/>
      <c r="S158" s="613"/>
      <c r="T158" s="613"/>
      <c r="U158" s="613"/>
      <c r="V158" s="613"/>
      <c r="W158" s="613"/>
      <c r="X158" s="613"/>
      <c r="Y158" s="613"/>
      <c r="Z158" s="613"/>
    </row>
    <row r="159" spans="1:26" ht="19.5" customHeight="1" x14ac:dyDescent="0.2">
      <c r="A159" s="660"/>
      <c r="B159" s="660"/>
      <c r="C159" s="660"/>
      <c r="D159" s="660"/>
      <c r="E159" s="660"/>
      <c r="F159" s="661"/>
      <c r="G159" s="661"/>
      <c r="H159" s="661"/>
      <c r="I159" s="661"/>
      <c r="J159" s="661"/>
      <c r="K159" s="661"/>
      <c r="L159" s="661"/>
      <c r="M159" s="613"/>
      <c r="N159" s="662"/>
      <c r="O159" s="613"/>
      <c r="P159" s="613"/>
      <c r="Q159" s="613"/>
      <c r="R159" s="613"/>
      <c r="S159" s="613"/>
      <c r="T159" s="613"/>
      <c r="U159" s="613"/>
      <c r="V159" s="613"/>
      <c r="W159" s="613"/>
      <c r="X159" s="613"/>
      <c r="Y159" s="613"/>
      <c r="Z159" s="613"/>
    </row>
    <row r="160" spans="1:26" ht="19.5" customHeight="1" x14ac:dyDescent="0.2">
      <c r="A160" s="660"/>
      <c r="B160" s="660"/>
      <c r="C160" s="660"/>
      <c r="D160" s="660"/>
      <c r="E160" s="660"/>
      <c r="F160" s="661"/>
      <c r="G160" s="661"/>
      <c r="H160" s="661"/>
      <c r="I160" s="661"/>
      <c r="J160" s="661"/>
      <c r="K160" s="661"/>
      <c r="L160" s="661"/>
      <c r="M160" s="613"/>
      <c r="N160" s="662"/>
      <c r="O160" s="613"/>
      <c r="P160" s="613"/>
      <c r="Q160" s="613"/>
      <c r="R160" s="613"/>
      <c r="S160" s="613"/>
      <c r="T160" s="613"/>
      <c r="U160" s="613"/>
      <c r="V160" s="613"/>
      <c r="W160" s="613"/>
      <c r="X160" s="613"/>
      <c r="Y160" s="613"/>
      <c r="Z160" s="613"/>
    </row>
    <row r="161" spans="1:26" ht="19.5" customHeight="1" x14ac:dyDescent="0.2">
      <c r="A161" s="660"/>
      <c r="B161" s="660"/>
      <c r="C161" s="660"/>
      <c r="D161" s="660"/>
      <c r="E161" s="660"/>
      <c r="F161" s="661"/>
      <c r="G161" s="661"/>
      <c r="H161" s="661"/>
      <c r="I161" s="661"/>
      <c r="J161" s="661"/>
      <c r="K161" s="661"/>
      <c r="L161" s="661"/>
      <c r="M161" s="613"/>
      <c r="N161" s="662"/>
      <c r="O161" s="613"/>
      <c r="P161" s="613"/>
      <c r="Q161" s="613"/>
      <c r="R161" s="613"/>
      <c r="S161" s="613"/>
      <c r="T161" s="613"/>
      <c r="U161" s="613"/>
      <c r="V161" s="613"/>
      <c r="W161" s="613"/>
      <c r="X161" s="613"/>
      <c r="Y161" s="613"/>
      <c r="Z161" s="613"/>
    </row>
    <row r="162" spans="1:26" ht="19.5" customHeight="1" x14ac:dyDescent="0.2">
      <c r="A162" s="660"/>
      <c r="B162" s="660"/>
      <c r="C162" s="660"/>
      <c r="D162" s="660"/>
      <c r="E162" s="660"/>
      <c r="F162" s="661"/>
      <c r="G162" s="661"/>
      <c r="H162" s="661"/>
      <c r="I162" s="661"/>
      <c r="J162" s="661"/>
      <c r="K162" s="661"/>
      <c r="L162" s="661"/>
      <c r="M162" s="613"/>
      <c r="N162" s="662"/>
      <c r="O162" s="613"/>
      <c r="P162" s="613"/>
      <c r="Q162" s="613"/>
      <c r="R162" s="613"/>
      <c r="S162" s="613"/>
      <c r="T162" s="613"/>
      <c r="U162" s="613"/>
      <c r="V162" s="613"/>
      <c r="W162" s="613"/>
      <c r="X162" s="613"/>
      <c r="Y162" s="613"/>
      <c r="Z162" s="613"/>
    </row>
    <row r="163" spans="1:26" ht="19.5" customHeight="1" x14ac:dyDescent="0.2">
      <c r="A163" s="660"/>
      <c r="B163" s="660"/>
      <c r="C163" s="660"/>
      <c r="D163" s="660"/>
      <c r="E163" s="660"/>
      <c r="F163" s="661"/>
      <c r="G163" s="661"/>
      <c r="H163" s="661"/>
      <c r="I163" s="661"/>
      <c r="J163" s="661"/>
      <c r="K163" s="661"/>
      <c r="L163" s="661"/>
      <c r="M163" s="613"/>
      <c r="N163" s="662"/>
      <c r="O163" s="613"/>
      <c r="P163" s="613"/>
      <c r="Q163" s="613"/>
      <c r="R163" s="613"/>
      <c r="S163" s="613"/>
      <c r="T163" s="613"/>
      <c r="U163" s="613"/>
      <c r="V163" s="613"/>
      <c r="W163" s="613"/>
      <c r="X163" s="613"/>
      <c r="Y163" s="613"/>
      <c r="Z163" s="613"/>
    </row>
    <row r="164" spans="1:26" ht="19.5" customHeight="1" x14ac:dyDescent="0.2">
      <c r="A164" s="660"/>
      <c r="B164" s="660"/>
      <c r="C164" s="660"/>
      <c r="D164" s="660"/>
      <c r="E164" s="660"/>
      <c r="F164" s="662"/>
      <c r="G164" s="662"/>
      <c r="H164" s="662"/>
      <c r="I164" s="662"/>
      <c r="J164" s="662"/>
      <c r="K164" s="662"/>
      <c r="L164" s="662"/>
      <c r="M164" s="613"/>
      <c r="N164" s="662"/>
      <c r="O164" s="613"/>
      <c r="P164" s="613"/>
      <c r="Q164" s="613"/>
      <c r="R164" s="613"/>
      <c r="S164" s="613"/>
      <c r="T164" s="613"/>
      <c r="U164" s="613"/>
      <c r="V164" s="613"/>
      <c r="W164" s="613"/>
      <c r="X164" s="613"/>
      <c r="Y164" s="613"/>
      <c r="Z164" s="613"/>
    </row>
    <row r="165" spans="1:26" ht="19.5" customHeight="1" x14ac:dyDescent="0.2">
      <c r="A165" s="660"/>
      <c r="B165" s="660"/>
      <c r="C165" s="660"/>
      <c r="D165" s="660"/>
      <c r="E165" s="660"/>
      <c r="F165" s="662"/>
      <c r="G165" s="662"/>
      <c r="H165" s="662"/>
      <c r="I165" s="662"/>
      <c r="J165" s="662"/>
      <c r="K165" s="662"/>
      <c r="L165" s="662"/>
      <c r="M165" s="613"/>
      <c r="N165" s="662"/>
      <c r="O165" s="613"/>
      <c r="P165" s="613"/>
      <c r="Q165" s="613"/>
      <c r="R165" s="613"/>
      <c r="S165" s="613"/>
      <c r="T165" s="613"/>
      <c r="U165" s="613"/>
      <c r="V165" s="613"/>
      <c r="W165" s="613"/>
      <c r="X165" s="613"/>
      <c r="Y165" s="613"/>
      <c r="Z165" s="613"/>
    </row>
    <row r="166" spans="1:26" ht="19.5" customHeight="1" x14ac:dyDescent="0.2">
      <c r="A166" s="660"/>
      <c r="B166" s="660"/>
      <c r="C166" s="660"/>
      <c r="D166" s="660"/>
      <c r="E166" s="660"/>
      <c r="F166" s="662"/>
      <c r="G166" s="662"/>
      <c r="H166" s="662"/>
      <c r="I166" s="662"/>
      <c r="J166" s="662"/>
      <c r="K166" s="662"/>
      <c r="L166" s="662"/>
      <c r="M166" s="613"/>
      <c r="N166" s="662"/>
      <c r="O166" s="613"/>
      <c r="P166" s="613"/>
      <c r="Q166" s="613"/>
      <c r="R166" s="613"/>
      <c r="S166" s="613"/>
      <c r="T166" s="613"/>
      <c r="U166" s="613"/>
      <c r="V166" s="613"/>
      <c r="W166" s="613"/>
      <c r="X166" s="613"/>
      <c r="Y166" s="613"/>
      <c r="Z166" s="613"/>
    </row>
    <row r="167" spans="1:26" ht="19.5" customHeight="1" x14ac:dyDescent="0.2">
      <c r="A167" s="660"/>
      <c r="B167" s="660"/>
      <c r="C167" s="660"/>
      <c r="D167" s="660"/>
      <c r="E167" s="660"/>
      <c r="F167" s="662"/>
      <c r="G167" s="662"/>
      <c r="H167" s="662"/>
      <c r="I167" s="662"/>
      <c r="J167" s="662"/>
      <c r="K167" s="662"/>
      <c r="L167" s="662"/>
      <c r="M167" s="613"/>
      <c r="N167" s="662"/>
      <c r="O167" s="613"/>
      <c r="P167" s="613"/>
      <c r="Q167" s="613"/>
      <c r="R167" s="613"/>
      <c r="S167" s="613"/>
      <c r="T167" s="613"/>
      <c r="U167" s="613"/>
      <c r="V167" s="613"/>
      <c r="W167" s="613"/>
      <c r="X167" s="613"/>
      <c r="Y167" s="613"/>
      <c r="Z167" s="613"/>
    </row>
    <row r="168" spans="1:26" ht="19.5" customHeight="1" x14ac:dyDescent="0.2">
      <c r="A168" s="660"/>
      <c r="B168" s="660"/>
      <c r="C168" s="660"/>
      <c r="D168" s="660"/>
      <c r="E168" s="660"/>
      <c r="F168" s="662"/>
      <c r="G168" s="662"/>
      <c r="H168" s="662"/>
      <c r="I168" s="662"/>
      <c r="J168" s="662"/>
      <c r="K168" s="662"/>
      <c r="L168" s="662"/>
      <c r="M168" s="613"/>
      <c r="N168" s="662"/>
      <c r="O168" s="613"/>
      <c r="P168" s="613"/>
      <c r="Q168" s="613"/>
      <c r="R168" s="613"/>
      <c r="S168" s="613"/>
      <c r="T168" s="613"/>
      <c r="U168" s="613"/>
      <c r="V168" s="613"/>
      <c r="W168" s="613"/>
      <c r="X168" s="613"/>
      <c r="Y168" s="613"/>
      <c r="Z168" s="613"/>
    </row>
    <row r="169" spans="1:26" ht="19.5" customHeight="1" x14ac:dyDescent="0.2">
      <c r="A169" s="660"/>
      <c r="B169" s="660"/>
      <c r="C169" s="660"/>
      <c r="D169" s="660"/>
      <c r="E169" s="660"/>
      <c r="F169" s="662"/>
      <c r="G169" s="662"/>
      <c r="H169" s="662"/>
      <c r="I169" s="662"/>
      <c r="J169" s="662"/>
      <c r="K169" s="662"/>
      <c r="L169" s="662"/>
      <c r="M169" s="613"/>
      <c r="N169" s="662"/>
      <c r="O169" s="613"/>
      <c r="P169" s="613"/>
      <c r="Q169" s="613"/>
      <c r="R169" s="613"/>
      <c r="S169" s="613"/>
      <c r="T169" s="613"/>
      <c r="U169" s="613"/>
      <c r="V169" s="613"/>
      <c r="W169" s="613"/>
      <c r="X169" s="613"/>
      <c r="Y169" s="613"/>
      <c r="Z169" s="613"/>
    </row>
    <row r="170" spans="1:26" ht="19.5" customHeight="1" x14ac:dyDescent="0.2">
      <c r="A170" s="660"/>
      <c r="B170" s="660"/>
      <c r="C170" s="660"/>
      <c r="D170" s="660"/>
      <c r="E170" s="660"/>
      <c r="F170" s="662"/>
      <c r="G170" s="662"/>
      <c r="H170" s="662"/>
      <c r="I170" s="662"/>
      <c r="J170" s="662"/>
      <c r="K170" s="662"/>
      <c r="L170" s="662"/>
      <c r="M170" s="613"/>
      <c r="N170" s="662"/>
      <c r="O170" s="613"/>
      <c r="P170" s="613"/>
      <c r="Q170" s="613"/>
      <c r="R170" s="613"/>
      <c r="S170" s="613"/>
      <c r="T170" s="613"/>
      <c r="U170" s="613"/>
      <c r="V170" s="613"/>
      <c r="W170" s="613"/>
      <c r="X170" s="613"/>
      <c r="Y170" s="613"/>
      <c r="Z170" s="613"/>
    </row>
    <row r="171" spans="1:26" ht="19.5" customHeight="1" x14ac:dyDescent="0.2">
      <c r="A171" s="660"/>
      <c r="B171" s="660"/>
      <c r="C171" s="660"/>
      <c r="D171" s="660"/>
      <c r="E171" s="660"/>
      <c r="F171" s="662"/>
      <c r="G171" s="662"/>
      <c r="H171" s="662"/>
      <c r="I171" s="662"/>
      <c r="J171" s="662"/>
      <c r="K171" s="662"/>
      <c r="L171" s="662"/>
      <c r="M171" s="613"/>
      <c r="N171" s="662"/>
      <c r="O171" s="613"/>
      <c r="P171" s="613"/>
      <c r="Q171" s="613"/>
      <c r="R171" s="613"/>
      <c r="S171" s="613"/>
      <c r="T171" s="613"/>
      <c r="U171" s="613"/>
      <c r="V171" s="613"/>
      <c r="W171" s="613"/>
      <c r="X171" s="613"/>
      <c r="Y171" s="613"/>
      <c r="Z171" s="613"/>
    </row>
    <row r="172" spans="1:26" ht="19.5" customHeight="1" x14ac:dyDescent="0.2">
      <c r="A172" s="660"/>
      <c r="B172" s="660"/>
      <c r="C172" s="660"/>
      <c r="D172" s="660"/>
      <c r="E172" s="660"/>
      <c r="F172" s="662"/>
      <c r="G172" s="662"/>
      <c r="H172" s="662"/>
      <c r="I172" s="662"/>
      <c r="J172" s="662"/>
      <c r="K172" s="662"/>
      <c r="L172" s="662"/>
      <c r="M172" s="613"/>
      <c r="N172" s="662"/>
      <c r="O172" s="613"/>
      <c r="P172" s="613"/>
      <c r="Q172" s="613"/>
      <c r="R172" s="613"/>
      <c r="S172" s="613"/>
      <c r="T172" s="613"/>
      <c r="U172" s="613"/>
      <c r="V172" s="613"/>
      <c r="W172" s="613"/>
      <c r="X172" s="613"/>
      <c r="Y172" s="613"/>
      <c r="Z172" s="613"/>
    </row>
    <row r="173" spans="1:26" ht="19.5" customHeight="1" x14ac:dyDescent="0.2">
      <c r="A173" s="660"/>
      <c r="B173" s="660"/>
      <c r="C173" s="660"/>
      <c r="D173" s="660"/>
      <c r="E173" s="660"/>
      <c r="F173" s="662"/>
      <c r="G173" s="662"/>
      <c r="H173" s="662"/>
      <c r="I173" s="662"/>
      <c r="J173" s="662"/>
      <c r="K173" s="662"/>
      <c r="L173" s="662"/>
      <c r="M173" s="613"/>
      <c r="N173" s="662"/>
      <c r="O173" s="613"/>
      <c r="P173" s="613"/>
      <c r="Q173" s="613"/>
      <c r="R173" s="613"/>
      <c r="S173" s="613"/>
      <c r="T173" s="613"/>
      <c r="U173" s="613"/>
      <c r="V173" s="613"/>
      <c r="W173" s="613"/>
      <c r="X173" s="613"/>
      <c r="Y173" s="613"/>
      <c r="Z173" s="613"/>
    </row>
    <row r="174" spans="1:26" ht="19.5" customHeight="1" x14ac:dyDescent="0.2">
      <c r="A174" s="660"/>
      <c r="B174" s="660"/>
      <c r="C174" s="660"/>
      <c r="D174" s="660"/>
      <c r="E174" s="660"/>
      <c r="F174" s="662"/>
      <c r="G174" s="662"/>
      <c r="H174" s="662"/>
      <c r="I174" s="662"/>
      <c r="J174" s="662"/>
      <c r="K174" s="662"/>
      <c r="L174" s="662"/>
      <c r="M174" s="613"/>
      <c r="N174" s="662"/>
      <c r="O174" s="613"/>
      <c r="P174" s="613"/>
      <c r="Q174" s="613"/>
      <c r="R174" s="613"/>
      <c r="S174" s="613"/>
      <c r="T174" s="613"/>
      <c r="U174" s="613"/>
      <c r="V174" s="613"/>
      <c r="W174" s="613"/>
      <c r="X174" s="613"/>
      <c r="Y174" s="613"/>
      <c r="Z174" s="613"/>
    </row>
    <row r="175" spans="1:26" ht="19.5" customHeight="1" x14ac:dyDescent="0.2">
      <c r="A175" s="660"/>
      <c r="B175" s="660"/>
      <c r="C175" s="660"/>
      <c r="D175" s="660"/>
      <c r="E175" s="660"/>
      <c r="F175" s="662"/>
      <c r="G175" s="662"/>
      <c r="H175" s="662"/>
      <c r="I175" s="662"/>
      <c r="J175" s="662"/>
      <c r="K175" s="662"/>
      <c r="L175" s="662"/>
      <c r="M175" s="613"/>
      <c r="N175" s="662"/>
      <c r="O175" s="613"/>
      <c r="P175" s="613"/>
      <c r="Q175" s="613"/>
      <c r="R175" s="613"/>
      <c r="S175" s="613"/>
      <c r="T175" s="613"/>
      <c r="U175" s="613"/>
      <c r="V175" s="613"/>
      <c r="W175" s="613"/>
      <c r="X175" s="613"/>
      <c r="Y175" s="613"/>
      <c r="Z175" s="613"/>
    </row>
    <row r="176" spans="1:26" ht="19.5" customHeight="1" x14ac:dyDescent="0.2">
      <c r="A176" s="660"/>
      <c r="B176" s="660"/>
      <c r="C176" s="660"/>
      <c r="D176" s="660"/>
      <c r="E176" s="660"/>
      <c r="F176" s="662"/>
      <c r="G176" s="662"/>
      <c r="H176" s="662"/>
      <c r="I176" s="662"/>
      <c r="J176" s="662"/>
      <c r="K176" s="662"/>
      <c r="L176" s="662"/>
      <c r="M176" s="613"/>
      <c r="N176" s="662"/>
      <c r="O176" s="613"/>
      <c r="P176" s="613"/>
      <c r="Q176" s="613"/>
      <c r="R176" s="613"/>
      <c r="S176" s="613"/>
      <c r="T176" s="613"/>
      <c r="U176" s="613"/>
      <c r="V176" s="613"/>
      <c r="W176" s="613"/>
      <c r="X176" s="613"/>
      <c r="Y176" s="613"/>
      <c r="Z176" s="613"/>
    </row>
    <row r="177" spans="1:26" ht="19.5" customHeight="1" x14ac:dyDescent="0.2">
      <c r="A177" s="660"/>
      <c r="B177" s="660"/>
      <c r="C177" s="660"/>
      <c r="D177" s="660"/>
      <c r="E177" s="660"/>
      <c r="F177" s="662"/>
      <c r="G177" s="662"/>
      <c r="H177" s="662"/>
      <c r="I177" s="662"/>
      <c r="J177" s="662"/>
      <c r="K177" s="662"/>
      <c r="L177" s="662"/>
      <c r="M177" s="613"/>
      <c r="N177" s="662"/>
      <c r="O177" s="613"/>
      <c r="P177" s="613"/>
      <c r="Q177" s="613"/>
      <c r="R177" s="613"/>
      <c r="S177" s="613"/>
      <c r="T177" s="613"/>
      <c r="U177" s="613"/>
      <c r="V177" s="613"/>
      <c r="W177" s="613"/>
      <c r="X177" s="613"/>
      <c r="Y177" s="613"/>
      <c r="Z177" s="613"/>
    </row>
    <row r="178" spans="1:26" ht="19.5" customHeight="1" x14ac:dyDescent="0.2">
      <c r="A178" s="660"/>
      <c r="B178" s="660"/>
      <c r="C178" s="660"/>
      <c r="D178" s="660"/>
      <c r="E178" s="660"/>
      <c r="F178" s="662"/>
      <c r="G178" s="662"/>
      <c r="H178" s="662"/>
      <c r="I178" s="662"/>
      <c r="J178" s="662"/>
      <c r="K178" s="662"/>
      <c r="L178" s="662"/>
      <c r="M178" s="613"/>
      <c r="N178" s="662"/>
      <c r="O178" s="613"/>
      <c r="P178" s="613"/>
      <c r="Q178" s="613"/>
      <c r="R178" s="613"/>
      <c r="S178" s="613"/>
      <c r="T178" s="613"/>
      <c r="U178" s="613"/>
      <c r="V178" s="613"/>
      <c r="W178" s="613"/>
      <c r="X178" s="613"/>
      <c r="Y178" s="613"/>
      <c r="Z178" s="613"/>
    </row>
    <row r="179" spans="1:26" ht="19.5" customHeight="1" x14ac:dyDescent="0.2">
      <c r="A179" s="660"/>
      <c r="B179" s="660"/>
      <c r="C179" s="660"/>
      <c r="D179" s="660"/>
      <c r="E179" s="660"/>
      <c r="F179" s="662"/>
      <c r="G179" s="662"/>
      <c r="H179" s="662"/>
      <c r="I179" s="662"/>
      <c r="J179" s="662"/>
      <c r="K179" s="662"/>
      <c r="L179" s="662"/>
      <c r="M179" s="613"/>
      <c r="N179" s="662"/>
      <c r="O179" s="613"/>
      <c r="P179" s="613"/>
      <c r="Q179" s="613"/>
      <c r="R179" s="613"/>
      <c r="S179" s="613"/>
      <c r="T179" s="613"/>
      <c r="U179" s="613"/>
      <c r="V179" s="613"/>
      <c r="W179" s="613"/>
      <c r="X179" s="613"/>
      <c r="Y179" s="613"/>
      <c r="Z179" s="613"/>
    </row>
    <row r="180" spans="1:26" ht="19.5" customHeight="1" x14ac:dyDescent="0.2">
      <c r="A180" s="660"/>
      <c r="B180" s="660"/>
      <c r="C180" s="660"/>
      <c r="D180" s="660"/>
      <c r="E180" s="660"/>
      <c r="F180" s="662"/>
      <c r="G180" s="662"/>
      <c r="H180" s="662"/>
      <c r="I180" s="662"/>
      <c r="J180" s="662"/>
      <c r="K180" s="662"/>
      <c r="L180" s="662"/>
      <c r="M180" s="613"/>
      <c r="N180" s="662"/>
      <c r="O180" s="613"/>
      <c r="P180" s="613"/>
      <c r="Q180" s="613"/>
      <c r="R180" s="613"/>
      <c r="S180" s="613"/>
      <c r="T180" s="613"/>
      <c r="U180" s="613"/>
      <c r="V180" s="613"/>
      <c r="W180" s="613"/>
      <c r="X180" s="613"/>
      <c r="Y180" s="613"/>
      <c r="Z180" s="613"/>
    </row>
    <row r="181" spans="1:26" ht="19.5" customHeight="1" x14ac:dyDescent="0.2">
      <c r="A181" s="660"/>
      <c r="B181" s="660"/>
      <c r="C181" s="660"/>
      <c r="D181" s="660"/>
      <c r="E181" s="660"/>
      <c r="F181" s="662"/>
      <c r="G181" s="662"/>
      <c r="H181" s="662"/>
      <c r="I181" s="662"/>
      <c r="J181" s="662"/>
      <c r="K181" s="662"/>
      <c r="L181" s="662"/>
      <c r="M181" s="613"/>
      <c r="N181" s="662"/>
      <c r="O181" s="613"/>
      <c r="P181" s="613"/>
      <c r="Q181" s="613"/>
      <c r="R181" s="613"/>
      <c r="S181" s="613"/>
      <c r="T181" s="613"/>
      <c r="U181" s="613"/>
      <c r="V181" s="613"/>
      <c r="W181" s="613"/>
      <c r="X181" s="613"/>
      <c r="Y181" s="613"/>
      <c r="Z181" s="613"/>
    </row>
    <row r="182" spans="1:26" ht="19.5" customHeight="1" x14ac:dyDescent="0.2">
      <c r="A182" s="660"/>
      <c r="B182" s="660"/>
      <c r="C182" s="660"/>
      <c r="D182" s="660"/>
      <c r="E182" s="660"/>
      <c r="F182" s="662"/>
      <c r="G182" s="662"/>
      <c r="H182" s="662"/>
      <c r="I182" s="662"/>
      <c r="J182" s="662"/>
      <c r="K182" s="662"/>
      <c r="L182" s="662"/>
      <c r="M182" s="613"/>
      <c r="N182" s="662"/>
      <c r="O182" s="613"/>
      <c r="P182" s="613"/>
      <c r="Q182" s="613"/>
      <c r="R182" s="613"/>
      <c r="S182" s="613"/>
      <c r="T182" s="613"/>
      <c r="U182" s="613"/>
      <c r="V182" s="613"/>
      <c r="W182" s="613"/>
      <c r="X182" s="613"/>
      <c r="Y182" s="613"/>
      <c r="Z182" s="613"/>
    </row>
    <row r="183" spans="1:26" ht="19.5" customHeight="1" x14ac:dyDescent="0.2">
      <c r="A183" s="660"/>
      <c r="B183" s="660"/>
      <c r="C183" s="660"/>
      <c r="D183" s="660"/>
      <c r="E183" s="660"/>
      <c r="F183" s="662"/>
      <c r="G183" s="662"/>
      <c r="H183" s="662"/>
      <c r="I183" s="662"/>
      <c r="J183" s="662"/>
      <c r="K183" s="662"/>
      <c r="L183" s="662"/>
      <c r="M183" s="613"/>
      <c r="N183" s="662"/>
      <c r="O183" s="613"/>
      <c r="P183" s="613"/>
      <c r="Q183" s="613"/>
      <c r="R183" s="613"/>
      <c r="S183" s="613"/>
      <c r="T183" s="613"/>
      <c r="U183" s="613"/>
      <c r="V183" s="613"/>
      <c r="W183" s="613"/>
      <c r="X183" s="613"/>
      <c r="Y183" s="613"/>
      <c r="Z183" s="613"/>
    </row>
    <row r="184" spans="1:26" ht="19.5" customHeight="1" x14ac:dyDescent="0.2">
      <c r="A184" s="660"/>
      <c r="B184" s="660"/>
      <c r="C184" s="660"/>
      <c r="D184" s="660"/>
      <c r="E184" s="660"/>
      <c r="F184" s="662"/>
      <c r="G184" s="662"/>
      <c r="H184" s="662"/>
      <c r="I184" s="662"/>
      <c r="J184" s="662"/>
      <c r="K184" s="662"/>
      <c r="L184" s="662"/>
      <c r="M184" s="613"/>
      <c r="N184" s="662"/>
      <c r="O184" s="613"/>
      <c r="P184" s="613"/>
      <c r="Q184" s="613"/>
      <c r="R184" s="613"/>
      <c r="S184" s="613"/>
      <c r="T184" s="613"/>
      <c r="U184" s="613"/>
      <c r="V184" s="613"/>
      <c r="W184" s="613"/>
      <c r="X184" s="613"/>
      <c r="Y184" s="613"/>
      <c r="Z184" s="613"/>
    </row>
    <row r="185" spans="1:26" ht="19.5" customHeight="1" x14ac:dyDescent="0.2">
      <c r="A185" s="660"/>
      <c r="B185" s="660"/>
      <c r="C185" s="660"/>
      <c r="D185" s="660"/>
      <c r="E185" s="660"/>
      <c r="F185" s="662"/>
      <c r="G185" s="662"/>
      <c r="H185" s="662"/>
      <c r="I185" s="662"/>
      <c r="J185" s="662"/>
      <c r="K185" s="662"/>
      <c r="L185" s="662"/>
      <c r="M185" s="613"/>
      <c r="N185" s="662"/>
      <c r="O185" s="613"/>
      <c r="P185" s="613"/>
      <c r="Q185" s="613"/>
      <c r="R185" s="613"/>
      <c r="S185" s="613"/>
      <c r="T185" s="613"/>
      <c r="U185" s="613"/>
      <c r="V185" s="613"/>
      <c r="W185" s="613"/>
      <c r="X185" s="613"/>
      <c r="Y185" s="613"/>
      <c r="Z185" s="613"/>
    </row>
    <row r="186" spans="1:26" ht="19.5" customHeight="1" x14ac:dyDescent="0.2">
      <c r="A186" s="660"/>
      <c r="B186" s="660"/>
      <c r="C186" s="660"/>
      <c r="D186" s="660"/>
      <c r="E186" s="660"/>
      <c r="F186" s="662"/>
      <c r="G186" s="662"/>
      <c r="H186" s="662"/>
      <c r="I186" s="662"/>
      <c r="J186" s="662"/>
      <c r="K186" s="662"/>
      <c r="L186" s="662"/>
      <c r="M186" s="613"/>
      <c r="N186" s="662"/>
      <c r="O186" s="613"/>
      <c r="P186" s="613"/>
      <c r="Q186" s="613"/>
      <c r="R186" s="613"/>
      <c r="S186" s="613"/>
      <c r="T186" s="613"/>
      <c r="U186" s="613"/>
      <c r="V186" s="613"/>
      <c r="W186" s="613"/>
      <c r="X186" s="613"/>
      <c r="Y186" s="613"/>
      <c r="Z186" s="613"/>
    </row>
    <row r="187" spans="1:26" ht="19.5" customHeight="1" x14ac:dyDescent="0.2">
      <c r="A187" s="660"/>
      <c r="B187" s="660"/>
      <c r="C187" s="660"/>
      <c r="D187" s="660"/>
      <c r="E187" s="660"/>
      <c r="F187" s="662"/>
      <c r="G187" s="662"/>
      <c r="H187" s="662"/>
      <c r="I187" s="662"/>
      <c r="J187" s="662"/>
      <c r="K187" s="662"/>
      <c r="L187" s="662"/>
      <c r="M187" s="613"/>
      <c r="N187" s="662"/>
      <c r="O187" s="613"/>
      <c r="P187" s="613"/>
      <c r="Q187" s="613"/>
      <c r="R187" s="613"/>
      <c r="S187" s="613"/>
      <c r="T187" s="613"/>
      <c r="U187" s="613"/>
      <c r="V187" s="613"/>
      <c r="W187" s="613"/>
      <c r="X187" s="613"/>
      <c r="Y187" s="613"/>
      <c r="Z187" s="613"/>
    </row>
    <row r="188" spans="1:26" ht="19.5" customHeight="1" x14ac:dyDescent="0.2">
      <c r="A188" s="660"/>
      <c r="B188" s="660"/>
      <c r="C188" s="660"/>
      <c r="D188" s="660"/>
      <c r="E188" s="660"/>
      <c r="F188" s="662"/>
      <c r="G188" s="662"/>
      <c r="H188" s="662"/>
      <c r="I188" s="662"/>
      <c r="J188" s="662"/>
      <c r="K188" s="662"/>
      <c r="L188" s="662"/>
      <c r="M188" s="613"/>
      <c r="N188" s="662"/>
      <c r="O188" s="613"/>
      <c r="P188" s="613"/>
      <c r="Q188" s="613"/>
      <c r="R188" s="613"/>
      <c r="S188" s="613"/>
      <c r="T188" s="613"/>
      <c r="U188" s="613"/>
      <c r="V188" s="613"/>
      <c r="W188" s="613"/>
      <c r="X188" s="613"/>
      <c r="Y188" s="613"/>
      <c r="Z188" s="613"/>
    </row>
    <row r="189" spans="1:26" ht="19.5" customHeight="1" x14ac:dyDescent="0.2">
      <c r="A189" s="660"/>
      <c r="B189" s="660"/>
      <c r="C189" s="660"/>
      <c r="D189" s="660"/>
      <c r="E189" s="660"/>
      <c r="F189" s="662"/>
      <c r="G189" s="662"/>
      <c r="H189" s="662"/>
      <c r="I189" s="662"/>
      <c r="J189" s="662"/>
      <c r="K189" s="662"/>
      <c r="L189" s="662"/>
      <c r="M189" s="613"/>
      <c r="N189" s="662"/>
      <c r="O189" s="613"/>
      <c r="P189" s="613"/>
      <c r="Q189" s="613"/>
      <c r="R189" s="613"/>
      <c r="S189" s="613"/>
      <c r="T189" s="613"/>
      <c r="U189" s="613"/>
      <c r="V189" s="613"/>
      <c r="W189" s="613"/>
      <c r="X189" s="613"/>
      <c r="Y189" s="613"/>
      <c r="Z189" s="613"/>
    </row>
    <row r="190" spans="1:26" ht="19.5" customHeight="1" x14ac:dyDescent="0.2">
      <c r="A190" s="660"/>
      <c r="B190" s="660"/>
      <c r="C190" s="660"/>
      <c r="D190" s="660"/>
      <c r="E190" s="660"/>
      <c r="F190" s="662"/>
      <c r="G190" s="662"/>
      <c r="H190" s="662"/>
      <c r="I190" s="662"/>
      <c r="J190" s="662"/>
      <c r="K190" s="662"/>
      <c r="L190" s="662"/>
      <c r="M190" s="613"/>
      <c r="N190" s="662"/>
      <c r="O190" s="613"/>
      <c r="P190" s="613"/>
      <c r="Q190" s="613"/>
      <c r="R190" s="613"/>
      <c r="S190" s="613"/>
      <c r="T190" s="613"/>
      <c r="U190" s="613"/>
      <c r="V190" s="613"/>
      <c r="W190" s="613"/>
      <c r="X190" s="613"/>
      <c r="Y190" s="613"/>
      <c r="Z190" s="613"/>
    </row>
    <row r="191" spans="1:26" ht="19.5" customHeight="1" x14ac:dyDescent="0.2">
      <c r="A191" s="660"/>
      <c r="B191" s="660"/>
      <c r="C191" s="660"/>
      <c r="D191" s="660"/>
      <c r="E191" s="660"/>
      <c r="F191" s="662"/>
      <c r="G191" s="662"/>
      <c r="H191" s="662"/>
      <c r="I191" s="662"/>
      <c r="J191" s="662"/>
      <c r="K191" s="662"/>
      <c r="L191" s="662"/>
      <c r="M191" s="613"/>
      <c r="N191" s="662"/>
      <c r="O191" s="613"/>
      <c r="P191" s="613"/>
      <c r="Q191" s="613"/>
      <c r="R191" s="613"/>
      <c r="S191" s="613"/>
      <c r="T191" s="613"/>
      <c r="U191" s="613"/>
      <c r="V191" s="613"/>
      <c r="W191" s="613"/>
      <c r="X191" s="613"/>
      <c r="Y191" s="613"/>
      <c r="Z191" s="613"/>
    </row>
    <row r="192" spans="1:26" ht="19.5" customHeight="1" x14ac:dyDescent="0.2">
      <c r="A192" s="660"/>
      <c r="B192" s="660"/>
      <c r="C192" s="660"/>
      <c r="D192" s="660"/>
      <c r="E192" s="660"/>
      <c r="F192" s="662"/>
      <c r="G192" s="662"/>
      <c r="H192" s="662"/>
      <c r="I192" s="662"/>
      <c r="J192" s="662"/>
      <c r="K192" s="662"/>
      <c r="L192" s="662"/>
      <c r="M192" s="613"/>
      <c r="N192" s="662"/>
      <c r="O192" s="613"/>
      <c r="P192" s="613"/>
      <c r="Q192" s="613"/>
      <c r="R192" s="613"/>
      <c r="S192" s="613"/>
      <c r="T192" s="613"/>
      <c r="U192" s="613"/>
      <c r="V192" s="613"/>
      <c r="W192" s="613"/>
      <c r="X192" s="613"/>
      <c r="Y192" s="613"/>
      <c r="Z192" s="613"/>
    </row>
    <row r="193" spans="1:26" ht="19.5" customHeight="1" x14ac:dyDescent="0.2">
      <c r="A193" s="660"/>
      <c r="B193" s="660"/>
      <c r="C193" s="660"/>
      <c r="D193" s="660"/>
      <c r="E193" s="660"/>
      <c r="F193" s="662"/>
      <c r="G193" s="662"/>
      <c r="H193" s="662"/>
      <c r="I193" s="662"/>
      <c r="J193" s="662"/>
      <c r="K193" s="662"/>
      <c r="L193" s="662"/>
      <c r="M193" s="613"/>
      <c r="N193" s="662"/>
      <c r="O193" s="613"/>
      <c r="P193" s="613"/>
      <c r="Q193" s="613"/>
      <c r="R193" s="613"/>
      <c r="S193" s="613"/>
      <c r="T193" s="613"/>
      <c r="U193" s="613"/>
      <c r="V193" s="613"/>
      <c r="W193" s="613"/>
      <c r="X193" s="613"/>
      <c r="Y193" s="613"/>
      <c r="Z193" s="613"/>
    </row>
    <row r="194" spans="1:26" ht="19.5" customHeight="1" x14ac:dyDescent="0.2">
      <c r="A194" s="660"/>
      <c r="B194" s="660"/>
      <c r="C194" s="660"/>
      <c r="D194" s="660"/>
      <c r="E194" s="660"/>
      <c r="F194" s="662"/>
      <c r="G194" s="662"/>
      <c r="H194" s="662"/>
      <c r="I194" s="662"/>
      <c r="J194" s="662"/>
      <c r="K194" s="662"/>
      <c r="L194" s="662"/>
      <c r="M194" s="613"/>
      <c r="N194" s="662"/>
      <c r="O194" s="613"/>
      <c r="P194" s="613"/>
      <c r="Q194" s="613"/>
      <c r="R194" s="613"/>
      <c r="S194" s="613"/>
      <c r="T194" s="613"/>
      <c r="U194" s="613"/>
      <c r="V194" s="613"/>
      <c r="W194" s="613"/>
      <c r="X194" s="613"/>
      <c r="Y194" s="613"/>
      <c r="Z194" s="613"/>
    </row>
    <row r="195" spans="1:26" ht="19.5" customHeight="1" x14ac:dyDescent="0.2">
      <c r="A195" s="660"/>
      <c r="B195" s="660"/>
      <c r="C195" s="660"/>
      <c r="D195" s="660"/>
      <c r="E195" s="660"/>
      <c r="F195" s="662"/>
      <c r="G195" s="662"/>
      <c r="H195" s="662"/>
      <c r="I195" s="662"/>
      <c r="J195" s="662"/>
      <c r="K195" s="662"/>
      <c r="L195" s="662"/>
      <c r="M195" s="613"/>
      <c r="N195" s="662"/>
      <c r="O195" s="613"/>
      <c r="P195" s="613"/>
      <c r="Q195" s="613"/>
      <c r="R195" s="613"/>
      <c r="S195" s="613"/>
      <c r="T195" s="613"/>
      <c r="U195" s="613"/>
      <c r="V195" s="613"/>
      <c r="W195" s="613"/>
      <c r="X195" s="613"/>
      <c r="Y195" s="613"/>
      <c r="Z195" s="613"/>
    </row>
    <row r="196" spans="1:26" ht="19.5" customHeight="1" x14ac:dyDescent="0.2">
      <c r="A196" s="660"/>
      <c r="B196" s="660"/>
      <c r="C196" s="660"/>
      <c r="D196" s="660"/>
      <c r="E196" s="660"/>
      <c r="F196" s="662"/>
      <c r="G196" s="662"/>
      <c r="H196" s="662"/>
      <c r="I196" s="662"/>
      <c r="J196" s="662"/>
      <c r="K196" s="662"/>
      <c r="L196" s="662"/>
      <c r="M196" s="613"/>
      <c r="N196" s="662"/>
      <c r="O196" s="613"/>
      <c r="P196" s="613"/>
      <c r="Q196" s="613"/>
      <c r="R196" s="613"/>
      <c r="S196" s="613"/>
      <c r="T196" s="613"/>
      <c r="U196" s="613"/>
      <c r="V196" s="613"/>
      <c r="W196" s="613"/>
      <c r="X196" s="613"/>
      <c r="Y196" s="613"/>
      <c r="Z196" s="613"/>
    </row>
    <row r="197" spans="1:26" ht="19.5" customHeight="1" x14ac:dyDescent="0.2">
      <c r="F197" s="662"/>
      <c r="G197" s="662"/>
      <c r="H197" s="662"/>
      <c r="I197" s="662"/>
      <c r="J197" s="662"/>
      <c r="K197" s="662"/>
      <c r="L197" s="662"/>
      <c r="M197" s="613"/>
      <c r="N197" s="662"/>
      <c r="O197" s="613"/>
      <c r="P197" s="613"/>
      <c r="Q197" s="613"/>
      <c r="R197" s="613"/>
      <c r="S197" s="613"/>
      <c r="T197" s="613"/>
      <c r="U197" s="613"/>
      <c r="V197" s="613"/>
      <c r="W197" s="613"/>
      <c r="X197" s="613"/>
      <c r="Y197" s="613"/>
      <c r="Z197" s="613"/>
    </row>
    <row r="198" spans="1:26" x14ac:dyDescent="0.2">
      <c r="F198" s="662"/>
      <c r="G198" s="662"/>
      <c r="H198" s="662"/>
      <c r="I198" s="662"/>
      <c r="J198" s="662"/>
      <c r="K198" s="662"/>
      <c r="L198" s="662"/>
      <c r="M198" s="613"/>
      <c r="N198" s="662"/>
      <c r="O198" s="613"/>
      <c r="P198" s="613"/>
      <c r="Q198" s="613"/>
      <c r="R198" s="613"/>
      <c r="S198" s="613"/>
      <c r="T198" s="613"/>
      <c r="U198" s="613"/>
      <c r="V198" s="613"/>
      <c r="W198" s="613"/>
      <c r="X198" s="613"/>
      <c r="Y198" s="613"/>
      <c r="Z198" s="613"/>
    </row>
    <row r="199" spans="1:26" x14ac:dyDescent="0.2">
      <c r="F199" s="662"/>
      <c r="G199" s="662"/>
      <c r="H199" s="662"/>
      <c r="I199" s="662"/>
      <c r="J199" s="662"/>
      <c r="K199" s="662"/>
      <c r="L199" s="662"/>
      <c r="M199" s="613"/>
      <c r="N199" s="662"/>
      <c r="O199" s="613"/>
      <c r="P199" s="613"/>
      <c r="Q199" s="613"/>
      <c r="R199" s="613"/>
      <c r="S199" s="613"/>
      <c r="T199" s="613"/>
      <c r="U199" s="613"/>
      <c r="V199" s="613"/>
      <c r="W199" s="613"/>
      <c r="X199" s="613"/>
      <c r="Y199" s="613"/>
      <c r="Z199" s="613"/>
    </row>
    <row r="200" spans="1:26" x14ac:dyDescent="0.2">
      <c r="F200" s="662"/>
      <c r="G200" s="662"/>
      <c r="H200" s="662"/>
      <c r="I200" s="662"/>
      <c r="J200" s="662"/>
      <c r="K200" s="662"/>
      <c r="L200" s="662"/>
      <c r="M200" s="613"/>
      <c r="N200" s="662"/>
      <c r="O200" s="613"/>
      <c r="P200" s="613"/>
      <c r="Q200" s="613"/>
      <c r="R200" s="613"/>
      <c r="S200" s="613"/>
      <c r="T200" s="613"/>
      <c r="U200" s="613"/>
      <c r="V200" s="613"/>
      <c r="W200" s="613"/>
      <c r="X200" s="613"/>
      <c r="Y200" s="613"/>
      <c r="Z200" s="613"/>
    </row>
    <row r="201" spans="1:26" x14ac:dyDescent="0.2">
      <c r="F201" s="662"/>
      <c r="G201" s="662"/>
      <c r="H201" s="662"/>
      <c r="I201" s="662"/>
      <c r="J201" s="662"/>
      <c r="K201" s="662"/>
      <c r="L201" s="662"/>
      <c r="M201" s="613"/>
      <c r="N201" s="662"/>
      <c r="O201" s="613"/>
      <c r="P201" s="613"/>
      <c r="Q201" s="613"/>
      <c r="R201" s="613"/>
      <c r="S201" s="613"/>
      <c r="T201" s="613"/>
      <c r="U201" s="613"/>
      <c r="V201" s="613"/>
      <c r="W201" s="613"/>
      <c r="X201" s="613"/>
      <c r="Y201" s="613"/>
      <c r="Z201" s="613"/>
    </row>
    <row r="202" spans="1:26" x14ac:dyDescent="0.2">
      <c r="F202" s="662"/>
      <c r="G202" s="662"/>
      <c r="H202" s="662"/>
      <c r="I202" s="662"/>
      <c r="J202" s="662"/>
      <c r="K202" s="662"/>
      <c r="L202" s="662"/>
      <c r="M202" s="613"/>
      <c r="N202" s="662"/>
      <c r="O202" s="613"/>
      <c r="P202" s="613"/>
      <c r="Q202" s="613"/>
      <c r="R202" s="613"/>
      <c r="S202" s="613"/>
      <c r="T202" s="613"/>
      <c r="U202" s="613"/>
      <c r="V202" s="613"/>
      <c r="W202" s="613"/>
      <c r="X202" s="613"/>
      <c r="Y202" s="613"/>
      <c r="Z202" s="613"/>
    </row>
    <row r="203" spans="1:26" x14ac:dyDescent="0.2">
      <c r="F203" s="662"/>
      <c r="G203" s="662"/>
      <c r="H203" s="662"/>
      <c r="I203" s="662"/>
      <c r="J203" s="662"/>
      <c r="K203" s="662"/>
      <c r="L203" s="662"/>
      <c r="M203" s="613"/>
      <c r="N203" s="662"/>
      <c r="O203" s="613"/>
      <c r="P203" s="613"/>
      <c r="Q203" s="613"/>
      <c r="R203" s="613"/>
      <c r="S203" s="613"/>
      <c r="T203" s="613"/>
      <c r="U203" s="613"/>
      <c r="V203" s="613"/>
      <c r="W203" s="613"/>
      <c r="X203" s="613"/>
      <c r="Y203" s="613"/>
      <c r="Z203" s="613"/>
    </row>
    <row r="204" spans="1:26" x14ac:dyDescent="0.2">
      <c r="F204" s="662"/>
      <c r="G204" s="662"/>
      <c r="H204" s="662"/>
      <c r="I204" s="662"/>
      <c r="J204" s="662"/>
      <c r="K204" s="662"/>
      <c r="L204" s="662"/>
      <c r="M204" s="613"/>
      <c r="N204" s="662"/>
      <c r="O204" s="613"/>
      <c r="P204" s="613"/>
      <c r="Q204" s="613"/>
      <c r="R204" s="613"/>
      <c r="S204" s="613"/>
      <c r="T204" s="613"/>
      <c r="U204" s="613"/>
      <c r="V204" s="613"/>
      <c r="W204" s="613"/>
      <c r="X204" s="613"/>
      <c r="Y204" s="613"/>
      <c r="Z204" s="613"/>
    </row>
    <row r="205" spans="1:26" x14ac:dyDescent="0.2">
      <c r="F205" s="662"/>
      <c r="G205" s="662"/>
      <c r="H205" s="662"/>
      <c r="I205" s="662"/>
      <c r="J205" s="662"/>
      <c r="K205" s="662"/>
      <c r="L205" s="662"/>
      <c r="M205" s="613"/>
      <c r="N205" s="662"/>
      <c r="O205" s="613"/>
      <c r="P205" s="613"/>
      <c r="Q205" s="613"/>
      <c r="R205" s="613"/>
      <c r="S205" s="613"/>
      <c r="T205" s="613"/>
      <c r="U205" s="613"/>
      <c r="V205" s="613"/>
      <c r="W205" s="613"/>
      <c r="X205" s="613"/>
      <c r="Y205" s="613"/>
      <c r="Z205" s="613"/>
    </row>
    <row r="206" spans="1:26" x14ac:dyDescent="0.2">
      <c r="F206" s="662"/>
      <c r="G206" s="662"/>
      <c r="H206" s="662"/>
      <c r="I206" s="662"/>
      <c r="J206" s="662"/>
      <c r="K206" s="662"/>
      <c r="L206" s="662"/>
      <c r="M206" s="613"/>
      <c r="N206" s="662"/>
      <c r="O206" s="613"/>
      <c r="P206" s="613"/>
      <c r="Q206" s="613"/>
      <c r="R206" s="613"/>
      <c r="S206" s="613"/>
      <c r="T206" s="613"/>
      <c r="U206" s="613"/>
      <c r="V206" s="613"/>
      <c r="W206" s="613"/>
      <c r="X206" s="613"/>
      <c r="Y206" s="613"/>
      <c r="Z206" s="613"/>
    </row>
    <row r="207" spans="1:26" x14ac:dyDescent="0.2">
      <c r="F207" s="662"/>
      <c r="G207" s="662"/>
      <c r="H207" s="662"/>
      <c r="I207" s="662"/>
      <c r="J207" s="662"/>
      <c r="K207" s="662"/>
      <c r="L207" s="662"/>
      <c r="M207" s="613"/>
      <c r="N207" s="662"/>
      <c r="O207" s="613"/>
      <c r="P207" s="613"/>
      <c r="Q207" s="613"/>
      <c r="R207" s="613"/>
      <c r="S207" s="613"/>
      <c r="T207" s="613"/>
      <c r="U207" s="613"/>
      <c r="V207" s="613"/>
      <c r="W207" s="613"/>
      <c r="X207" s="613"/>
      <c r="Y207" s="613"/>
      <c r="Z207" s="613"/>
    </row>
    <row r="208" spans="1:26" x14ac:dyDescent="0.2">
      <c r="F208" s="662"/>
      <c r="G208" s="662"/>
      <c r="H208" s="662"/>
      <c r="I208" s="662"/>
      <c r="J208" s="662"/>
      <c r="K208" s="662"/>
      <c r="L208" s="662"/>
      <c r="M208" s="613"/>
      <c r="N208" s="662"/>
      <c r="O208" s="613"/>
      <c r="P208" s="613"/>
      <c r="Q208" s="613"/>
      <c r="R208" s="613"/>
      <c r="S208" s="613"/>
      <c r="T208" s="613"/>
      <c r="U208" s="613"/>
      <c r="V208" s="613"/>
      <c r="W208" s="613"/>
      <c r="X208" s="613"/>
      <c r="Y208" s="613"/>
      <c r="Z208" s="613"/>
    </row>
    <row r="209" spans="6:26" x14ac:dyDescent="0.2">
      <c r="F209" s="662"/>
      <c r="G209" s="662"/>
      <c r="H209" s="662"/>
      <c r="I209" s="662"/>
      <c r="J209" s="662"/>
      <c r="K209" s="662"/>
      <c r="L209" s="662"/>
      <c r="M209" s="613"/>
      <c r="N209" s="662"/>
      <c r="O209" s="613"/>
      <c r="P209" s="613"/>
      <c r="Q209" s="613"/>
      <c r="R209" s="613"/>
      <c r="S209" s="613"/>
      <c r="T209" s="613"/>
      <c r="U209" s="613"/>
      <c r="V209" s="613"/>
      <c r="W209" s="613"/>
      <c r="X209" s="613"/>
      <c r="Y209" s="613"/>
      <c r="Z209" s="613"/>
    </row>
    <row r="210" spans="6:26" x14ac:dyDescent="0.2">
      <c r="F210" s="662"/>
      <c r="G210" s="662"/>
      <c r="H210" s="662"/>
      <c r="I210" s="662"/>
      <c r="J210" s="662"/>
      <c r="K210" s="662"/>
      <c r="L210" s="662"/>
      <c r="M210" s="613"/>
      <c r="N210" s="662"/>
      <c r="O210" s="613"/>
      <c r="P210" s="613"/>
      <c r="Q210" s="613"/>
      <c r="R210" s="613"/>
      <c r="S210" s="613"/>
      <c r="T210" s="613"/>
      <c r="U210" s="613"/>
      <c r="V210" s="613"/>
      <c r="W210" s="613"/>
      <c r="X210" s="613"/>
      <c r="Y210" s="613"/>
      <c r="Z210" s="613"/>
    </row>
    <row r="211" spans="6:26" x14ac:dyDescent="0.2">
      <c r="F211" s="662"/>
      <c r="G211" s="662"/>
      <c r="H211" s="662"/>
      <c r="I211" s="662"/>
      <c r="J211" s="662"/>
      <c r="K211" s="662"/>
      <c r="L211" s="662"/>
      <c r="M211" s="613"/>
      <c r="N211" s="662"/>
      <c r="O211" s="613"/>
      <c r="P211" s="613"/>
      <c r="Q211" s="613"/>
      <c r="R211" s="613"/>
      <c r="S211" s="613"/>
      <c r="T211" s="613"/>
      <c r="U211" s="613"/>
      <c r="V211" s="613"/>
      <c r="W211" s="613"/>
      <c r="X211" s="613"/>
      <c r="Y211" s="613"/>
      <c r="Z211" s="613"/>
    </row>
    <row r="212" spans="6:26" x14ac:dyDescent="0.2">
      <c r="F212" s="662"/>
      <c r="G212" s="662"/>
      <c r="H212" s="662"/>
      <c r="I212" s="662"/>
      <c r="J212" s="662"/>
      <c r="K212" s="662"/>
      <c r="L212" s="662"/>
      <c r="M212" s="613"/>
      <c r="N212" s="662"/>
      <c r="O212" s="613"/>
      <c r="P212" s="613"/>
      <c r="Q212" s="613"/>
      <c r="R212" s="613"/>
      <c r="S212" s="613"/>
      <c r="T212" s="613"/>
      <c r="U212" s="613"/>
      <c r="V212" s="613"/>
      <c r="W212" s="613"/>
      <c r="X212" s="613"/>
      <c r="Y212" s="613"/>
      <c r="Z212" s="613"/>
    </row>
    <row r="213" spans="6:26" x14ac:dyDescent="0.2">
      <c r="F213" s="662"/>
      <c r="G213" s="662"/>
      <c r="H213" s="662"/>
      <c r="I213" s="662"/>
      <c r="J213" s="662"/>
      <c r="K213" s="662"/>
      <c r="L213" s="662"/>
      <c r="M213" s="613"/>
      <c r="N213" s="662"/>
      <c r="O213" s="613"/>
      <c r="P213" s="613"/>
      <c r="Q213" s="613"/>
      <c r="R213" s="613"/>
      <c r="S213" s="613"/>
      <c r="T213" s="613"/>
      <c r="U213" s="613"/>
      <c r="V213" s="613"/>
      <c r="W213" s="613"/>
      <c r="X213" s="613"/>
      <c r="Y213" s="613"/>
      <c r="Z213" s="613"/>
    </row>
    <row r="214" spans="6:26" x14ac:dyDescent="0.2">
      <c r="F214" s="662"/>
      <c r="G214" s="662"/>
      <c r="H214" s="662"/>
      <c r="I214" s="662"/>
      <c r="J214" s="662"/>
      <c r="K214" s="662"/>
      <c r="L214" s="662"/>
      <c r="M214" s="613"/>
      <c r="N214" s="662"/>
      <c r="O214" s="613"/>
      <c r="P214" s="613"/>
      <c r="Q214" s="613"/>
      <c r="R214" s="613"/>
      <c r="S214" s="613"/>
      <c r="T214" s="613"/>
      <c r="U214" s="613"/>
      <c r="V214" s="613"/>
      <c r="W214" s="613"/>
      <c r="X214" s="613"/>
      <c r="Y214" s="613"/>
      <c r="Z214" s="613"/>
    </row>
    <row r="215" spans="6:26" x14ac:dyDescent="0.2">
      <c r="F215" s="662"/>
      <c r="G215" s="662"/>
      <c r="H215" s="662"/>
      <c r="I215" s="662"/>
      <c r="J215" s="662"/>
      <c r="K215" s="662"/>
      <c r="L215" s="662"/>
      <c r="M215" s="613"/>
      <c r="N215" s="662"/>
      <c r="O215" s="613"/>
      <c r="P215" s="613"/>
      <c r="Q215" s="613"/>
      <c r="R215" s="613"/>
      <c r="S215" s="613"/>
      <c r="T215" s="613"/>
      <c r="U215" s="613"/>
      <c r="V215" s="613"/>
      <c r="W215" s="613"/>
      <c r="X215" s="613"/>
      <c r="Y215" s="613"/>
      <c r="Z215" s="613"/>
    </row>
    <row r="216" spans="6:26" x14ac:dyDescent="0.2">
      <c r="F216" s="662"/>
      <c r="G216" s="662"/>
      <c r="H216" s="662"/>
      <c r="I216" s="662"/>
      <c r="J216" s="662"/>
      <c r="K216" s="662"/>
      <c r="L216" s="662"/>
      <c r="M216" s="613"/>
      <c r="N216" s="662"/>
      <c r="O216" s="613"/>
      <c r="P216" s="613"/>
      <c r="Q216" s="613"/>
      <c r="R216" s="613"/>
      <c r="S216" s="613"/>
      <c r="T216" s="613"/>
      <c r="U216" s="613"/>
      <c r="V216" s="613"/>
      <c r="W216" s="613"/>
      <c r="X216" s="613"/>
      <c r="Y216" s="613"/>
      <c r="Z216" s="613"/>
    </row>
    <row r="217" spans="6:26" x14ac:dyDescent="0.2">
      <c r="F217" s="662"/>
      <c r="G217" s="662"/>
      <c r="H217" s="662"/>
      <c r="I217" s="662"/>
      <c r="J217" s="662"/>
      <c r="K217" s="662"/>
      <c r="L217" s="662"/>
      <c r="M217" s="613"/>
      <c r="N217" s="662"/>
      <c r="O217" s="613"/>
      <c r="P217" s="613"/>
      <c r="Q217" s="613"/>
      <c r="R217" s="613"/>
      <c r="S217" s="613"/>
      <c r="T217" s="613"/>
      <c r="U217" s="613"/>
      <c r="V217" s="613"/>
      <c r="W217" s="613"/>
      <c r="X217" s="613"/>
      <c r="Y217" s="613"/>
      <c r="Z217" s="613"/>
    </row>
    <row r="218" spans="6:26" x14ac:dyDescent="0.2">
      <c r="F218" s="662"/>
      <c r="G218" s="662"/>
      <c r="H218" s="662"/>
      <c r="I218" s="662"/>
      <c r="J218" s="662"/>
      <c r="K218" s="662"/>
      <c r="L218" s="662"/>
      <c r="M218" s="613"/>
      <c r="N218" s="662"/>
      <c r="O218" s="613"/>
      <c r="P218" s="613"/>
      <c r="Q218" s="613"/>
      <c r="R218" s="613"/>
      <c r="S218" s="613"/>
      <c r="T218" s="613"/>
      <c r="U218" s="613"/>
      <c r="V218" s="613"/>
      <c r="W218" s="613"/>
      <c r="X218" s="613"/>
      <c r="Y218" s="613"/>
      <c r="Z218" s="613"/>
    </row>
    <row r="219" spans="6:26" x14ac:dyDescent="0.2">
      <c r="F219" s="662"/>
      <c r="G219" s="662"/>
      <c r="H219" s="662"/>
      <c r="I219" s="662"/>
      <c r="J219" s="662"/>
      <c r="K219" s="662"/>
      <c r="L219" s="662"/>
      <c r="M219" s="613"/>
      <c r="N219" s="662"/>
      <c r="O219" s="613"/>
      <c r="P219" s="613"/>
      <c r="Q219" s="613"/>
      <c r="R219" s="613"/>
      <c r="S219" s="613"/>
      <c r="T219" s="613"/>
      <c r="U219" s="613"/>
      <c r="V219" s="613"/>
      <c r="W219" s="613"/>
      <c r="X219" s="613"/>
      <c r="Y219" s="613"/>
      <c r="Z219" s="613"/>
    </row>
    <row r="220" spans="6:26" x14ac:dyDescent="0.2">
      <c r="F220" s="662"/>
      <c r="G220" s="662"/>
      <c r="H220" s="662"/>
      <c r="I220" s="662"/>
      <c r="J220" s="662"/>
      <c r="K220" s="662"/>
      <c r="L220" s="662"/>
      <c r="M220" s="613"/>
      <c r="N220" s="662"/>
      <c r="O220" s="613"/>
      <c r="P220" s="613"/>
      <c r="Q220" s="613"/>
      <c r="R220" s="613"/>
      <c r="S220" s="613"/>
      <c r="T220" s="613"/>
      <c r="U220" s="613"/>
      <c r="V220" s="613"/>
      <c r="W220" s="613"/>
      <c r="X220" s="613"/>
      <c r="Y220" s="613"/>
      <c r="Z220" s="613"/>
    </row>
    <row r="221" spans="6:26" x14ac:dyDescent="0.2">
      <c r="F221" s="662"/>
      <c r="G221" s="662"/>
      <c r="H221" s="662"/>
      <c r="I221" s="662"/>
      <c r="J221" s="662"/>
      <c r="K221" s="662"/>
      <c r="L221" s="662"/>
      <c r="M221" s="613"/>
      <c r="N221" s="662"/>
      <c r="O221" s="613"/>
      <c r="P221" s="613"/>
      <c r="Q221" s="613"/>
      <c r="R221" s="613"/>
      <c r="S221" s="613"/>
      <c r="T221" s="613"/>
      <c r="U221" s="613"/>
      <c r="V221" s="613"/>
      <c r="W221" s="613"/>
      <c r="X221" s="613"/>
      <c r="Y221" s="613"/>
      <c r="Z221" s="613"/>
    </row>
    <row r="222" spans="6:26" x14ac:dyDescent="0.2">
      <c r="F222" s="662"/>
      <c r="G222" s="662"/>
      <c r="H222" s="662"/>
      <c r="I222" s="662"/>
      <c r="J222" s="662"/>
      <c r="K222" s="662"/>
      <c r="L222" s="662"/>
      <c r="M222" s="613"/>
      <c r="N222" s="662"/>
      <c r="O222" s="613"/>
      <c r="P222" s="613"/>
      <c r="Q222" s="613"/>
      <c r="R222" s="613"/>
      <c r="S222" s="613"/>
      <c r="T222" s="613"/>
      <c r="U222" s="613"/>
      <c r="V222" s="613"/>
      <c r="W222" s="613"/>
      <c r="X222" s="613"/>
      <c r="Y222" s="613"/>
      <c r="Z222" s="613"/>
    </row>
    <row r="223" spans="6:26" x14ac:dyDescent="0.2">
      <c r="F223" s="662"/>
      <c r="G223" s="662"/>
      <c r="H223" s="662"/>
      <c r="I223" s="662"/>
      <c r="J223" s="662"/>
      <c r="K223" s="662"/>
      <c r="L223" s="662"/>
      <c r="M223" s="613"/>
      <c r="N223" s="662"/>
      <c r="O223" s="613"/>
      <c r="P223" s="613"/>
      <c r="Q223" s="613"/>
      <c r="R223" s="613"/>
      <c r="S223" s="613"/>
      <c r="T223" s="613"/>
      <c r="U223" s="613"/>
      <c r="V223" s="613"/>
      <c r="W223" s="613"/>
      <c r="X223" s="613"/>
      <c r="Y223" s="613"/>
      <c r="Z223" s="613"/>
    </row>
    <row r="224" spans="6:26" x14ac:dyDescent="0.2">
      <c r="F224" s="662"/>
      <c r="G224" s="662"/>
      <c r="H224" s="662"/>
      <c r="I224" s="662"/>
      <c r="J224" s="662"/>
      <c r="K224" s="662"/>
      <c r="L224" s="662"/>
      <c r="M224" s="613"/>
      <c r="N224" s="662"/>
      <c r="O224" s="613"/>
      <c r="P224" s="613"/>
      <c r="Q224" s="613"/>
      <c r="R224" s="613"/>
      <c r="S224" s="613"/>
      <c r="T224" s="613"/>
      <c r="U224" s="613"/>
      <c r="V224" s="613"/>
      <c r="W224" s="613"/>
      <c r="X224" s="613"/>
      <c r="Y224" s="613"/>
      <c r="Z224" s="613"/>
    </row>
    <row r="225" spans="6:26" x14ac:dyDescent="0.2">
      <c r="F225" s="662"/>
      <c r="G225" s="662"/>
      <c r="H225" s="662"/>
      <c r="I225" s="662"/>
      <c r="J225" s="662"/>
      <c r="K225" s="662"/>
      <c r="L225" s="662"/>
      <c r="M225" s="613"/>
      <c r="N225" s="662"/>
      <c r="O225" s="613"/>
      <c r="P225" s="613"/>
      <c r="Q225" s="613"/>
      <c r="R225" s="613"/>
      <c r="S225" s="613"/>
      <c r="T225" s="613"/>
      <c r="U225" s="613"/>
      <c r="V225" s="613"/>
      <c r="W225" s="613"/>
      <c r="X225" s="613"/>
      <c r="Y225" s="613"/>
      <c r="Z225" s="613"/>
    </row>
    <row r="226" spans="6:26" x14ac:dyDescent="0.2">
      <c r="F226" s="662"/>
      <c r="G226" s="662"/>
      <c r="H226" s="662"/>
      <c r="I226" s="662"/>
      <c r="J226" s="662"/>
      <c r="K226" s="662"/>
      <c r="L226" s="662"/>
      <c r="M226" s="613"/>
      <c r="N226" s="662"/>
      <c r="O226" s="613"/>
      <c r="P226" s="613"/>
      <c r="Q226" s="613"/>
      <c r="R226" s="613"/>
      <c r="S226" s="613"/>
      <c r="T226" s="613"/>
      <c r="U226" s="613"/>
      <c r="V226" s="613"/>
      <c r="W226" s="613"/>
      <c r="X226" s="613"/>
      <c r="Y226" s="613"/>
      <c r="Z226" s="613"/>
    </row>
    <row r="227" spans="6:26" x14ac:dyDescent="0.2">
      <c r="F227" s="662"/>
      <c r="G227" s="662"/>
      <c r="H227" s="662"/>
      <c r="I227" s="662"/>
      <c r="J227" s="662"/>
      <c r="K227" s="662"/>
      <c r="L227" s="662"/>
      <c r="M227" s="613"/>
      <c r="N227" s="662"/>
      <c r="O227" s="613"/>
      <c r="P227" s="613"/>
      <c r="Q227" s="613"/>
      <c r="R227" s="613"/>
      <c r="S227" s="613"/>
      <c r="T227" s="613"/>
      <c r="U227" s="613"/>
      <c r="V227" s="613"/>
      <c r="W227" s="613"/>
      <c r="X227" s="613"/>
      <c r="Y227" s="613"/>
      <c r="Z227" s="613"/>
    </row>
    <row r="228" spans="6:26" x14ac:dyDescent="0.2">
      <c r="F228" s="662"/>
      <c r="G228" s="662"/>
      <c r="H228" s="662"/>
      <c r="I228" s="662"/>
      <c r="J228" s="662"/>
      <c r="K228" s="662"/>
      <c r="L228" s="662"/>
      <c r="M228" s="613"/>
      <c r="N228" s="662"/>
      <c r="O228" s="613"/>
      <c r="P228" s="613"/>
      <c r="Q228" s="613"/>
      <c r="R228" s="613"/>
      <c r="S228" s="613"/>
      <c r="T228" s="613"/>
      <c r="U228" s="613"/>
      <c r="V228" s="613"/>
      <c r="W228" s="613"/>
      <c r="X228" s="613"/>
      <c r="Y228" s="613"/>
      <c r="Z228" s="613"/>
    </row>
    <row r="229" spans="6:26" x14ac:dyDescent="0.2">
      <c r="F229" s="662"/>
      <c r="G229" s="662"/>
      <c r="H229" s="662"/>
      <c r="I229" s="662"/>
      <c r="J229" s="662"/>
      <c r="K229" s="662"/>
      <c r="L229" s="662"/>
      <c r="M229" s="613"/>
      <c r="N229" s="662"/>
      <c r="O229" s="613"/>
      <c r="P229" s="613"/>
      <c r="Q229" s="613"/>
      <c r="R229" s="613"/>
      <c r="S229" s="613"/>
      <c r="T229" s="613"/>
      <c r="U229" s="613"/>
      <c r="V229" s="613"/>
      <c r="W229" s="613"/>
      <c r="X229" s="613"/>
      <c r="Y229" s="613"/>
      <c r="Z229" s="613"/>
    </row>
    <row r="230" spans="6:26" x14ac:dyDescent="0.2">
      <c r="F230" s="662"/>
      <c r="G230" s="662"/>
      <c r="H230" s="662"/>
      <c r="I230" s="662"/>
      <c r="J230" s="662"/>
      <c r="K230" s="662"/>
      <c r="L230" s="662"/>
      <c r="M230" s="613"/>
      <c r="N230" s="662"/>
      <c r="O230" s="613"/>
      <c r="P230" s="613"/>
      <c r="Q230" s="613"/>
      <c r="R230" s="613"/>
      <c r="S230" s="613"/>
      <c r="T230" s="613"/>
      <c r="U230" s="613"/>
      <c r="V230" s="613"/>
      <c r="W230" s="613"/>
      <c r="X230" s="613"/>
      <c r="Y230" s="613"/>
      <c r="Z230" s="613"/>
    </row>
    <row r="231" spans="6:26" x14ac:dyDescent="0.2">
      <c r="F231" s="662"/>
      <c r="G231" s="662"/>
      <c r="H231" s="662"/>
      <c r="I231" s="662"/>
      <c r="J231" s="662"/>
      <c r="K231" s="662"/>
      <c r="L231" s="662"/>
      <c r="M231" s="613"/>
      <c r="N231" s="662"/>
      <c r="O231" s="613"/>
      <c r="P231" s="613"/>
      <c r="Q231" s="613"/>
      <c r="R231" s="613"/>
      <c r="S231" s="613"/>
      <c r="T231" s="613"/>
      <c r="U231" s="613"/>
      <c r="V231" s="613"/>
      <c r="W231" s="613"/>
      <c r="X231" s="613"/>
      <c r="Y231" s="613"/>
      <c r="Z231" s="613"/>
    </row>
    <row r="232" spans="6:26" x14ac:dyDescent="0.2">
      <c r="F232" s="662"/>
      <c r="G232" s="662"/>
      <c r="H232" s="662"/>
      <c r="I232" s="662"/>
      <c r="J232" s="662"/>
      <c r="K232" s="662"/>
      <c r="L232" s="662"/>
      <c r="M232" s="613"/>
      <c r="N232" s="662"/>
      <c r="O232" s="613"/>
      <c r="P232" s="613"/>
      <c r="Q232" s="613"/>
      <c r="R232" s="613"/>
      <c r="S232" s="613"/>
      <c r="T232" s="613"/>
      <c r="U232" s="613"/>
      <c r="V232" s="613"/>
      <c r="W232" s="613"/>
      <c r="X232" s="613"/>
      <c r="Y232" s="613"/>
      <c r="Z232" s="613"/>
    </row>
    <row r="233" spans="6:26" x14ac:dyDescent="0.2">
      <c r="F233" s="662"/>
      <c r="G233" s="662"/>
      <c r="H233" s="662"/>
      <c r="I233" s="662"/>
      <c r="J233" s="662"/>
      <c r="K233" s="662"/>
      <c r="L233" s="662"/>
      <c r="M233" s="613"/>
      <c r="N233" s="662"/>
      <c r="O233" s="613"/>
      <c r="P233" s="613"/>
      <c r="Q233" s="613"/>
      <c r="R233" s="613"/>
      <c r="S233" s="613"/>
      <c r="T233" s="613"/>
      <c r="U233" s="613"/>
      <c r="V233" s="613"/>
      <c r="W233" s="613"/>
      <c r="X233" s="613"/>
      <c r="Y233" s="613"/>
      <c r="Z233" s="613"/>
    </row>
    <row r="234" spans="6:26" x14ac:dyDescent="0.2">
      <c r="F234" s="662"/>
      <c r="G234" s="662"/>
      <c r="H234" s="662"/>
      <c r="I234" s="662"/>
      <c r="J234" s="662"/>
      <c r="K234" s="662"/>
      <c r="L234" s="662"/>
      <c r="M234" s="613"/>
      <c r="N234" s="662"/>
      <c r="O234" s="613"/>
      <c r="P234" s="613"/>
      <c r="Q234" s="613"/>
      <c r="R234" s="613"/>
      <c r="S234" s="613"/>
      <c r="T234" s="613"/>
      <c r="U234" s="613"/>
      <c r="V234" s="613"/>
      <c r="W234" s="613"/>
      <c r="X234" s="613"/>
      <c r="Y234" s="613"/>
      <c r="Z234" s="613"/>
    </row>
    <row r="235" spans="6:26" x14ac:dyDescent="0.2">
      <c r="F235" s="662"/>
      <c r="G235" s="662"/>
      <c r="H235" s="662"/>
      <c r="I235" s="662"/>
      <c r="J235" s="662"/>
      <c r="K235" s="662"/>
      <c r="L235" s="662"/>
      <c r="M235" s="613"/>
      <c r="N235" s="662"/>
      <c r="O235" s="613"/>
      <c r="P235" s="613"/>
      <c r="Q235" s="613"/>
      <c r="R235" s="613"/>
      <c r="S235" s="613"/>
      <c r="T235" s="613"/>
      <c r="U235" s="613"/>
      <c r="V235" s="613"/>
      <c r="W235" s="613"/>
      <c r="X235" s="613"/>
      <c r="Y235" s="613"/>
      <c r="Z235" s="613"/>
    </row>
    <row r="236" spans="6:26" x14ac:dyDescent="0.2">
      <c r="F236" s="662"/>
      <c r="G236" s="662"/>
      <c r="H236" s="662"/>
      <c r="I236" s="662"/>
      <c r="J236" s="662"/>
      <c r="K236" s="662"/>
      <c r="L236" s="662"/>
      <c r="M236" s="613"/>
      <c r="N236" s="662"/>
      <c r="O236" s="613"/>
      <c r="P236" s="613"/>
      <c r="Q236" s="613"/>
      <c r="R236" s="613"/>
      <c r="S236" s="613"/>
      <c r="T236" s="613"/>
      <c r="U236" s="613"/>
      <c r="V236" s="613"/>
      <c r="W236" s="613"/>
      <c r="X236" s="613"/>
      <c r="Y236" s="613"/>
      <c r="Z236" s="613"/>
    </row>
    <row r="237" spans="6:26" x14ac:dyDescent="0.2">
      <c r="F237" s="662"/>
      <c r="G237" s="662"/>
      <c r="H237" s="662"/>
      <c r="I237" s="662"/>
      <c r="J237" s="662"/>
      <c r="K237" s="662"/>
      <c r="L237" s="662"/>
      <c r="M237" s="613"/>
      <c r="N237" s="662"/>
      <c r="O237" s="613"/>
      <c r="P237" s="613"/>
      <c r="Q237" s="613"/>
      <c r="R237" s="613"/>
      <c r="S237" s="613"/>
      <c r="T237" s="613"/>
      <c r="U237" s="613"/>
      <c r="V237" s="613"/>
      <c r="W237" s="613"/>
      <c r="X237" s="613"/>
      <c r="Y237" s="613"/>
      <c r="Z237" s="613"/>
    </row>
    <row r="238" spans="6:26" x14ac:dyDescent="0.2">
      <c r="F238" s="662"/>
      <c r="G238" s="662"/>
      <c r="H238" s="662"/>
      <c r="I238" s="662"/>
      <c r="J238" s="662"/>
      <c r="K238" s="662"/>
      <c r="L238" s="662"/>
      <c r="M238" s="613"/>
      <c r="N238" s="662"/>
      <c r="O238" s="613"/>
      <c r="P238" s="613"/>
      <c r="Q238" s="613"/>
      <c r="R238" s="613"/>
      <c r="S238" s="613"/>
      <c r="T238" s="613"/>
      <c r="U238" s="613"/>
      <c r="V238" s="613"/>
      <c r="W238" s="613"/>
      <c r="X238" s="613"/>
      <c r="Y238" s="613"/>
      <c r="Z238" s="613"/>
    </row>
    <row r="239" spans="6:26" x14ac:dyDescent="0.2">
      <c r="F239" s="662"/>
      <c r="G239" s="662"/>
      <c r="H239" s="662"/>
      <c r="I239" s="662"/>
      <c r="J239" s="662"/>
      <c r="K239" s="662"/>
      <c r="L239" s="662"/>
      <c r="M239" s="613"/>
      <c r="N239" s="662"/>
      <c r="O239" s="613"/>
      <c r="P239" s="613"/>
      <c r="Q239" s="613"/>
      <c r="R239" s="613"/>
      <c r="S239" s="613"/>
      <c r="T239" s="613"/>
      <c r="U239" s="613"/>
      <c r="V239" s="613"/>
      <c r="W239" s="613"/>
      <c r="X239" s="613"/>
      <c r="Y239" s="613"/>
      <c r="Z239" s="613"/>
    </row>
    <row r="240" spans="6:26" x14ac:dyDescent="0.2">
      <c r="F240" s="662"/>
      <c r="G240" s="662"/>
      <c r="H240" s="662"/>
      <c r="I240" s="662"/>
      <c r="J240" s="662"/>
      <c r="K240" s="662"/>
      <c r="L240" s="662"/>
      <c r="M240" s="613"/>
      <c r="N240" s="662"/>
      <c r="O240" s="613"/>
      <c r="P240" s="613"/>
      <c r="Q240" s="613"/>
      <c r="R240" s="613"/>
      <c r="S240" s="613"/>
      <c r="T240" s="613"/>
      <c r="U240" s="613"/>
      <c r="V240" s="613"/>
      <c r="W240" s="613"/>
      <c r="X240" s="613"/>
      <c r="Y240" s="613"/>
      <c r="Z240" s="613"/>
    </row>
    <row r="241" spans="6:26" x14ac:dyDescent="0.2">
      <c r="F241" s="662"/>
      <c r="G241" s="662"/>
      <c r="H241" s="662"/>
      <c r="I241" s="662"/>
      <c r="J241" s="662"/>
      <c r="K241" s="662"/>
      <c r="L241" s="662"/>
      <c r="M241" s="613"/>
      <c r="N241" s="662"/>
      <c r="O241" s="613"/>
      <c r="P241" s="613"/>
      <c r="Q241" s="613"/>
      <c r="R241" s="613"/>
      <c r="S241" s="613"/>
      <c r="T241" s="613"/>
      <c r="U241" s="613"/>
      <c r="V241" s="613"/>
      <c r="W241" s="613"/>
      <c r="X241" s="613"/>
      <c r="Y241" s="613"/>
      <c r="Z241" s="613"/>
    </row>
    <row r="242" spans="6:26" x14ac:dyDescent="0.2">
      <c r="F242" s="662"/>
      <c r="G242" s="662"/>
      <c r="H242" s="662"/>
      <c r="I242" s="662"/>
      <c r="J242" s="662"/>
      <c r="K242" s="662"/>
      <c r="L242" s="662"/>
      <c r="M242" s="613"/>
      <c r="N242" s="662"/>
      <c r="O242" s="613"/>
      <c r="P242" s="613"/>
      <c r="Q242" s="613"/>
      <c r="R242" s="613"/>
      <c r="S242" s="613"/>
      <c r="T242" s="613"/>
      <c r="U242" s="613"/>
      <c r="V242" s="613"/>
      <c r="W242" s="613"/>
      <c r="X242" s="613"/>
      <c r="Y242" s="613"/>
      <c r="Z242" s="613"/>
    </row>
    <row r="243" spans="6:26" x14ac:dyDescent="0.2">
      <c r="F243" s="662"/>
      <c r="G243" s="662"/>
      <c r="H243" s="662"/>
      <c r="I243" s="662"/>
      <c r="J243" s="662"/>
      <c r="K243" s="662"/>
      <c r="L243" s="662"/>
      <c r="M243" s="613"/>
      <c r="N243" s="662"/>
      <c r="O243" s="613"/>
      <c r="P243" s="613"/>
      <c r="Q243" s="613"/>
      <c r="R243" s="613"/>
      <c r="S243" s="613"/>
      <c r="T243" s="613"/>
      <c r="U243" s="613"/>
      <c r="V243" s="613"/>
      <c r="W243" s="613"/>
      <c r="X243" s="613"/>
      <c r="Y243" s="613"/>
      <c r="Z243" s="613"/>
    </row>
    <row r="244" spans="6:26" x14ac:dyDescent="0.2">
      <c r="F244" s="662"/>
      <c r="G244" s="662"/>
      <c r="H244" s="662"/>
      <c r="I244" s="662"/>
      <c r="J244" s="662"/>
      <c r="K244" s="662"/>
      <c r="L244" s="662"/>
      <c r="M244" s="613"/>
      <c r="N244" s="662"/>
      <c r="O244" s="613"/>
      <c r="P244" s="613"/>
      <c r="Q244" s="613"/>
      <c r="R244" s="613"/>
      <c r="S244" s="613"/>
      <c r="T244" s="613"/>
      <c r="U244" s="613"/>
      <c r="V244" s="613"/>
      <c r="W244" s="613"/>
      <c r="X244" s="613"/>
      <c r="Y244" s="613"/>
      <c r="Z244" s="613"/>
    </row>
    <row r="245" spans="6:26" x14ac:dyDescent="0.2">
      <c r="F245" s="662"/>
      <c r="G245" s="662"/>
      <c r="H245" s="662"/>
      <c r="I245" s="662"/>
      <c r="J245" s="662"/>
      <c r="K245" s="662"/>
      <c r="L245" s="662"/>
      <c r="M245" s="613"/>
      <c r="N245" s="662"/>
      <c r="O245" s="613"/>
      <c r="P245" s="613"/>
      <c r="Q245" s="613"/>
      <c r="R245" s="613"/>
      <c r="S245" s="613"/>
      <c r="T245" s="613"/>
      <c r="U245" s="613"/>
      <c r="V245" s="613"/>
      <c r="W245" s="613"/>
      <c r="X245" s="613"/>
      <c r="Y245" s="613"/>
      <c r="Z245" s="613"/>
    </row>
    <row r="246" spans="6:26" x14ac:dyDescent="0.2">
      <c r="F246" s="662"/>
      <c r="G246" s="662"/>
      <c r="H246" s="662"/>
      <c r="I246" s="662"/>
      <c r="J246" s="662"/>
      <c r="K246" s="662"/>
      <c r="L246" s="662"/>
      <c r="M246" s="613"/>
      <c r="N246" s="662"/>
      <c r="O246" s="613"/>
      <c r="P246" s="613"/>
      <c r="Q246" s="613"/>
      <c r="R246" s="613"/>
      <c r="S246" s="613"/>
      <c r="T246" s="613"/>
      <c r="U246" s="613"/>
      <c r="V246" s="613"/>
      <c r="W246" s="613"/>
      <c r="X246" s="613"/>
      <c r="Y246" s="613"/>
      <c r="Z246" s="613"/>
    </row>
    <row r="247" spans="6:26" x14ac:dyDescent="0.2">
      <c r="F247" s="662"/>
      <c r="G247" s="662"/>
      <c r="H247" s="662"/>
      <c r="I247" s="662"/>
      <c r="J247" s="662"/>
      <c r="K247" s="662"/>
      <c r="L247" s="662"/>
      <c r="M247" s="613"/>
      <c r="N247" s="662"/>
      <c r="O247" s="613"/>
      <c r="P247" s="613"/>
      <c r="Q247" s="613"/>
      <c r="R247" s="613"/>
      <c r="S247" s="613"/>
      <c r="T247" s="613"/>
      <c r="U247" s="613"/>
      <c r="V247" s="613"/>
      <c r="W247" s="613"/>
      <c r="X247" s="613"/>
      <c r="Y247" s="613"/>
      <c r="Z247" s="613"/>
    </row>
    <row r="248" spans="6:26" x14ac:dyDescent="0.2">
      <c r="F248" s="662"/>
      <c r="G248" s="662"/>
      <c r="H248" s="662"/>
      <c r="I248" s="662"/>
      <c r="J248" s="662"/>
      <c r="K248" s="662"/>
      <c r="L248" s="662"/>
      <c r="M248" s="613"/>
      <c r="N248" s="662"/>
      <c r="O248" s="613"/>
      <c r="P248" s="613"/>
      <c r="Q248" s="613"/>
      <c r="R248" s="613"/>
      <c r="S248" s="613"/>
      <c r="T248" s="613"/>
      <c r="U248" s="613"/>
      <c r="V248" s="613"/>
      <c r="W248" s="613"/>
      <c r="X248" s="613"/>
      <c r="Y248" s="613"/>
      <c r="Z248" s="613"/>
    </row>
    <row r="249" spans="6:26" x14ac:dyDescent="0.2">
      <c r="F249" s="662"/>
      <c r="G249" s="662"/>
      <c r="H249" s="662"/>
      <c r="I249" s="662"/>
      <c r="J249" s="662"/>
      <c r="K249" s="662"/>
      <c r="L249" s="662"/>
      <c r="M249" s="613"/>
      <c r="N249" s="662"/>
      <c r="O249" s="613"/>
      <c r="P249" s="613"/>
      <c r="Q249" s="613"/>
      <c r="R249" s="613"/>
      <c r="S249" s="613"/>
      <c r="T249" s="613"/>
      <c r="U249" s="613"/>
      <c r="V249" s="613"/>
      <c r="W249" s="613"/>
      <c r="X249" s="613"/>
      <c r="Y249" s="613"/>
      <c r="Z249" s="613"/>
    </row>
    <row r="250" spans="6:26" x14ac:dyDescent="0.2">
      <c r="F250" s="662"/>
      <c r="G250" s="662"/>
      <c r="H250" s="662"/>
      <c r="I250" s="662"/>
      <c r="J250" s="662"/>
      <c r="K250" s="662"/>
      <c r="L250" s="662"/>
      <c r="M250" s="613"/>
      <c r="N250" s="662"/>
      <c r="O250" s="613"/>
      <c r="P250" s="613"/>
      <c r="Q250" s="613"/>
      <c r="R250" s="613"/>
      <c r="S250" s="613"/>
      <c r="T250" s="613"/>
      <c r="U250" s="613"/>
      <c r="V250" s="613"/>
      <c r="W250" s="613"/>
      <c r="X250" s="613"/>
      <c r="Y250" s="613"/>
      <c r="Z250" s="613"/>
    </row>
    <row r="251" spans="6:26" x14ac:dyDescent="0.2">
      <c r="F251" s="662"/>
      <c r="G251" s="662"/>
      <c r="H251" s="662"/>
      <c r="I251" s="662"/>
      <c r="J251" s="662"/>
      <c r="K251" s="662"/>
      <c r="L251" s="662"/>
      <c r="M251" s="613"/>
      <c r="N251" s="662"/>
      <c r="O251" s="613"/>
      <c r="P251" s="613"/>
      <c r="Q251" s="613"/>
      <c r="R251" s="613"/>
      <c r="S251" s="613"/>
      <c r="T251" s="613"/>
      <c r="U251" s="613"/>
      <c r="V251" s="613"/>
      <c r="W251" s="613"/>
      <c r="X251" s="613"/>
      <c r="Y251" s="613"/>
      <c r="Z251" s="613"/>
    </row>
    <row r="252" spans="6:26" x14ac:dyDescent="0.2">
      <c r="F252" s="662"/>
      <c r="G252" s="662"/>
      <c r="H252" s="662"/>
      <c r="I252" s="662"/>
      <c r="J252" s="662"/>
      <c r="K252" s="662"/>
      <c r="L252" s="662"/>
      <c r="M252" s="613"/>
      <c r="N252" s="662"/>
      <c r="O252" s="613"/>
      <c r="P252" s="613"/>
      <c r="Q252" s="613"/>
      <c r="R252" s="613"/>
      <c r="S252" s="613"/>
      <c r="T252" s="613"/>
      <c r="U252" s="613"/>
      <c r="V252" s="613"/>
      <c r="W252" s="613"/>
      <c r="X252" s="613"/>
      <c r="Y252" s="613"/>
      <c r="Z252" s="613"/>
    </row>
    <row r="253" spans="6:26" x14ac:dyDescent="0.2">
      <c r="F253" s="662"/>
      <c r="G253" s="662"/>
      <c r="H253" s="662"/>
      <c r="I253" s="662"/>
      <c r="J253" s="662"/>
      <c r="K253" s="662"/>
      <c r="L253" s="662"/>
      <c r="M253" s="613"/>
      <c r="N253" s="662"/>
      <c r="O253" s="613"/>
      <c r="P253" s="613"/>
      <c r="Q253" s="613"/>
      <c r="R253" s="613"/>
      <c r="S253" s="613"/>
      <c r="T253" s="613"/>
      <c r="U253" s="613"/>
      <c r="V253" s="613"/>
      <c r="W253" s="613"/>
      <c r="X253" s="613"/>
      <c r="Y253" s="613"/>
      <c r="Z253" s="613"/>
    </row>
    <row r="254" spans="6:26" x14ac:dyDescent="0.2">
      <c r="F254" s="662"/>
      <c r="G254" s="662"/>
      <c r="H254" s="662"/>
      <c r="I254" s="662"/>
      <c r="J254" s="662"/>
      <c r="K254" s="662"/>
      <c r="L254" s="662"/>
      <c r="M254" s="613"/>
      <c r="N254" s="662"/>
      <c r="O254" s="613"/>
      <c r="P254" s="613"/>
      <c r="Q254" s="613"/>
      <c r="R254" s="613"/>
      <c r="S254" s="613"/>
      <c r="T254" s="613"/>
      <c r="U254" s="613"/>
      <c r="V254" s="613"/>
      <c r="W254" s="613"/>
      <c r="X254" s="613"/>
      <c r="Y254" s="613"/>
      <c r="Z254" s="613"/>
    </row>
    <row r="255" spans="6:26" x14ac:dyDescent="0.2">
      <c r="F255" s="662"/>
      <c r="G255" s="662"/>
      <c r="H255" s="662"/>
      <c r="I255" s="662"/>
      <c r="J255" s="662"/>
      <c r="K255" s="662"/>
      <c r="L255" s="662"/>
      <c r="M255" s="613"/>
      <c r="N255" s="662"/>
      <c r="O255" s="613"/>
      <c r="P255" s="613"/>
      <c r="Q255" s="613"/>
      <c r="R255" s="613"/>
      <c r="S255" s="613"/>
      <c r="T255" s="613"/>
      <c r="U255" s="613"/>
      <c r="V255" s="613"/>
      <c r="W255" s="613"/>
      <c r="X255" s="613"/>
      <c r="Y255" s="613"/>
      <c r="Z255" s="613"/>
    </row>
    <row r="256" spans="6:26" x14ac:dyDescent="0.2">
      <c r="F256" s="662"/>
      <c r="G256" s="662"/>
      <c r="H256" s="662"/>
      <c r="I256" s="662"/>
      <c r="J256" s="662"/>
      <c r="K256" s="662"/>
      <c r="L256" s="662"/>
      <c r="M256" s="613"/>
      <c r="N256" s="662"/>
      <c r="O256" s="613"/>
      <c r="P256" s="613"/>
      <c r="Q256" s="613"/>
      <c r="R256" s="613"/>
      <c r="S256" s="613"/>
      <c r="T256" s="613"/>
      <c r="U256" s="613"/>
      <c r="V256" s="613"/>
      <c r="W256" s="613"/>
      <c r="X256" s="613"/>
      <c r="Y256" s="613"/>
      <c r="Z256" s="613"/>
    </row>
    <row r="257" spans="6:26" x14ac:dyDescent="0.2">
      <c r="F257" s="662"/>
      <c r="G257" s="662"/>
      <c r="H257" s="662"/>
      <c r="I257" s="662"/>
      <c r="J257" s="662"/>
      <c r="K257" s="662"/>
      <c r="L257" s="662"/>
      <c r="M257" s="613"/>
      <c r="N257" s="662"/>
      <c r="O257" s="613"/>
      <c r="P257" s="613"/>
      <c r="Q257" s="613"/>
      <c r="R257" s="613"/>
      <c r="S257" s="613"/>
      <c r="T257" s="613"/>
      <c r="U257" s="613"/>
      <c r="V257" s="613"/>
      <c r="W257" s="613"/>
      <c r="X257" s="613"/>
      <c r="Y257" s="613"/>
      <c r="Z257" s="613"/>
    </row>
    <row r="258" spans="6:26" x14ac:dyDescent="0.2">
      <c r="F258" s="662"/>
      <c r="G258" s="662"/>
      <c r="H258" s="662"/>
      <c r="I258" s="662"/>
      <c r="J258" s="662"/>
      <c r="K258" s="662"/>
      <c r="L258" s="662"/>
      <c r="M258" s="613"/>
      <c r="N258" s="662"/>
      <c r="O258" s="613"/>
      <c r="P258" s="613"/>
      <c r="Q258" s="613"/>
      <c r="R258" s="613"/>
      <c r="S258" s="613"/>
      <c r="T258" s="613"/>
      <c r="U258" s="613"/>
      <c r="V258" s="613"/>
      <c r="W258" s="613"/>
      <c r="X258" s="613"/>
      <c r="Y258" s="613"/>
      <c r="Z258" s="613"/>
    </row>
    <row r="259" spans="6:26" x14ac:dyDescent="0.2">
      <c r="F259" s="662"/>
      <c r="G259" s="662"/>
      <c r="H259" s="662"/>
      <c r="I259" s="662"/>
      <c r="J259" s="662"/>
      <c r="K259" s="662"/>
      <c r="L259" s="662"/>
      <c r="M259" s="613"/>
      <c r="N259" s="662"/>
      <c r="O259" s="613"/>
      <c r="P259" s="613"/>
      <c r="Q259" s="613"/>
      <c r="R259" s="613"/>
      <c r="S259" s="613"/>
      <c r="T259" s="613"/>
      <c r="U259" s="613"/>
      <c r="V259" s="613"/>
      <c r="W259" s="613"/>
      <c r="X259" s="613"/>
      <c r="Y259" s="613"/>
      <c r="Z259" s="613"/>
    </row>
    <row r="260" spans="6:26" x14ac:dyDescent="0.2">
      <c r="F260" s="662"/>
      <c r="G260" s="662"/>
      <c r="H260" s="662"/>
      <c r="I260" s="662"/>
      <c r="J260" s="662"/>
      <c r="K260" s="662"/>
      <c r="L260" s="662"/>
      <c r="M260" s="613"/>
      <c r="N260" s="662"/>
      <c r="O260" s="613"/>
      <c r="P260" s="613"/>
      <c r="Q260" s="613"/>
      <c r="R260" s="613"/>
      <c r="S260" s="613"/>
      <c r="T260" s="613"/>
      <c r="U260" s="613"/>
      <c r="V260" s="613"/>
      <c r="W260" s="613"/>
      <c r="X260" s="613"/>
      <c r="Y260" s="613"/>
      <c r="Z260" s="613"/>
    </row>
    <row r="261" spans="6:26" x14ac:dyDescent="0.2">
      <c r="F261" s="662"/>
      <c r="G261" s="662"/>
      <c r="H261" s="662"/>
      <c r="I261" s="662"/>
      <c r="J261" s="662"/>
      <c r="K261" s="662"/>
      <c r="L261" s="662"/>
      <c r="M261" s="613"/>
      <c r="N261" s="662"/>
      <c r="O261" s="613"/>
      <c r="P261" s="613"/>
      <c r="Q261" s="613"/>
      <c r="R261" s="613"/>
      <c r="S261" s="613"/>
      <c r="T261" s="613"/>
      <c r="U261" s="613"/>
      <c r="V261" s="613"/>
      <c r="W261" s="613"/>
      <c r="X261" s="613"/>
      <c r="Y261" s="613"/>
      <c r="Z261" s="613"/>
    </row>
    <row r="262" spans="6:26" x14ac:dyDescent="0.2">
      <c r="F262" s="662"/>
      <c r="G262" s="662"/>
      <c r="H262" s="662"/>
      <c r="I262" s="662"/>
      <c r="J262" s="662"/>
      <c r="K262" s="662"/>
      <c r="L262" s="662"/>
      <c r="M262" s="613"/>
      <c r="N262" s="662"/>
      <c r="O262" s="613"/>
      <c r="P262" s="613"/>
      <c r="Q262" s="613"/>
      <c r="R262" s="613"/>
      <c r="S262" s="613"/>
      <c r="T262" s="613"/>
      <c r="U262" s="613"/>
      <c r="V262" s="613"/>
      <c r="W262" s="613"/>
      <c r="X262" s="613"/>
      <c r="Y262" s="613"/>
      <c r="Z262" s="613"/>
    </row>
    <row r="263" spans="6:26" x14ac:dyDescent="0.2">
      <c r="F263" s="662"/>
      <c r="G263" s="662"/>
      <c r="H263" s="662"/>
      <c r="I263" s="662"/>
      <c r="J263" s="662"/>
      <c r="K263" s="662"/>
      <c r="L263" s="662"/>
      <c r="M263" s="613"/>
      <c r="N263" s="662"/>
      <c r="O263" s="613"/>
      <c r="P263" s="613"/>
      <c r="Q263" s="613"/>
      <c r="R263" s="613"/>
      <c r="S263" s="613"/>
      <c r="T263" s="613"/>
      <c r="U263" s="613"/>
      <c r="V263" s="613"/>
      <c r="W263" s="613"/>
      <c r="X263" s="613"/>
      <c r="Y263" s="613"/>
      <c r="Z263" s="613"/>
    </row>
    <row r="264" spans="6:26" x14ac:dyDescent="0.2">
      <c r="F264" s="662"/>
      <c r="G264" s="662"/>
      <c r="H264" s="662"/>
      <c r="I264" s="662"/>
      <c r="J264" s="662"/>
      <c r="K264" s="662"/>
      <c r="L264" s="662"/>
      <c r="M264" s="613"/>
      <c r="N264" s="662"/>
      <c r="O264" s="613"/>
      <c r="P264" s="613"/>
      <c r="Q264" s="613"/>
      <c r="R264" s="613"/>
      <c r="S264" s="613"/>
      <c r="T264" s="613"/>
      <c r="U264" s="613"/>
      <c r="V264" s="613"/>
      <c r="W264" s="613"/>
      <c r="X264" s="613"/>
      <c r="Y264" s="613"/>
      <c r="Z264" s="613"/>
    </row>
    <row r="265" spans="6:26" x14ac:dyDescent="0.2">
      <c r="F265" s="662"/>
      <c r="G265" s="662"/>
      <c r="H265" s="662"/>
      <c r="I265" s="662"/>
      <c r="J265" s="662"/>
      <c r="K265" s="662"/>
      <c r="L265" s="662"/>
      <c r="M265" s="613"/>
      <c r="N265" s="662"/>
      <c r="O265" s="613"/>
      <c r="P265" s="613"/>
      <c r="Q265" s="613"/>
      <c r="R265" s="613"/>
      <c r="S265" s="613"/>
      <c r="T265" s="613"/>
      <c r="U265" s="613"/>
      <c r="V265" s="613"/>
      <c r="W265" s="613"/>
      <c r="X265" s="613"/>
      <c r="Y265" s="613"/>
      <c r="Z265" s="613"/>
    </row>
    <row r="266" spans="6:26" x14ac:dyDescent="0.2">
      <c r="F266" s="662"/>
      <c r="G266" s="662"/>
      <c r="H266" s="662"/>
      <c r="I266" s="662"/>
      <c r="J266" s="662"/>
      <c r="K266" s="662"/>
      <c r="L266" s="662"/>
      <c r="M266" s="613"/>
      <c r="N266" s="662"/>
      <c r="O266" s="613"/>
      <c r="P266" s="613"/>
      <c r="Q266" s="613"/>
      <c r="R266" s="613"/>
      <c r="S266" s="613"/>
      <c r="T266" s="613"/>
      <c r="U266" s="613"/>
      <c r="V266" s="613"/>
      <c r="W266" s="613"/>
      <c r="X266" s="613"/>
      <c r="Y266" s="613"/>
      <c r="Z266" s="613"/>
    </row>
    <row r="267" spans="6:26" x14ac:dyDescent="0.2">
      <c r="F267" s="662"/>
      <c r="G267" s="662"/>
      <c r="H267" s="662"/>
      <c r="I267" s="662"/>
      <c r="J267" s="662"/>
      <c r="K267" s="662"/>
      <c r="L267" s="662"/>
      <c r="M267" s="613"/>
      <c r="N267" s="662"/>
      <c r="O267" s="613"/>
      <c r="P267" s="613"/>
      <c r="Q267" s="613"/>
      <c r="R267" s="613"/>
      <c r="S267" s="613"/>
      <c r="T267" s="613"/>
      <c r="U267" s="613"/>
      <c r="V267" s="613"/>
      <c r="W267" s="613"/>
      <c r="X267" s="613"/>
      <c r="Y267" s="613"/>
      <c r="Z267" s="613"/>
    </row>
    <row r="268" spans="6:26" x14ac:dyDescent="0.2">
      <c r="F268" s="662"/>
      <c r="G268" s="662"/>
      <c r="H268" s="662"/>
      <c r="I268" s="662"/>
      <c r="J268" s="662"/>
      <c r="K268" s="662"/>
      <c r="L268" s="662"/>
      <c r="M268" s="613"/>
      <c r="N268" s="662"/>
      <c r="O268" s="613"/>
      <c r="P268" s="613"/>
      <c r="Q268" s="613"/>
      <c r="R268" s="613"/>
      <c r="S268" s="613"/>
      <c r="T268" s="613"/>
      <c r="U268" s="613"/>
      <c r="V268" s="613"/>
      <c r="W268" s="613"/>
      <c r="X268" s="613"/>
      <c r="Y268" s="613"/>
      <c r="Z268" s="613"/>
    </row>
    <row r="269" spans="6:26" x14ac:dyDescent="0.2">
      <c r="F269" s="662"/>
      <c r="G269" s="662"/>
      <c r="H269" s="662"/>
      <c r="I269" s="662"/>
      <c r="J269" s="662"/>
      <c r="K269" s="662"/>
      <c r="L269" s="662"/>
      <c r="M269" s="613"/>
      <c r="N269" s="662"/>
      <c r="O269" s="613"/>
      <c r="P269" s="613"/>
      <c r="Q269" s="613"/>
      <c r="R269" s="613"/>
      <c r="S269" s="613"/>
      <c r="T269" s="613"/>
      <c r="U269" s="613"/>
      <c r="V269" s="613"/>
      <c r="W269" s="613"/>
      <c r="X269" s="613"/>
      <c r="Y269" s="613"/>
      <c r="Z269" s="613"/>
    </row>
    <row r="270" spans="6:26" x14ac:dyDescent="0.2">
      <c r="F270" s="662"/>
      <c r="G270" s="662"/>
      <c r="H270" s="662"/>
      <c r="I270" s="662"/>
      <c r="J270" s="662"/>
      <c r="K270" s="662"/>
      <c r="L270" s="662"/>
      <c r="M270" s="613"/>
      <c r="N270" s="662"/>
      <c r="O270" s="613"/>
      <c r="P270" s="613"/>
      <c r="Q270" s="613"/>
      <c r="R270" s="613"/>
      <c r="S270" s="613"/>
      <c r="T270" s="613"/>
      <c r="U270" s="613"/>
      <c r="V270" s="613"/>
      <c r="W270" s="613"/>
      <c r="X270" s="613"/>
      <c r="Y270" s="613"/>
      <c r="Z270" s="613"/>
    </row>
    <row r="271" spans="6:26" x14ac:dyDescent="0.2">
      <c r="F271" s="662"/>
      <c r="G271" s="662"/>
      <c r="H271" s="662"/>
      <c r="I271" s="662"/>
      <c r="J271" s="662"/>
      <c r="K271" s="662"/>
      <c r="L271" s="662"/>
      <c r="M271" s="613"/>
      <c r="N271" s="662"/>
      <c r="O271" s="613"/>
      <c r="P271" s="613"/>
      <c r="Q271" s="613"/>
      <c r="R271" s="613"/>
      <c r="S271" s="613"/>
      <c r="T271" s="613"/>
      <c r="U271" s="613"/>
      <c r="V271" s="613"/>
      <c r="W271" s="613"/>
      <c r="X271" s="613"/>
      <c r="Y271" s="613"/>
      <c r="Z271" s="613"/>
    </row>
    <row r="272" spans="6:26" x14ac:dyDescent="0.2">
      <c r="F272" s="662"/>
      <c r="G272" s="662"/>
      <c r="H272" s="662"/>
      <c r="I272" s="662"/>
      <c r="J272" s="662"/>
      <c r="K272" s="662"/>
      <c r="L272" s="662"/>
      <c r="M272" s="613"/>
      <c r="N272" s="662"/>
      <c r="O272" s="613"/>
      <c r="P272" s="613"/>
      <c r="Q272" s="613"/>
      <c r="R272" s="613"/>
      <c r="S272" s="613"/>
      <c r="T272" s="613"/>
      <c r="U272" s="613"/>
      <c r="V272" s="613"/>
      <c r="W272" s="613"/>
      <c r="X272" s="613"/>
      <c r="Y272" s="613"/>
      <c r="Z272" s="613"/>
    </row>
    <row r="273" spans="6:26" x14ac:dyDescent="0.2">
      <c r="F273" s="662"/>
      <c r="G273" s="662"/>
      <c r="H273" s="662"/>
      <c r="I273" s="662"/>
      <c r="J273" s="662"/>
      <c r="K273" s="662"/>
      <c r="L273" s="662"/>
      <c r="M273" s="613"/>
      <c r="N273" s="662"/>
      <c r="O273" s="613"/>
      <c r="P273" s="613"/>
      <c r="Q273" s="613"/>
      <c r="R273" s="613"/>
      <c r="S273" s="613"/>
      <c r="T273" s="613"/>
      <c r="U273" s="613"/>
      <c r="V273" s="613"/>
      <c r="W273" s="613"/>
      <c r="X273" s="613"/>
      <c r="Y273" s="613"/>
      <c r="Z273" s="613"/>
    </row>
    <row r="274" spans="6:26" x14ac:dyDescent="0.2">
      <c r="F274" s="662"/>
      <c r="G274" s="662"/>
      <c r="H274" s="662"/>
      <c r="I274" s="662"/>
      <c r="J274" s="662"/>
      <c r="K274" s="662"/>
      <c r="L274" s="662"/>
      <c r="M274" s="613"/>
      <c r="N274" s="662"/>
      <c r="O274" s="613"/>
      <c r="P274" s="613"/>
      <c r="Q274" s="613"/>
      <c r="R274" s="613"/>
      <c r="S274" s="613"/>
      <c r="T274" s="613"/>
      <c r="U274" s="613"/>
      <c r="V274" s="613"/>
      <c r="W274" s="613"/>
      <c r="X274" s="613"/>
      <c r="Y274" s="613"/>
      <c r="Z274" s="613"/>
    </row>
    <row r="275" spans="6:26" x14ac:dyDescent="0.2">
      <c r="F275" s="662"/>
      <c r="G275" s="662"/>
      <c r="H275" s="662"/>
      <c r="I275" s="662"/>
      <c r="J275" s="662"/>
      <c r="K275" s="662"/>
      <c r="L275" s="662"/>
      <c r="M275" s="613"/>
      <c r="N275" s="662"/>
      <c r="O275" s="613"/>
      <c r="P275" s="613"/>
      <c r="Q275" s="613"/>
      <c r="R275" s="613"/>
      <c r="S275" s="613"/>
      <c r="T275" s="613"/>
      <c r="U275" s="613"/>
      <c r="V275" s="613"/>
      <c r="W275" s="613"/>
      <c r="X275" s="613"/>
      <c r="Y275" s="613"/>
      <c r="Z275" s="613"/>
    </row>
    <row r="276" spans="6:26" x14ac:dyDescent="0.2">
      <c r="F276" s="662"/>
      <c r="G276" s="662"/>
      <c r="H276" s="662"/>
      <c r="I276" s="662"/>
      <c r="J276" s="662"/>
      <c r="K276" s="662"/>
      <c r="L276" s="662"/>
      <c r="M276" s="613"/>
      <c r="N276" s="662"/>
      <c r="O276" s="613"/>
      <c r="P276" s="613"/>
      <c r="Q276" s="613"/>
      <c r="R276" s="613"/>
      <c r="S276" s="613"/>
      <c r="T276" s="613"/>
      <c r="U276" s="613"/>
      <c r="V276" s="613"/>
      <c r="W276" s="613"/>
      <c r="X276" s="613"/>
      <c r="Y276" s="613"/>
      <c r="Z276" s="613"/>
    </row>
    <row r="277" spans="6:26" x14ac:dyDescent="0.2">
      <c r="F277" s="662"/>
      <c r="G277" s="662"/>
      <c r="H277" s="662"/>
      <c r="I277" s="662"/>
      <c r="J277" s="662"/>
      <c r="K277" s="662"/>
      <c r="L277" s="662"/>
      <c r="M277" s="613"/>
      <c r="N277" s="662"/>
      <c r="O277" s="613"/>
      <c r="P277" s="613"/>
      <c r="Q277" s="613"/>
      <c r="R277" s="613"/>
      <c r="S277" s="613"/>
      <c r="T277" s="613"/>
      <c r="U277" s="613"/>
      <c r="V277" s="613"/>
      <c r="W277" s="613"/>
      <c r="X277" s="613"/>
      <c r="Y277" s="613"/>
      <c r="Z277" s="613"/>
    </row>
    <row r="278" spans="6:26" x14ac:dyDescent="0.2">
      <c r="F278" s="662"/>
      <c r="G278" s="662"/>
      <c r="H278" s="662"/>
      <c r="I278" s="662"/>
      <c r="J278" s="662"/>
      <c r="K278" s="662"/>
      <c r="L278" s="662"/>
      <c r="M278" s="613"/>
      <c r="N278" s="662"/>
      <c r="O278" s="613"/>
      <c r="P278" s="613"/>
      <c r="Q278" s="613"/>
      <c r="R278" s="613"/>
      <c r="S278" s="613"/>
      <c r="T278" s="613"/>
      <c r="U278" s="613"/>
      <c r="V278" s="613"/>
      <c r="W278" s="613"/>
      <c r="X278" s="613"/>
      <c r="Y278" s="613"/>
      <c r="Z278" s="613"/>
    </row>
    <row r="279" spans="6:26" x14ac:dyDescent="0.2">
      <c r="F279" s="662"/>
      <c r="G279" s="662"/>
      <c r="H279" s="662"/>
      <c r="I279" s="662"/>
      <c r="J279" s="662"/>
      <c r="K279" s="662"/>
      <c r="L279" s="662"/>
      <c r="M279" s="613"/>
      <c r="N279" s="662"/>
      <c r="O279" s="613"/>
      <c r="P279" s="613"/>
      <c r="Q279" s="613"/>
      <c r="R279" s="613"/>
      <c r="S279" s="613"/>
      <c r="T279" s="613"/>
      <c r="U279" s="613"/>
      <c r="V279" s="613"/>
      <c r="W279" s="613"/>
      <c r="X279" s="613"/>
      <c r="Y279" s="613"/>
      <c r="Z279" s="613"/>
    </row>
    <row r="280" spans="6:26" x14ac:dyDescent="0.2">
      <c r="F280" s="662"/>
      <c r="G280" s="662"/>
      <c r="H280" s="662"/>
      <c r="I280" s="662"/>
      <c r="J280" s="662"/>
      <c r="K280" s="662"/>
      <c r="L280" s="662"/>
      <c r="M280" s="613"/>
      <c r="N280" s="662"/>
      <c r="O280" s="613"/>
      <c r="P280" s="613"/>
      <c r="Q280" s="613"/>
      <c r="R280" s="613"/>
      <c r="S280" s="613"/>
      <c r="T280" s="613"/>
      <c r="U280" s="613"/>
      <c r="V280" s="613"/>
      <c r="W280" s="613"/>
      <c r="X280" s="613"/>
      <c r="Y280" s="613"/>
      <c r="Z280" s="613"/>
    </row>
    <row r="281" spans="6:26" x14ac:dyDescent="0.2">
      <c r="F281" s="662"/>
      <c r="G281" s="662"/>
      <c r="H281" s="662"/>
      <c r="I281" s="662"/>
      <c r="J281" s="662"/>
      <c r="K281" s="662"/>
      <c r="L281" s="662"/>
      <c r="M281" s="613"/>
      <c r="N281" s="662"/>
      <c r="O281" s="613"/>
      <c r="P281" s="613"/>
      <c r="Q281" s="613"/>
      <c r="R281" s="613"/>
      <c r="S281" s="613"/>
      <c r="T281" s="613"/>
      <c r="U281" s="613"/>
      <c r="V281" s="613"/>
      <c r="W281" s="613"/>
      <c r="X281" s="613"/>
      <c r="Y281" s="613"/>
      <c r="Z281" s="613"/>
    </row>
    <row r="282" spans="6:26" x14ac:dyDescent="0.2">
      <c r="F282" s="662"/>
      <c r="G282" s="662"/>
      <c r="H282" s="662"/>
      <c r="I282" s="662"/>
      <c r="J282" s="662"/>
      <c r="K282" s="662"/>
      <c r="L282" s="662"/>
      <c r="M282" s="613"/>
      <c r="N282" s="662"/>
      <c r="O282" s="613"/>
      <c r="P282" s="613"/>
      <c r="Q282" s="613"/>
      <c r="R282" s="613"/>
      <c r="S282" s="613"/>
      <c r="T282" s="613"/>
      <c r="U282" s="613"/>
      <c r="V282" s="613"/>
      <c r="W282" s="613"/>
      <c r="X282" s="613"/>
      <c r="Y282" s="613"/>
      <c r="Z282" s="613"/>
    </row>
    <row r="283" spans="6:26" x14ac:dyDescent="0.2">
      <c r="F283" s="662"/>
      <c r="G283" s="662"/>
      <c r="H283" s="662"/>
      <c r="I283" s="662"/>
      <c r="J283" s="662"/>
      <c r="K283" s="662"/>
      <c r="L283" s="662"/>
      <c r="M283" s="613"/>
      <c r="N283" s="662"/>
      <c r="O283" s="613"/>
      <c r="P283" s="613"/>
      <c r="Q283" s="613"/>
      <c r="R283" s="613"/>
      <c r="S283" s="613"/>
      <c r="T283" s="613"/>
      <c r="U283" s="613"/>
      <c r="V283" s="613"/>
      <c r="W283" s="613"/>
      <c r="X283" s="613"/>
      <c r="Y283" s="613"/>
      <c r="Z283" s="613"/>
    </row>
    <row r="284" spans="6:26" x14ac:dyDescent="0.2">
      <c r="F284" s="662"/>
      <c r="G284" s="662"/>
      <c r="H284" s="662"/>
      <c r="I284" s="662"/>
      <c r="J284" s="662"/>
      <c r="K284" s="662"/>
      <c r="L284" s="662"/>
      <c r="M284" s="613"/>
      <c r="N284" s="662"/>
      <c r="O284" s="613"/>
      <c r="P284" s="613"/>
      <c r="Q284" s="613"/>
      <c r="R284" s="613"/>
      <c r="S284" s="613"/>
      <c r="T284" s="613"/>
      <c r="U284" s="613"/>
      <c r="V284" s="613"/>
      <c r="W284" s="613"/>
      <c r="X284" s="613"/>
      <c r="Y284" s="613"/>
      <c r="Z284" s="613"/>
    </row>
    <row r="285" spans="6:26" x14ac:dyDescent="0.2">
      <c r="F285" s="662"/>
      <c r="G285" s="662"/>
      <c r="H285" s="662"/>
      <c r="I285" s="662"/>
      <c r="J285" s="662"/>
      <c r="K285" s="662"/>
      <c r="L285" s="662"/>
      <c r="M285" s="613"/>
      <c r="N285" s="662"/>
      <c r="O285" s="613"/>
      <c r="P285" s="613"/>
      <c r="Q285" s="613"/>
      <c r="R285" s="613"/>
      <c r="S285" s="613"/>
      <c r="T285" s="613"/>
      <c r="U285" s="613"/>
      <c r="V285" s="613"/>
      <c r="W285" s="613"/>
      <c r="X285" s="613"/>
      <c r="Y285" s="613"/>
      <c r="Z285" s="613"/>
    </row>
    <row r="286" spans="6:26" x14ac:dyDescent="0.2">
      <c r="F286" s="662"/>
      <c r="G286" s="662"/>
      <c r="H286" s="662"/>
      <c r="I286" s="662"/>
      <c r="J286" s="662"/>
      <c r="K286" s="662"/>
      <c r="L286" s="662"/>
      <c r="M286" s="613"/>
      <c r="N286" s="662"/>
      <c r="O286" s="613"/>
      <c r="P286" s="613"/>
      <c r="Q286" s="613"/>
      <c r="R286" s="613"/>
      <c r="S286" s="613"/>
      <c r="T286" s="613"/>
      <c r="U286" s="613"/>
      <c r="V286" s="613"/>
      <c r="W286" s="613"/>
      <c r="X286" s="613"/>
      <c r="Y286" s="613"/>
      <c r="Z286" s="613"/>
    </row>
    <row r="287" spans="6:26" x14ac:dyDescent="0.2">
      <c r="F287" s="662"/>
      <c r="G287" s="662"/>
      <c r="H287" s="662"/>
      <c r="I287" s="662"/>
      <c r="J287" s="662"/>
      <c r="K287" s="662"/>
      <c r="L287" s="662"/>
      <c r="M287" s="613"/>
      <c r="N287" s="662"/>
      <c r="O287" s="613"/>
      <c r="P287" s="613"/>
      <c r="Q287" s="613"/>
      <c r="R287" s="613"/>
      <c r="S287" s="613"/>
      <c r="T287" s="613"/>
      <c r="U287" s="613"/>
      <c r="V287" s="613"/>
      <c r="W287" s="613"/>
      <c r="X287" s="613"/>
      <c r="Y287" s="613"/>
      <c r="Z287" s="613"/>
    </row>
    <row r="288" spans="6:26" x14ac:dyDescent="0.2">
      <c r="F288" s="662"/>
      <c r="G288" s="662"/>
      <c r="H288" s="662"/>
      <c r="I288" s="662"/>
      <c r="J288" s="662"/>
      <c r="K288" s="662"/>
      <c r="L288" s="662"/>
      <c r="M288" s="613"/>
      <c r="N288" s="662"/>
      <c r="O288" s="613"/>
      <c r="P288" s="613"/>
      <c r="Q288" s="613"/>
      <c r="R288" s="613"/>
      <c r="S288" s="613"/>
      <c r="T288" s="613"/>
      <c r="U288" s="613"/>
      <c r="V288" s="613"/>
      <c r="W288" s="613"/>
      <c r="X288" s="613"/>
      <c r="Y288" s="613"/>
      <c r="Z288" s="613"/>
    </row>
    <row r="289" spans="6:26" x14ac:dyDescent="0.2">
      <c r="F289" s="662"/>
      <c r="G289" s="662"/>
      <c r="H289" s="662"/>
      <c r="I289" s="662"/>
      <c r="J289" s="662"/>
      <c r="K289" s="662"/>
      <c r="L289" s="662"/>
      <c r="M289" s="613"/>
      <c r="N289" s="662"/>
      <c r="O289" s="613"/>
      <c r="P289" s="613"/>
      <c r="Q289" s="613"/>
      <c r="R289" s="613"/>
      <c r="S289" s="613"/>
      <c r="T289" s="613"/>
      <c r="U289" s="613"/>
      <c r="V289" s="613"/>
      <c r="W289" s="613"/>
      <c r="X289" s="613"/>
      <c r="Y289" s="613"/>
      <c r="Z289" s="613"/>
    </row>
    <row r="290" spans="6:26" x14ac:dyDescent="0.2">
      <c r="F290" s="662"/>
      <c r="G290" s="662"/>
      <c r="H290" s="662"/>
      <c r="I290" s="662"/>
      <c r="J290" s="662"/>
      <c r="K290" s="662"/>
      <c r="L290" s="662"/>
      <c r="M290" s="613"/>
      <c r="N290" s="662"/>
      <c r="O290" s="613"/>
      <c r="P290" s="613"/>
      <c r="Q290" s="613"/>
      <c r="R290" s="613"/>
      <c r="S290" s="613"/>
      <c r="T290" s="613"/>
      <c r="U290" s="613"/>
      <c r="V290" s="613"/>
      <c r="W290" s="613"/>
      <c r="X290" s="613"/>
      <c r="Y290" s="613"/>
      <c r="Z290" s="613"/>
    </row>
    <row r="291" spans="6:26" x14ac:dyDescent="0.2">
      <c r="F291" s="662"/>
      <c r="G291" s="662"/>
      <c r="H291" s="662"/>
      <c r="I291" s="662"/>
      <c r="J291" s="662"/>
      <c r="K291" s="662"/>
      <c r="L291" s="662"/>
      <c r="M291" s="613"/>
      <c r="N291" s="662"/>
      <c r="O291" s="613"/>
      <c r="P291" s="613"/>
      <c r="Q291" s="613"/>
      <c r="R291" s="613"/>
      <c r="S291" s="613"/>
      <c r="T291" s="613"/>
      <c r="U291" s="613"/>
      <c r="V291" s="613"/>
      <c r="W291" s="613"/>
      <c r="X291" s="613"/>
      <c r="Y291" s="613"/>
      <c r="Z291" s="613"/>
    </row>
    <row r="292" spans="6:26" x14ac:dyDescent="0.2">
      <c r="F292" s="662"/>
      <c r="G292" s="662"/>
      <c r="H292" s="662"/>
      <c r="I292" s="662"/>
      <c r="J292" s="662"/>
      <c r="K292" s="662"/>
      <c r="L292" s="662"/>
      <c r="M292" s="613"/>
      <c r="N292" s="662"/>
      <c r="O292" s="613"/>
      <c r="P292" s="613"/>
      <c r="Q292" s="613"/>
      <c r="R292" s="613"/>
      <c r="S292" s="613"/>
      <c r="T292" s="613"/>
      <c r="U292" s="613"/>
      <c r="V292" s="613"/>
      <c r="W292" s="613"/>
      <c r="X292" s="613"/>
      <c r="Y292" s="613"/>
      <c r="Z292" s="613"/>
    </row>
    <row r="293" spans="6:26" x14ac:dyDescent="0.2">
      <c r="F293" s="662"/>
      <c r="G293" s="662"/>
      <c r="H293" s="662"/>
      <c r="I293" s="662"/>
      <c r="J293" s="662"/>
      <c r="K293" s="662"/>
      <c r="L293" s="662"/>
      <c r="M293" s="613"/>
      <c r="N293" s="662"/>
      <c r="O293" s="613"/>
      <c r="P293" s="613"/>
      <c r="Q293" s="613"/>
      <c r="R293" s="613"/>
      <c r="S293" s="613"/>
      <c r="T293" s="613"/>
      <c r="U293" s="613"/>
      <c r="V293" s="613"/>
      <c r="W293" s="613"/>
      <c r="X293" s="613"/>
      <c r="Y293" s="613"/>
      <c r="Z293" s="613"/>
    </row>
    <row r="294" spans="6:26" x14ac:dyDescent="0.2">
      <c r="F294" s="662"/>
      <c r="G294" s="662"/>
      <c r="H294" s="662"/>
      <c r="I294" s="662"/>
      <c r="J294" s="662"/>
      <c r="K294" s="662"/>
      <c r="L294" s="662"/>
      <c r="M294" s="613"/>
      <c r="N294" s="662"/>
      <c r="O294" s="613"/>
      <c r="P294" s="613"/>
      <c r="Q294" s="613"/>
      <c r="R294" s="613"/>
      <c r="S294" s="613"/>
      <c r="T294" s="613"/>
      <c r="U294" s="613"/>
      <c r="V294" s="613"/>
      <c r="W294" s="613"/>
      <c r="X294" s="613"/>
      <c r="Y294" s="613"/>
      <c r="Z294" s="613"/>
    </row>
    <row r="295" spans="6:26" x14ac:dyDescent="0.2">
      <c r="F295" s="662"/>
      <c r="G295" s="662"/>
      <c r="H295" s="662"/>
      <c r="I295" s="662"/>
      <c r="J295" s="662"/>
      <c r="K295" s="662"/>
      <c r="L295" s="662"/>
      <c r="M295" s="613"/>
      <c r="N295" s="662"/>
      <c r="O295" s="613"/>
      <c r="P295" s="613"/>
      <c r="Q295" s="613"/>
      <c r="R295" s="613"/>
      <c r="S295" s="613"/>
      <c r="T295" s="613"/>
      <c r="U295" s="613"/>
      <c r="V295" s="613"/>
      <c r="W295" s="613"/>
      <c r="X295" s="613"/>
      <c r="Y295" s="613"/>
      <c r="Z295" s="613"/>
    </row>
    <row r="296" spans="6:26" x14ac:dyDescent="0.2">
      <c r="F296" s="662"/>
      <c r="G296" s="662"/>
      <c r="H296" s="662"/>
      <c r="I296" s="662"/>
      <c r="J296" s="662"/>
      <c r="K296" s="662"/>
      <c r="L296" s="662"/>
      <c r="M296" s="613"/>
      <c r="N296" s="662"/>
      <c r="O296" s="613"/>
      <c r="P296" s="613"/>
      <c r="Q296" s="613"/>
      <c r="R296" s="613"/>
      <c r="S296" s="613"/>
      <c r="T296" s="613"/>
      <c r="U296" s="613"/>
      <c r="V296" s="613"/>
      <c r="W296" s="613"/>
      <c r="X296" s="613"/>
      <c r="Y296" s="613"/>
      <c r="Z296" s="613"/>
    </row>
    <row r="297" spans="6:26" x14ac:dyDescent="0.2">
      <c r="F297" s="662"/>
      <c r="G297" s="662"/>
      <c r="H297" s="662"/>
      <c r="I297" s="662"/>
      <c r="J297" s="662"/>
      <c r="K297" s="662"/>
      <c r="L297" s="662"/>
      <c r="M297" s="613"/>
      <c r="N297" s="662"/>
      <c r="O297" s="613"/>
      <c r="P297" s="613"/>
      <c r="Q297" s="613"/>
      <c r="R297" s="613"/>
      <c r="S297" s="613"/>
      <c r="T297" s="613"/>
      <c r="U297" s="613"/>
      <c r="V297" s="613"/>
      <c r="W297" s="613"/>
      <c r="X297" s="613"/>
      <c r="Y297" s="613"/>
      <c r="Z297" s="613"/>
    </row>
    <row r="298" spans="6:26" x14ac:dyDescent="0.2">
      <c r="F298" s="662"/>
      <c r="G298" s="662"/>
      <c r="H298" s="662"/>
      <c r="I298" s="662"/>
      <c r="J298" s="662"/>
      <c r="K298" s="662"/>
      <c r="L298" s="662"/>
      <c r="M298" s="613"/>
      <c r="N298" s="662"/>
      <c r="O298" s="613"/>
      <c r="P298" s="613"/>
      <c r="Q298" s="613"/>
      <c r="R298" s="613"/>
      <c r="S298" s="613"/>
      <c r="T298" s="613"/>
      <c r="U298" s="613"/>
      <c r="V298" s="613"/>
      <c r="W298" s="613"/>
      <c r="X298" s="613"/>
      <c r="Y298" s="613"/>
      <c r="Z298" s="613"/>
    </row>
    <row r="299" spans="6:26" x14ac:dyDescent="0.2">
      <c r="F299" s="662"/>
      <c r="G299" s="662"/>
      <c r="H299" s="662"/>
      <c r="I299" s="662"/>
      <c r="J299" s="662"/>
      <c r="K299" s="662"/>
      <c r="L299" s="662"/>
      <c r="M299" s="613"/>
      <c r="N299" s="662"/>
      <c r="O299" s="613"/>
      <c r="P299" s="613"/>
      <c r="Q299" s="613"/>
      <c r="R299" s="613"/>
      <c r="S299" s="613"/>
      <c r="T299" s="613"/>
      <c r="U299" s="613"/>
      <c r="V299" s="613"/>
      <c r="W299" s="613"/>
      <c r="X299" s="613"/>
      <c r="Y299" s="613"/>
      <c r="Z299" s="613"/>
    </row>
    <row r="300" spans="6:26" x14ac:dyDescent="0.2">
      <c r="F300" s="662"/>
      <c r="G300" s="662"/>
      <c r="H300" s="662"/>
      <c r="I300" s="662"/>
      <c r="J300" s="662"/>
      <c r="K300" s="662"/>
      <c r="L300" s="662"/>
      <c r="M300" s="613"/>
      <c r="N300" s="662"/>
      <c r="O300" s="613"/>
      <c r="P300" s="613"/>
      <c r="Q300" s="613"/>
      <c r="R300" s="613"/>
      <c r="S300" s="613"/>
      <c r="T300" s="613"/>
      <c r="U300" s="613"/>
      <c r="V300" s="613"/>
      <c r="W300" s="613"/>
      <c r="X300" s="613"/>
      <c r="Y300" s="613"/>
      <c r="Z300" s="613"/>
    </row>
    <row r="301" spans="6:26" x14ac:dyDescent="0.2">
      <c r="F301" s="662"/>
      <c r="G301" s="662"/>
      <c r="H301" s="662"/>
      <c r="I301" s="662"/>
      <c r="J301" s="662"/>
      <c r="K301" s="662"/>
      <c r="L301" s="662"/>
      <c r="M301" s="613"/>
      <c r="N301" s="662"/>
      <c r="O301" s="613"/>
      <c r="P301" s="613"/>
      <c r="Q301" s="613"/>
      <c r="R301" s="613"/>
      <c r="S301" s="613"/>
      <c r="T301" s="613"/>
      <c r="U301" s="613"/>
      <c r="V301" s="613"/>
      <c r="W301" s="613"/>
      <c r="X301" s="613"/>
      <c r="Y301" s="613"/>
      <c r="Z301" s="613"/>
    </row>
    <row r="302" spans="6:26" x14ac:dyDescent="0.2">
      <c r="F302" s="662"/>
      <c r="G302" s="662"/>
      <c r="H302" s="662"/>
      <c r="I302" s="662"/>
      <c r="J302" s="662"/>
      <c r="K302" s="662"/>
      <c r="L302" s="662"/>
      <c r="M302" s="613"/>
      <c r="N302" s="662"/>
      <c r="O302" s="613"/>
      <c r="P302" s="613"/>
      <c r="Q302" s="613"/>
      <c r="R302" s="613"/>
      <c r="S302" s="613"/>
      <c r="T302" s="613"/>
      <c r="U302" s="613"/>
      <c r="V302" s="613"/>
      <c r="W302" s="613"/>
      <c r="X302" s="613"/>
      <c r="Y302" s="613"/>
      <c r="Z302" s="613"/>
    </row>
    <row r="303" spans="6:26" x14ac:dyDescent="0.2">
      <c r="F303" s="662"/>
      <c r="G303" s="662"/>
      <c r="H303" s="662"/>
      <c r="I303" s="662"/>
      <c r="J303" s="662"/>
      <c r="K303" s="662"/>
      <c r="L303" s="662"/>
      <c r="M303" s="613"/>
      <c r="N303" s="662"/>
      <c r="O303" s="613"/>
      <c r="P303" s="613"/>
      <c r="Q303" s="613"/>
      <c r="R303" s="613"/>
      <c r="S303" s="613"/>
      <c r="T303" s="613"/>
      <c r="U303" s="613"/>
      <c r="V303" s="613"/>
      <c r="W303" s="613"/>
      <c r="X303" s="613"/>
      <c r="Y303" s="613"/>
      <c r="Z303" s="613"/>
    </row>
    <row r="304" spans="6:26" x14ac:dyDescent="0.2">
      <c r="F304" s="662"/>
      <c r="G304" s="662"/>
      <c r="H304" s="662"/>
      <c r="I304" s="662"/>
      <c r="J304" s="662"/>
      <c r="K304" s="662"/>
      <c r="L304" s="662"/>
      <c r="M304" s="613"/>
      <c r="N304" s="662"/>
      <c r="O304" s="613"/>
      <c r="P304" s="613"/>
      <c r="Q304" s="613"/>
      <c r="R304" s="613"/>
      <c r="S304" s="613"/>
      <c r="T304" s="613"/>
      <c r="U304" s="613"/>
      <c r="V304" s="613"/>
      <c r="W304" s="613"/>
      <c r="X304" s="613"/>
      <c r="Y304" s="613"/>
      <c r="Z304" s="613"/>
    </row>
    <row r="305" spans="6:26" x14ac:dyDescent="0.2">
      <c r="F305" s="662"/>
      <c r="G305" s="662"/>
      <c r="H305" s="662"/>
      <c r="I305" s="662"/>
      <c r="J305" s="662"/>
      <c r="K305" s="662"/>
      <c r="L305" s="662"/>
      <c r="M305" s="613"/>
      <c r="N305" s="662"/>
      <c r="O305" s="613"/>
      <c r="P305" s="613"/>
      <c r="Q305" s="613"/>
      <c r="R305" s="613"/>
      <c r="S305" s="613"/>
      <c r="T305" s="613"/>
      <c r="U305" s="613"/>
      <c r="V305" s="613"/>
      <c r="W305" s="613"/>
      <c r="X305" s="613"/>
      <c r="Y305" s="613"/>
      <c r="Z305" s="613"/>
    </row>
    <row r="306" spans="6:26" x14ac:dyDescent="0.2">
      <c r="F306" s="662"/>
      <c r="G306" s="662"/>
      <c r="H306" s="662"/>
      <c r="I306" s="662"/>
      <c r="J306" s="662"/>
      <c r="K306" s="662"/>
      <c r="L306" s="662"/>
      <c r="M306" s="613"/>
      <c r="N306" s="662"/>
      <c r="O306" s="613"/>
      <c r="P306" s="613"/>
      <c r="Q306" s="613"/>
      <c r="R306" s="613"/>
      <c r="S306" s="613"/>
      <c r="T306" s="613"/>
      <c r="U306" s="613"/>
      <c r="V306" s="613"/>
      <c r="W306" s="613"/>
      <c r="X306" s="613"/>
      <c r="Y306" s="613"/>
      <c r="Z306" s="613"/>
    </row>
    <row r="307" spans="6:26" x14ac:dyDescent="0.2">
      <c r="F307" s="662"/>
      <c r="G307" s="662"/>
      <c r="H307" s="662"/>
      <c r="I307" s="662"/>
      <c r="J307" s="662"/>
      <c r="K307" s="662"/>
      <c r="L307" s="662"/>
      <c r="M307" s="613"/>
      <c r="N307" s="662"/>
      <c r="O307" s="613"/>
      <c r="P307" s="613"/>
      <c r="Q307" s="613"/>
      <c r="R307" s="613"/>
      <c r="S307" s="613"/>
      <c r="T307" s="613"/>
      <c r="U307" s="613"/>
      <c r="V307" s="613"/>
      <c r="W307" s="613"/>
      <c r="X307" s="613"/>
      <c r="Y307" s="613"/>
      <c r="Z307" s="613"/>
    </row>
    <row r="308" spans="6:26" x14ac:dyDescent="0.2">
      <c r="F308" s="662"/>
      <c r="G308" s="662"/>
      <c r="H308" s="662"/>
      <c r="I308" s="662"/>
      <c r="J308" s="662"/>
      <c r="K308" s="662"/>
      <c r="L308" s="662"/>
      <c r="M308" s="613"/>
      <c r="N308" s="662"/>
      <c r="O308" s="613"/>
      <c r="P308" s="613"/>
      <c r="Q308" s="613"/>
      <c r="R308" s="613"/>
      <c r="S308" s="613"/>
      <c r="T308" s="613"/>
      <c r="U308" s="613"/>
      <c r="V308" s="613"/>
      <c r="W308" s="613"/>
      <c r="X308" s="613"/>
      <c r="Y308" s="613"/>
      <c r="Z308" s="613"/>
    </row>
    <row r="309" spans="6:26" x14ac:dyDescent="0.2">
      <c r="F309" s="662"/>
      <c r="G309" s="662"/>
      <c r="H309" s="662"/>
      <c r="I309" s="662"/>
      <c r="J309" s="662"/>
      <c r="K309" s="662"/>
      <c r="L309" s="662"/>
      <c r="M309" s="613"/>
      <c r="N309" s="662"/>
      <c r="O309" s="613"/>
      <c r="P309" s="613"/>
      <c r="Q309" s="613"/>
      <c r="R309" s="613"/>
      <c r="S309" s="613"/>
      <c r="T309" s="613"/>
      <c r="U309" s="613"/>
      <c r="V309" s="613"/>
      <c r="W309" s="613"/>
      <c r="X309" s="613"/>
      <c r="Y309" s="613"/>
      <c r="Z309" s="613"/>
    </row>
    <row r="310" spans="6:26" x14ac:dyDescent="0.2">
      <c r="F310" s="662"/>
      <c r="G310" s="662"/>
      <c r="H310" s="662"/>
      <c r="I310" s="662"/>
      <c r="J310" s="662"/>
      <c r="K310" s="662"/>
      <c r="L310" s="662"/>
      <c r="M310" s="613"/>
      <c r="N310" s="662"/>
      <c r="O310" s="613"/>
      <c r="P310" s="613"/>
      <c r="Q310" s="613"/>
      <c r="R310" s="613"/>
      <c r="S310" s="613"/>
      <c r="T310" s="613"/>
      <c r="U310" s="613"/>
      <c r="V310" s="613"/>
      <c r="W310" s="613"/>
      <c r="X310" s="613"/>
      <c r="Y310" s="613"/>
      <c r="Z310" s="613"/>
    </row>
    <row r="311" spans="6:26" x14ac:dyDescent="0.2">
      <c r="F311" s="662"/>
      <c r="G311" s="662"/>
      <c r="H311" s="662"/>
      <c r="I311" s="662"/>
      <c r="J311" s="662"/>
      <c r="K311" s="662"/>
      <c r="L311" s="662"/>
      <c r="M311" s="613"/>
      <c r="N311" s="662"/>
      <c r="O311" s="613"/>
      <c r="P311" s="613"/>
      <c r="Q311" s="613"/>
      <c r="R311" s="613"/>
      <c r="S311" s="613"/>
      <c r="T311" s="613"/>
      <c r="U311" s="613"/>
      <c r="V311" s="613"/>
      <c r="W311" s="613"/>
      <c r="X311" s="613"/>
      <c r="Y311" s="613"/>
      <c r="Z311" s="613"/>
    </row>
    <row r="312" spans="6:26" x14ac:dyDescent="0.2">
      <c r="F312" s="662"/>
      <c r="G312" s="662"/>
      <c r="H312" s="662"/>
      <c r="I312" s="662"/>
      <c r="J312" s="662"/>
      <c r="K312" s="662"/>
      <c r="L312" s="662"/>
      <c r="M312" s="613"/>
      <c r="N312" s="662"/>
      <c r="O312" s="613"/>
      <c r="P312" s="613"/>
      <c r="Q312" s="613"/>
      <c r="R312" s="613"/>
      <c r="S312" s="613"/>
      <c r="T312" s="613"/>
      <c r="U312" s="613"/>
      <c r="V312" s="613"/>
      <c r="W312" s="613"/>
      <c r="X312" s="613"/>
      <c r="Y312" s="613"/>
      <c r="Z312" s="613"/>
    </row>
    <row r="313" spans="6:26" x14ac:dyDescent="0.2">
      <c r="F313" s="662"/>
      <c r="G313" s="662"/>
      <c r="H313" s="662"/>
      <c r="I313" s="662"/>
      <c r="J313" s="662"/>
      <c r="K313" s="662"/>
      <c r="L313" s="662"/>
      <c r="M313" s="613"/>
      <c r="N313" s="662"/>
      <c r="O313" s="613"/>
      <c r="P313" s="613"/>
      <c r="Q313" s="613"/>
      <c r="R313" s="613"/>
      <c r="S313" s="613"/>
      <c r="T313" s="613"/>
      <c r="U313" s="613"/>
      <c r="V313" s="613"/>
      <c r="W313" s="613"/>
      <c r="X313" s="613"/>
      <c r="Y313" s="613"/>
      <c r="Z313" s="613"/>
    </row>
    <row r="314" spans="6:26" x14ac:dyDescent="0.2">
      <c r="F314" s="662"/>
      <c r="G314" s="662"/>
      <c r="H314" s="662"/>
      <c r="I314" s="662"/>
      <c r="J314" s="662"/>
      <c r="K314" s="662"/>
      <c r="L314" s="662"/>
      <c r="M314" s="613"/>
      <c r="N314" s="662"/>
      <c r="O314" s="613"/>
      <c r="P314" s="613"/>
      <c r="Q314" s="613"/>
      <c r="R314" s="613"/>
      <c r="S314" s="613"/>
      <c r="T314" s="613"/>
      <c r="U314" s="613"/>
      <c r="V314" s="613"/>
      <c r="W314" s="613"/>
      <c r="X314" s="613"/>
      <c r="Y314" s="613"/>
      <c r="Z314" s="613"/>
    </row>
    <row r="315" spans="6:26" x14ac:dyDescent="0.2">
      <c r="F315" s="662"/>
      <c r="G315" s="662"/>
      <c r="H315" s="662"/>
      <c r="I315" s="662"/>
      <c r="J315" s="662"/>
      <c r="K315" s="662"/>
      <c r="L315" s="662"/>
      <c r="M315" s="613"/>
      <c r="N315" s="662"/>
      <c r="O315" s="613"/>
      <c r="P315" s="613"/>
      <c r="Q315" s="613"/>
      <c r="R315" s="613"/>
      <c r="S315" s="613"/>
      <c r="T315" s="613"/>
      <c r="U315" s="613"/>
      <c r="V315" s="613"/>
      <c r="W315" s="613"/>
      <c r="X315" s="613"/>
      <c r="Y315" s="613"/>
      <c r="Z315" s="613"/>
    </row>
    <row r="316" spans="6:26" x14ac:dyDescent="0.2">
      <c r="F316" s="662"/>
      <c r="G316" s="662"/>
      <c r="H316" s="662"/>
      <c r="I316" s="662"/>
      <c r="J316" s="662"/>
      <c r="K316" s="662"/>
      <c r="L316" s="662"/>
      <c r="M316" s="613"/>
      <c r="N316" s="662"/>
      <c r="O316" s="613"/>
      <c r="P316" s="613"/>
      <c r="Q316" s="613"/>
      <c r="R316" s="613"/>
      <c r="S316" s="613"/>
      <c r="T316" s="613"/>
      <c r="U316" s="613"/>
      <c r="V316" s="613"/>
      <c r="W316" s="613"/>
      <c r="X316" s="613"/>
      <c r="Y316" s="613"/>
      <c r="Z316" s="613"/>
    </row>
    <row r="317" spans="6:26" x14ac:dyDescent="0.2">
      <c r="F317" s="662"/>
      <c r="G317" s="662"/>
      <c r="H317" s="662"/>
      <c r="I317" s="662"/>
      <c r="J317" s="662"/>
      <c r="K317" s="662"/>
      <c r="L317" s="662"/>
      <c r="M317" s="613"/>
      <c r="N317" s="662"/>
      <c r="O317" s="613"/>
      <c r="P317" s="613"/>
      <c r="Q317" s="613"/>
      <c r="R317" s="613"/>
      <c r="S317" s="613"/>
      <c r="T317" s="613"/>
      <c r="U317" s="613"/>
      <c r="V317" s="613"/>
      <c r="W317" s="613"/>
      <c r="X317" s="613"/>
      <c r="Y317" s="613"/>
      <c r="Z317" s="613"/>
    </row>
    <row r="318" spans="6:26" x14ac:dyDescent="0.2">
      <c r="F318" s="662"/>
      <c r="G318" s="662"/>
      <c r="H318" s="662"/>
      <c r="I318" s="662"/>
      <c r="J318" s="662"/>
      <c r="K318" s="662"/>
      <c r="L318" s="662"/>
      <c r="M318" s="613"/>
      <c r="N318" s="662"/>
      <c r="O318" s="613"/>
      <c r="P318" s="613"/>
      <c r="Q318" s="613"/>
      <c r="R318" s="613"/>
      <c r="S318" s="613"/>
      <c r="T318" s="613"/>
      <c r="U318" s="613"/>
      <c r="V318" s="613"/>
      <c r="W318" s="613"/>
      <c r="X318" s="613"/>
      <c r="Y318" s="613"/>
      <c r="Z318" s="613"/>
    </row>
    <row r="319" spans="6:26" x14ac:dyDescent="0.2">
      <c r="F319" s="662"/>
      <c r="G319" s="662"/>
      <c r="H319" s="662"/>
      <c r="I319" s="662"/>
      <c r="J319" s="662"/>
      <c r="K319" s="662"/>
      <c r="L319" s="662"/>
      <c r="M319" s="613"/>
      <c r="N319" s="662"/>
      <c r="O319" s="613"/>
      <c r="P319" s="613"/>
      <c r="Q319" s="613"/>
      <c r="R319" s="613"/>
      <c r="S319" s="613"/>
      <c r="T319" s="613"/>
      <c r="U319" s="613"/>
      <c r="V319" s="613"/>
      <c r="W319" s="613"/>
      <c r="X319" s="613"/>
      <c r="Y319" s="613"/>
      <c r="Z319" s="613"/>
    </row>
    <row r="320" spans="6:26" x14ac:dyDescent="0.2">
      <c r="F320" s="662"/>
      <c r="G320" s="662"/>
      <c r="H320" s="662"/>
      <c r="I320" s="662"/>
      <c r="J320" s="662"/>
      <c r="K320" s="662"/>
      <c r="L320" s="662"/>
      <c r="M320" s="613"/>
      <c r="N320" s="662"/>
      <c r="O320" s="613"/>
      <c r="P320" s="613"/>
      <c r="Q320" s="613"/>
      <c r="R320" s="613"/>
      <c r="S320" s="613"/>
      <c r="T320" s="613"/>
      <c r="U320" s="613"/>
      <c r="V320" s="613"/>
      <c r="W320" s="613"/>
      <c r="X320" s="613"/>
      <c r="Y320" s="613"/>
      <c r="Z320" s="613"/>
    </row>
    <row r="321" spans="6:26" x14ac:dyDescent="0.2">
      <c r="F321" s="662"/>
      <c r="G321" s="662"/>
      <c r="H321" s="662"/>
      <c r="I321" s="662"/>
      <c r="J321" s="662"/>
      <c r="K321" s="662"/>
      <c r="L321" s="662"/>
      <c r="M321" s="613"/>
      <c r="N321" s="662"/>
      <c r="O321" s="613"/>
      <c r="P321" s="613"/>
      <c r="Q321" s="613"/>
      <c r="R321" s="613"/>
      <c r="S321" s="613"/>
      <c r="T321" s="613"/>
      <c r="U321" s="613"/>
      <c r="V321" s="613"/>
      <c r="W321" s="613"/>
      <c r="X321" s="613"/>
      <c r="Y321" s="613"/>
      <c r="Z321" s="613"/>
    </row>
    <row r="322" spans="6:26" x14ac:dyDescent="0.2">
      <c r="F322" s="662"/>
      <c r="G322" s="662"/>
      <c r="H322" s="662"/>
      <c r="I322" s="662"/>
      <c r="J322" s="662"/>
      <c r="K322" s="662"/>
      <c r="L322" s="662"/>
      <c r="M322" s="613"/>
      <c r="N322" s="662"/>
      <c r="O322" s="613"/>
      <c r="P322" s="613"/>
      <c r="Q322" s="613"/>
      <c r="R322" s="613"/>
      <c r="S322" s="613"/>
      <c r="T322" s="613"/>
      <c r="U322" s="613"/>
      <c r="V322" s="613"/>
      <c r="W322" s="613"/>
      <c r="X322" s="613"/>
      <c r="Y322" s="613"/>
      <c r="Z322" s="613"/>
    </row>
    <row r="323" spans="6:26" x14ac:dyDescent="0.2">
      <c r="F323" s="662"/>
      <c r="G323" s="662"/>
      <c r="H323" s="662"/>
      <c r="I323" s="662"/>
      <c r="J323" s="662"/>
      <c r="K323" s="662"/>
      <c r="L323" s="662"/>
      <c r="M323" s="613"/>
      <c r="N323" s="662"/>
      <c r="O323" s="613"/>
      <c r="P323" s="613"/>
      <c r="Q323" s="613"/>
      <c r="R323" s="613"/>
      <c r="S323" s="613"/>
      <c r="T323" s="613"/>
      <c r="U323" s="613"/>
      <c r="V323" s="613"/>
      <c r="W323" s="613"/>
      <c r="X323" s="613"/>
      <c r="Y323" s="613"/>
      <c r="Z323" s="613"/>
    </row>
    <row r="324" spans="6:26" x14ac:dyDescent="0.2">
      <c r="F324" s="662"/>
      <c r="G324" s="662"/>
      <c r="H324" s="662"/>
      <c r="I324" s="662"/>
      <c r="J324" s="662"/>
      <c r="K324" s="662"/>
      <c r="L324" s="662"/>
      <c r="M324" s="613"/>
      <c r="N324" s="662"/>
      <c r="O324" s="613"/>
      <c r="P324" s="613"/>
      <c r="Q324" s="613"/>
      <c r="R324" s="613"/>
      <c r="S324" s="613"/>
      <c r="T324" s="613"/>
      <c r="U324" s="613"/>
      <c r="V324" s="613"/>
      <c r="W324" s="613"/>
      <c r="X324" s="613"/>
      <c r="Y324" s="613"/>
      <c r="Z324" s="613"/>
    </row>
    <row r="325" spans="6:26" x14ac:dyDescent="0.2">
      <c r="F325" s="662"/>
      <c r="G325" s="662"/>
      <c r="H325" s="662"/>
      <c r="I325" s="662"/>
      <c r="J325" s="662"/>
      <c r="K325" s="662"/>
      <c r="L325" s="662"/>
      <c r="M325" s="613"/>
      <c r="N325" s="662"/>
      <c r="O325" s="613"/>
      <c r="P325" s="613"/>
      <c r="Q325" s="613"/>
      <c r="R325" s="613"/>
      <c r="S325" s="613"/>
      <c r="T325" s="613"/>
      <c r="U325" s="613"/>
      <c r="V325" s="613"/>
      <c r="W325" s="613"/>
      <c r="X325" s="613"/>
      <c r="Y325" s="613"/>
      <c r="Z325" s="613"/>
    </row>
    <row r="326" spans="6:26" x14ac:dyDescent="0.2">
      <c r="F326" s="662"/>
      <c r="G326" s="662"/>
      <c r="H326" s="662"/>
      <c r="I326" s="662"/>
      <c r="J326" s="662"/>
      <c r="K326" s="662"/>
      <c r="L326" s="662"/>
      <c r="M326" s="613"/>
      <c r="N326" s="662"/>
      <c r="O326" s="613"/>
      <c r="P326" s="613"/>
      <c r="Q326" s="613"/>
      <c r="R326" s="613"/>
      <c r="S326" s="613"/>
      <c r="T326" s="613"/>
      <c r="U326" s="613"/>
      <c r="V326" s="613"/>
      <c r="W326" s="613"/>
      <c r="X326" s="613"/>
      <c r="Y326" s="613"/>
      <c r="Z326" s="613"/>
    </row>
    <row r="327" spans="6:26" x14ac:dyDescent="0.2">
      <c r="F327" s="662"/>
      <c r="G327" s="662"/>
      <c r="H327" s="662"/>
      <c r="I327" s="662"/>
      <c r="J327" s="662"/>
      <c r="K327" s="662"/>
      <c r="L327" s="662"/>
      <c r="M327" s="613"/>
      <c r="N327" s="662"/>
      <c r="O327" s="613"/>
      <c r="P327" s="613"/>
      <c r="Q327" s="613"/>
      <c r="R327" s="613"/>
      <c r="S327" s="613"/>
      <c r="T327" s="613"/>
      <c r="U327" s="613"/>
      <c r="V327" s="613"/>
      <c r="W327" s="613"/>
      <c r="X327" s="613"/>
      <c r="Y327" s="613"/>
      <c r="Z327" s="613"/>
    </row>
    <row r="328" spans="6:26" x14ac:dyDescent="0.2">
      <c r="F328" s="662"/>
      <c r="G328" s="662"/>
      <c r="H328" s="662"/>
      <c r="I328" s="662"/>
      <c r="J328" s="662"/>
      <c r="K328" s="662"/>
      <c r="L328" s="662"/>
      <c r="M328" s="613"/>
      <c r="N328" s="662"/>
      <c r="O328" s="613"/>
      <c r="P328" s="613"/>
      <c r="Q328" s="613"/>
      <c r="R328" s="613"/>
      <c r="S328" s="613"/>
      <c r="T328" s="613"/>
      <c r="U328" s="613"/>
      <c r="V328" s="613"/>
      <c r="W328" s="613"/>
      <c r="X328" s="613"/>
      <c r="Y328" s="613"/>
      <c r="Z328" s="613"/>
    </row>
    <row r="329" spans="6:26" x14ac:dyDescent="0.2">
      <c r="F329" s="662"/>
      <c r="G329" s="662"/>
      <c r="H329" s="662"/>
      <c r="I329" s="662"/>
      <c r="J329" s="662"/>
      <c r="K329" s="662"/>
      <c r="L329" s="662"/>
      <c r="M329" s="613"/>
      <c r="N329" s="662"/>
      <c r="O329" s="613"/>
      <c r="P329" s="613"/>
      <c r="Q329" s="613"/>
      <c r="R329" s="613"/>
      <c r="S329" s="613"/>
      <c r="T329" s="613"/>
      <c r="U329" s="613"/>
      <c r="V329" s="613"/>
      <c r="W329" s="613"/>
      <c r="X329" s="613"/>
      <c r="Y329" s="613"/>
      <c r="Z329" s="613"/>
    </row>
    <row r="330" spans="6:26" x14ac:dyDescent="0.2">
      <c r="F330" s="662"/>
      <c r="G330" s="662"/>
      <c r="H330" s="662"/>
      <c r="I330" s="662"/>
      <c r="J330" s="662"/>
      <c r="K330" s="662"/>
      <c r="L330" s="662"/>
      <c r="M330" s="613"/>
      <c r="N330" s="662"/>
      <c r="O330" s="613"/>
      <c r="P330" s="613"/>
      <c r="Q330" s="613"/>
      <c r="R330" s="613"/>
      <c r="S330" s="613"/>
      <c r="T330" s="613"/>
      <c r="U330" s="613"/>
      <c r="V330" s="613"/>
      <c r="W330" s="613"/>
      <c r="X330" s="613"/>
      <c r="Y330" s="613"/>
      <c r="Z330" s="613"/>
    </row>
    <row r="331" spans="6:26" x14ac:dyDescent="0.2">
      <c r="F331" s="662"/>
      <c r="G331" s="662"/>
      <c r="H331" s="662"/>
      <c r="I331" s="662"/>
      <c r="J331" s="662"/>
      <c r="K331" s="662"/>
      <c r="L331" s="662"/>
      <c r="M331" s="613"/>
      <c r="N331" s="662"/>
      <c r="O331" s="613"/>
      <c r="P331" s="613"/>
      <c r="Q331" s="613"/>
      <c r="R331" s="613"/>
      <c r="S331" s="613"/>
      <c r="T331" s="613"/>
      <c r="U331" s="613"/>
      <c r="V331" s="613"/>
      <c r="W331" s="613"/>
      <c r="X331" s="613"/>
      <c r="Y331" s="613"/>
      <c r="Z331" s="613"/>
    </row>
    <row r="332" spans="6:26" x14ac:dyDescent="0.2">
      <c r="F332" s="662"/>
      <c r="G332" s="662"/>
      <c r="H332" s="662"/>
      <c r="I332" s="662"/>
      <c r="J332" s="662"/>
      <c r="K332" s="662"/>
      <c r="L332" s="662"/>
      <c r="M332" s="613"/>
      <c r="N332" s="662"/>
      <c r="O332" s="613"/>
      <c r="P332" s="613"/>
      <c r="Q332" s="613"/>
      <c r="R332" s="613"/>
      <c r="S332" s="613"/>
      <c r="T332" s="613"/>
      <c r="U332" s="613"/>
      <c r="V332" s="613"/>
      <c r="W332" s="613"/>
      <c r="X332" s="613"/>
      <c r="Y332" s="613"/>
      <c r="Z332" s="613"/>
    </row>
    <row r="333" spans="6:26" x14ac:dyDescent="0.2">
      <c r="F333" s="662"/>
      <c r="G333" s="662"/>
      <c r="H333" s="662"/>
      <c r="I333" s="662"/>
      <c r="J333" s="662"/>
      <c r="K333" s="662"/>
      <c r="L333" s="662"/>
      <c r="M333" s="613"/>
      <c r="N333" s="662"/>
      <c r="O333" s="613"/>
      <c r="P333" s="613"/>
      <c r="Q333" s="613"/>
      <c r="R333" s="613"/>
      <c r="S333" s="613"/>
      <c r="T333" s="613"/>
      <c r="U333" s="613"/>
      <c r="V333" s="613"/>
      <c r="W333" s="613"/>
      <c r="X333" s="613"/>
      <c r="Y333" s="613"/>
      <c r="Z333" s="613"/>
    </row>
    <row r="334" spans="6:26" x14ac:dyDescent="0.2">
      <c r="F334" s="662"/>
      <c r="G334" s="662"/>
      <c r="H334" s="662"/>
      <c r="I334" s="662"/>
      <c r="J334" s="662"/>
      <c r="K334" s="662"/>
      <c r="L334" s="662"/>
      <c r="M334" s="613"/>
      <c r="N334" s="662"/>
      <c r="O334" s="613"/>
      <c r="P334" s="613"/>
      <c r="Q334" s="613"/>
      <c r="R334" s="613"/>
      <c r="S334" s="613"/>
      <c r="T334" s="613"/>
      <c r="U334" s="613"/>
      <c r="V334" s="613"/>
      <c r="W334" s="613"/>
      <c r="X334" s="613"/>
      <c r="Y334" s="613"/>
      <c r="Z334" s="613"/>
    </row>
    <row r="335" spans="6:26" x14ac:dyDescent="0.2">
      <c r="F335" s="662"/>
      <c r="G335" s="662"/>
      <c r="H335" s="662"/>
      <c r="I335" s="662"/>
      <c r="J335" s="662"/>
      <c r="K335" s="662"/>
      <c r="L335" s="662"/>
      <c r="M335" s="613"/>
      <c r="N335" s="662"/>
      <c r="O335" s="613"/>
      <c r="P335" s="613"/>
      <c r="Q335" s="613"/>
      <c r="R335" s="613"/>
      <c r="S335" s="613"/>
      <c r="T335" s="613"/>
      <c r="U335" s="613"/>
      <c r="V335" s="613"/>
      <c r="W335" s="613"/>
      <c r="X335" s="613"/>
      <c r="Y335" s="613"/>
      <c r="Z335" s="613"/>
    </row>
    <row r="336" spans="6:26" x14ac:dyDescent="0.2">
      <c r="F336" s="662"/>
      <c r="G336" s="662"/>
      <c r="H336" s="662"/>
      <c r="I336" s="662"/>
      <c r="J336" s="662"/>
      <c r="K336" s="662"/>
      <c r="L336" s="662"/>
      <c r="M336" s="613"/>
      <c r="N336" s="662"/>
      <c r="O336" s="613"/>
      <c r="P336" s="613"/>
      <c r="Q336" s="613"/>
      <c r="R336" s="613"/>
      <c r="S336" s="613"/>
      <c r="T336" s="613"/>
      <c r="U336" s="613"/>
      <c r="V336" s="613"/>
      <c r="W336" s="613"/>
      <c r="X336" s="613"/>
      <c r="Y336" s="613"/>
      <c r="Z336" s="613"/>
    </row>
    <row r="337" spans="6:26" x14ac:dyDescent="0.2">
      <c r="F337" s="662"/>
      <c r="G337" s="662"/>
      <c r="H337" s="662"/>
      <c r="I337" s="662"/>
      <c r="J337" s="662"/>
      <c r="K337" s="662"/>
      <c r="L337" s="662"/>
      <c r="M337" s="613"/>
      <c r="N337" s="662"/>
      <c r="O337" s="613"/>
      <c r="P337" s="613"/>
      <c r="Q337" s="613"/>
      <c r="R337" s="613"/>
      <c r="S337" s="613"/>
      <c r="T337" s="613"/>
      <c r="U337" s="613"/>
      <c r="V337" s="613"/>
      <c r="W337" s="613"/>
      <c r="X337" s="613"/>
      <c r="Y337" s="613"/>
      <c r="Z337" s="613"/>
    </row>
    <row r="338" spans="6:26" x14ac:dyDescent="0.2">
      <c r="F338" s="662"/>
      <c r="G338" s="662"/>
      <c r="H338" s="662"/>
      <c r="I338" s="662"/>
      <c r="J338" s="662"/>
      <c r="K338" s="662"/>
      <c r="L338" s="662"/>
      <c r="M338" s="613"/>
      <c r="N338" s="662"/>
      <c r="O338" s="613"/>
      <c r="P338" s="613"/>
      <c r="Q338" s="613"/>
      <c r="R338" s="613"/>
      <c r="S338" s="613"/>
      <c r="T338" s="613"/>
      <c r="U338" s="613"/>
      <c r="V338" s="613"/>
      <c r="W338" s="613"/>
      <c r="X338" s="613"/>
      <c r="Y338" s="613"/>
      <c r="Z338" s="613"/>
    </row>
    <row r="339" spans="6:26" x14ac:dyDescent="0.2">
      <c r="F339" s="662"/>
      <c r="G339" s="662"/>
      <c r="H339" s="662"/>
      <c r="I339" s="662"/>
      <c r="J339" s="662"/>
      <c r="K339" s="662"/>
      <c r="L339" s="662"/>
      <c r="M339" s="613"/>
      <c r="N339" s="662"/>
      <c r="O339" s="613"/>
      <c r="P339" s="613"/>
      <c r="Q339" s="613"/>
      <c r="R339" s="613"/>
      <c r="S339" s="613"/>
      <c r="T339" s="613"/>
      <c r="U339" s="613"/>
      <c r="V339" s="613"/>
      <c r="W339" s="613"/>
      <c r="X339" s="613"/>
      <c r="Y339" s="613"/>
      <c r="Z339" s="613"/>
    </row>
    <row r="340" spans="6:26" x14ac:dyDescent="0.2">
      <c r="F340" s="662"/>
      <c r="G340" s="662"/>
      <c r="H340" s="662"/>
      <c r="I340" s="662"/>
      <c r="J340" s="662"/>
      <c r="K340" s="662"/>
      <c r="L340" s="662"/>
      <c r="M340" s="613"/>
      <c r="N340" s="662"/>
      <c r="O340" s="613"/>
      <c r="P340" s="613"/>
      <c r="Q340" s="613"/>
      <c r="R340" s="613"/>
      <c r="S340" s="613"/>
      <c r="T340" s="613"/>
      <c r="U340" s="613"/>
      <c r="V340" s="613"/>
      <c r="W340" s="613"/>
      <c r="X340" s="613"/>
      <c r="Y340" s="613"/>
      <c r="Z340" s="613"/>
    </row>
    <row r="341" spans="6:26" x14ac:dyDescent="0.2">
      <c r="F341" s="662"/>
      <c r="G341" s="662"/>
      <c r="H341" s="662"/>
      <c r="I341" s="662"/>
      <c r="J341" s="662"/>
      <c r="K341" s="662"/>
      <c r="L341" s="662"/>
      <c r="M341" s="613"/>
      <c r="N341" s="662"/>
      <c r="O341" s="613"/>
      <c r="P341" s="613"/>
      <c r="Q341" s="613"/>
      <c r="R341" s="613"/>
      <c r="S341" s="613"/>
      <c r="T341" s="613"/>
      <c r="U341" s="613"/>
      <c r="V341" s="613"/>
      <c r="W341" s="613"/>
      <c r="X341" s="613"/>
      <c r="Y341" s="613"/>
      <c r="Z341" s="613"/>
    </row>
    <row r="342" spans="6:26" x14ac:dyDescent="0.2">
      <c r="F342" s="662"/>
      <c r="G342" s="662"/>
      <c r="H342" s="662"/>
      <c r="I342" s="662"/>
      <c r="J342" s="662"/>
      <c r="K342" s="662"/>
      <c r="L342" s="662"/>
      <c r="M342" s="613"/>
      <c r="N342" s="662"/>
      <c r="O342" s="613"/>
      <c r="P342" s="613"/>
      <c r="Q342" s="613"/>
      <c r="R342" s="613"/>
      <c r="S342" s="613"/>
      <c r="T342" s="613"/>
      <c r="U342" s="613"/>
      <c r="V342" s="613"/>
      <c r="W342" s="613"/>
      <c r="X342" s="613"/>
      <c r="Y342" s="613"/>
      <c r="Z342" s="613"/>
    </row>
    <row r="343" spans="6:26" x14ac:dyDescent="0.2">
      <c r="F343" s="662"/>
      <c r="G343" s="662"/>
      <c r="H343" s="662"/>
      <c r="I343" s="662"/>
      <c r="J343" s="662"/>
      <c r="K343" s="662"/>
      <c r="L343" s="662"/>
      <c r="M343" s="613"/>
      <c r="N343" s="662"/>
      <c r="O343" s="613"/>
      <c r="P343" s="613"/>
      <c r="Q343" s="613"/>
      <c r="R343" s="613"/>
      <c r="S343" s="613"/>
      <c r="T343" s="613"/>
      <c r="U343" s="613"/>
      <c r="V343" s="613"/>
      <c r="W343" s="613"/>
      <c r="X343" s="613"/>
      <c r="Y343" s="613"/>
      <c r="Z343" s="613"/>
    </row>
    <row r="344" spans="6:26" x14ac:dyDescent="0.2">
      <c r="F344" s="662"/>
      <c r="G344" s="662"/>
      <c r="H344" s="662"/>
      <c r="I344" s="662"/>
      <c r="J344" s="662"/>
      <c r="K344" s="662"/>
      <c r="L344" s="662"/>
      <c r="M344" s="613"/>
      <c r="N344" s="662"/>
      <c r="O344" s="613"/>
      <c r="P344" s="613"/>
      <c r="Q344" s="613"/>
      <c r="R344" s="613"/>
      <c r="S344" s="613"/>
      <c r="T344" s="613"/>
      <c r="U344" s="613"/>
      <c r="V344" s="613"/>
      <c r="W344" s="613"/>
      <c r="X344" s="613"/>
      <c r="Y344" s="613"/>
      <c r="Z344" s="613"/>
    </row>
    <row r="345" spans="6:26" x14ac:dyDescent="0.2">
      <c r="F345" s="662"/>
      <c r="G345" s="662"/>
      <c r="H345" s="662"/>
      <c r="I345" s="662"/>
      <c r="J345" s="662"/>
      <c r="K345" s="662"/>
      <c r="L345" s="662"/>
      <c r="M345" s="613"/>
      <c r="N345" s="662"/>
      <c r="O345" s="613"/>
      <c r="P345" s="613"/>
      <c r="Q345" s="613"/>
      <c r="R345" s="613"/>
      <c r="S345" s="613"/>
      <c r="T345" s="613"/>
      <c r="U345" s="613"/>
      <c r="V345" s="613"/>
      <c r="W345" s="613"/>
      <c r="X345" s="613"/>
      <c r="Y345" s="613"/>
      <c r="Z345" s="613"/>
    </row>
    <row r="346" spans="6:26" x14ac:dyDescent="0.2">
      <c r="F346" s="662"/>
      <c r="G346" s="662"/>
      <c r="H346" s="662"/>
      <c r="I346" s="662"/>
      <c r="J346" s="662"/>
      <c r="K346" s="662"/>
      <c r="L346" s="662"/>
      <c r="M346" s="613"/>
      <c r="N346" s="662"/>
      <c r="O346" s="613"/>
      <c r="P346" s="613"/>
      <c r="Q346" s="613"/>
      <c r="R346" s="613"/>
      <c r="S346" s="613"/>
      <c r="T346" s="613"/>
      <c r="U346" s="613"/>
      <c r="V346" s="613"/>
      <c r="W346" s="613"/>
      <c r="X346" s="613"/>
      <c r="Y346" s="613"/>
      <c r="Z346" s="613"/>
    </row>
    <row r="347" spans="6:26" x14ac:dyDescent="0.2">
      <c r="F347" s="662"/>
      <c r="G347" s="662"/>
      <c r="H347" s="662"/>
      <c r="I347" s="662"/>
      <c r="J347" s="662"/>
      <c r="K347" s="662"/>
      <c r="L347" s="662"/>
      <c r="M347" s="613"/>
      <c r="N347" s="662"/>
      <c r="O347" s="613"/>
      <c r="P347" s="613"/>
      <c r="Q347" s="613"/>
      <c r="R347" s="613"/>
      <c r="S347" s="613"/>
      <c r="T347" s="613"/>
      <c r="U347" s="613"/>
      <c r="V347" s="613"/>
      <c r="W347" s="613"/>
      <c r="X347" s="613"/>
      <c r="Y347" s="613"/>
      <c r="Z347" s="613"/>
    </row>
    <row r="348" spans="6:26" x14ac:dyDescent="0.2">
      <c r="F348" s="662"/>
      <c r="G348" s="662"/>
      <c r="H348" s="662"/>
      <c r="I348" s="662"/>
      <c r="J348" s="662"/>
      <c r="K348" s="662"/>
      <c r="L348" s="662"/>
      <c r="M348" s="613"/>
      <c r="N348" s="662"/>
      <c r="O348" s="613"/>
      <c r="P348" s="613"/>
      <c r="Q348" s="613"/>
      <c r="R348" s="613"/>
      <c r="S348" s="613"/>
      <c r="T348" s="613"/>
      <c r="U348" s="613"/>
      <c r="V348" s="613"/>
      <c r="W348" s="613"/>
      <c r="X348" s="613"/>
      <c r="Y348" s="613"/>
      <c r="Z348" s="613"/>
    </row>
    <row r="349" spans="6:26" x14ac:dyDescent="0.2">
      <c r="F349" s="662"/>
      <c r="G349" s="662"/>
      <c r="H349" s="662"/>
      <c r="I349" s="662"/>
      <c r="J349" s="662"/>
      <c r="K349" s="662"/>
      <c r="L349" s="662"/>
      <c r="M349" s="613"/>
      <c r="N349" s="662"/>
      <c r="O349" s="613"/>
      <c r="P349" s="613"/>
      <c r="Q349" s="613"/>
      <c r="R349" s="613"/>
      <c r="S349" s="613"/>
      <c r="T349" s="613"/>
      <c r="U349" s="613"/>
      <c r="V349" s="613"/>
      <c r="W349" s="613"/>
      <c r="X349" s="613"/>
      <c r="Y349" s="613"/>
      <c r="Z349" s="613"/>
    </row>
    <row r="350" spans="6:26" x14ac:dyDescent="0.2">
      <c r="F350" s="662"/>
      <c r="G350" s="662"/>
      <c r="H350" s="662"/>
      <c r="I350" s="662"/>
      <c r="J350" s="662"/>
      <c r="K350" s="662"/>
      <c r="L350" s="662"/>
      <c r="M350" s="613"/>
      <c r="N350" s="662"/>
      <c r="O350" s="613"/>
      <c r="P350" s="613"/>
      <c r="Q350" s="613"/>
      <c r="R350" s="613"/>
      <c r="S350" s="613"/>
      <c r="T350" s="613"/>
      <c r="U350" s="613"/>
      <c r="V350" s="613"/>
      <c r="W350" s="613"/>
      <c r="X350" s="613"/>
      <c r="Y350" s="613"/>
      <c r="Z350" s="613"/>
    </row>
    <row r="351" spans="6:26" x14ac:dyDescent="0.2">
      <c r="F351" s="662"/>
      <c r="G351" s="662"/>
      <c r="H351" s="662"/>
      <c r="I351" s="662"/>
      <c r="J351" s="662"/>
      <c r="K351" s="662"/>
      <c r="L351" s="662"/>
      <c r="M351" s="613"/>
      <c r="N351" s="662"/>
      <c r="O351" s="613"/>
      <c r="P351" s="613"/>
      <c r="Q351" s="613"/>
      <c r="R351" s="613"/>
      <c r="S351" s="613"/>
      <c r="T351" s="613"/>
      <c r="U351" s="613"/>
      <c r="V351" s="613"/>
      <c r="W351" s="613"/>
      <c r="X351" s="613"/>
      <c r="Y351" s="613"/>
      <c r="Z351" s="613"/>
    </row>
    <row r="352" spans="6:26" x14ac:dyDescent="0.2">
      <c r="F352" s="662"/>
      <c r="G352" s="662"/>
      <c r="H352" s="662"/>
      <c r="I352" s="662"/>
      <c r="J352" s="662"/>
      <c r="K352" s="662"/>
      <c r="L352" s="662"/>
      <c r="M352" s="613"/>
      <c r="N352" s="662"/>
      <c r="O352" s="613"/>
      <c r="P352" s="613"/>
      <c r="Q352" s="613"/>
      <c r="R352" s="613"/>
      <c r="S352" s="613"/>
      <c r="T352" s="613"/>
      <c r="U352" s="613"/>
      <c r="V352" s="613"/>
      <c r="W352" s="613"/>
      <c r="X352" s="613"/>
      <c r="Y352" s="613"/>
      <c r="Z352" s="613"/>
    </row>
    <row r="353" spans="6:26" x14ac:dyDescent="0.2">
      <c r="F353" s="662"/>
      <c r="G353" s="662"/>
      <c r="H353" s="662"/>
      <c r="I353" s="662"/>
      <c r="J353" s="662"/>
      <c r="K353" s="662"/>
      <c r="L353" s="662"/>
      <c r="M353" s="613"/>
      <c r="N353" s="662"/>
      <c r="O353" s="613"/>
      <c r="P353" s="613"/>
      <c r="Q353" s="613"/>
      <c r="R353" s="613"/>
      <c r="S353" s="613"/>
      <c r="T353" s="613"/>
      <c r="U353" s="613"/>
      <c r="V353" s="613"/>
      <c r="W353" s="613"/>
      <c r="X353" s="613"/>
      <c r="Y353" s="613"/>
      <c r="Z353" s="613"/>
    </row>
    <row r="354" spans="6:26" x14ac:dyDescent="0.2">
      <c r="F354" s="662"/>
      <c r="G354" s="662"/>
      <c r="H354" s="662"/>
      <c r="I354" s="662"/>
      <c r="J354" s="662"/>
      <c r="K354" s="662"/>
      <c r="L354" s="662"/>
      <c r="M354" s="613"/>
      <c r="N354" s="662"/>
      <c r="O354" s="613"/>
      <c r="P354" s="613"/>
      <c r="Q354" s="613"/>
      <c r="R354" s="613"/>
      <c r="S354" s="613"/>
      <c r="T354" s="613"/>
      <c r="U354" s="613"/>
      <c r="V354" s="613"/>
      <c r="W354" s="613"/>
      <c r="X354" s="613"/>
      <c r="Y354" s="613"/>
      <c r="Z354" s="613"/>
    </row>
    <row r="355" spans="6:26" x14ac:dyDescent="0.2">
      <c r="F355" s="662"/>
      <c r="G355" s="662"/>
      <c r="H355" s="662"/>
      <c r="I355" s="662"/>
      <c r="J355" s="662"/>
      <c r="K355" s="662"/>
      <c r="L355" s="662"/>
      <c r="M355" s="613"/>
      <c r="N355" s="662"/>
      <c r="O355" s="613"/>
      <c r="P355" s="613"/>
      <c r="Q355" s="613"/>
      <c r="R355" s="613"/>
      <c r="S355" s="613"/>
      <c r="T355" s="613"/>
      <c r="U355" s="613"/>
      <c r="V355" s="613"/>
      <c r="W355" s="613"/>
      <c r="X355" s="613"/>
      <c r="Y355" s="613"/>
      <c r="Z355" s="613"/>
    </row>
    <row r="356" spans="6:26" x14ac:dyDescent="0.2">
      <c r="F356" s="662"/>
      <c r="G356" s="662"/>
      <c r="H356" s="662"/>
      <c r="I356" s="662"/>
      <c r="J356" s="662"/>
      <c r="K356" s="662"/>
      <c r="L356" s="662"/>
      <c r="M356" s="613"/>
      <c r="N356" s="662"/>
      <c r="O356" s="613"/>
      <c r="P356" s="613"/>
      <c r="Q356" s="613"/>
      <c r="R356" s="613"/>
      <c r="S356" s="613"/>
      <c r="T356" s="613"/>
      <c r="U356" s="613"/>
      <c r="V356" s="613"/>
      <c r="W356" s="613"/>
      <c r="X356" s="613"/>
      <c r="Y356" s="613"/>
      <c r="Z356" s="613"/>
    </row>
    <row r="357" spans="6:26" x14ac:dyDescent="0.2">
      <c r="F357" s="662"/>
      <c r="G357" s="662"/>
      <c r="H357" s="662"/>
      <c r="I357" s="662"/>
      <c r="J357" s="662"/>
      <c r="K357" s="662"/>
      <c r="L357" s="662"/>
      <c r="M357" s="613"/>
      <c r="N357" s="662"/>
      <c r="O357" s="613"/>
      <c r="P357" s="613"/>
      <c r="Q357" s="613"/>
      <c r="R357" s="613"/>
      <c r="S357" s="613"/>
      <c r="T357" s="613"/>
      <c r="U357" s="613"/>
      <c r="V357" s="613"/>
      <c r="W357" s="613"/>
      <c r="X357" s="613"/>
      <c r="Y357" s="613"/>
      <c r="Z357" s="613"/>
    </row>
    <row r="358" spans="6:26" x14ac:dyDescent="0.2">
      <c r="F358" s="662"/>
      <c r="G358" s="662"/>
      <c r="H358" s="662"/>
      <c r="I358" s="662"/>
      <c r="J358" s="662"/>
      <c r="K358" s="662"/>
      <c r="L358" s="662"/>
      <c r="M358" s="613"/>
      <c r="N358" s="662"/>
      <c r="O358" s="613"/>
      <c r="P358" s="613"/>
      <c r="Q358" s="613"/>
      <c r="R358" s="613"/>
      <c r="S358" s="613"/>
      <c r="T358" s="613"/>
      <c r="U358" s="613"/>
      <c r="V358" s="613"/>
      <c r="W358" s="613"/>
      <c r="X358" s="613"/>
      <c r="Y358" s="613"/>
      <c r="Z358" s="613"/>
    </row>
    <row r="359" spans="6:26" x14ac:dyDescent="0.2">
      <c r="F359" s="662"/>
      <c r="G359" s="662"/>
      <c r="H359" s="662"/>
      <c r="I359" s="662"/>
      <c r="J359" s="662"/>
      <c r="K359" s="662"/>
      <c r="L359" s="662"/>
      <c r="M359" s="613"/>
      <c r="N359" s="662"/>
      <c r="O359" s="613"/>
      <c r="P359" s="613"/>
      <c r="Q359" s="613"/>
      <c r="R359" s="613"/>
      <c r="S359" s="613"/>
      <c r="T359" s="613"/>
      <c r="U359" s="613"/>
      <c r="V359" s="613"/>
      <c r="W359" s="613"/>
      <c r="X359" s="613"/>
      <c r="Y359" s="613"/>
      <c r="Z359" s="613"/>
    </row>
    <row r="360" spans="6:26" x14ac:dyDescent="0.2">
      <c r="F360" s="662"/>
      <c r="G360" s="662"/>
      <c r="H360" s="662"/>
      <c r="I360" s="662"/>
      <c r="J360" s="662"/>
      <c r="K360" s="662"/>
      <c r="L360" s="662"/>
      <c r="M360" s="613"/>
      <c r="N360" s="662"/>
      <c r="O360" s="613"/>
      <c r="P360" s="613"/>
      <c r="Q360" s="613"/>
      <c r="R360" s="613"/>
      <c r="S360" s="613"/>
      <c r="T360" s="613"/>
      <c r="U360" s="613"/>
      <c r="V360" s="613"/>
      <c r="W360" s="613"/>
      <c r="X360" s="613"/>
      <c r="Y360" s="613"/>
      <c r="Z360" s="613"/>
    </row>
    <row r="361" spans="6:26" x14ac:dyDescent="0.2">
      <c r="F361" s="662"/>
      <c r="G361" s="662"/>
      <c r="H361" s="662"/>
      <c r="I361" s="662"/>
      <c r="J361" s="662"/>
      <c r="K361" s="662"/>
      <c r="L361" s="662"/>
      <c r="M361" s="613"/>
      <c r="N361" s="662"/>
      <c r="O361" s="613"/>
      <c r="P361" s="613"/>
      <c r="Q361" s="613"/>
      <c r="R361" s="613"/>
      <c r="S361" s="613"/>
      <c r="T361" s="613"/>
      <c r="U361" s="613"/>
      <c r="V361" s="613"/>
      <c r="W361" s="613"/>
      <c r="X361" s="613"/>
      <c r="Y361" s="613"/>
      <c r="Z361" s="613"/>
    </row>
    <row r="362" spans="6:26" x14ac:dyDescent="0.2">
      <c r="F362" s="662"/>
      <c r="G362" s="662"/>
      <c r="H362" s="662"/>
      <c r="I362" s="662"/>
      <c r="J362" s="662"/>
      <c r="K362" s="662"/>
      <c r="L362" s="662"/>
      <c r="M362" s="613"/>
      <c r="N362" s="662"/>
      <c r="O362" s="613"/>
      <c r="P362" s="613"/>
      <c r="Q362" s="613"/>
      <c r="R362" s="613"/>
      <c r="S362" s="613"/>
      <c r="T362" s="613"/>
      <c r="U362" s="613"/>
      <c r="V362" s="613"/>
      <c r="W362" s="613"/>
      <c r="X362" s="613"/>
      <c r="Y362" s="613"/>
      <c r="Z362" s="613"/>
    </row>
    <row r="363" spans="6:26" x14ac:dyDescent="0.2">
      <c r="F363" s="662"/>
      <c r="G363" s="662"/>
      <c r="H363" s="662"/>
      <c r="I363" s="662"/>
      <c r="J363" s="662"/>
      <c r="K363" s="662"/>
      <c r="L363" s="662"/>
      <c r="M363" s="613"/>
      <c r="N363" s="662"/>
      <c r="O363" s="613"/>
      <c r="P363" s="613"/>
      <c r="Q363" s="613"/>
      <c r="R363" s="613"/>
      <c r="S363" s="613"/>
      <c r="T363" s="613"/>
      <c r="U363" s="613"/>
      <c r="V363" s="613"/>
      <c r="W363" s="613"/>
      <c r="X363" s="613"/>
      <c r="Y363" s="613"/>
      <c r="Z363" s="613"/>
    </row>
    <row r="364" spans="6:26" x14ac:dyDescent="0.2">
      <c r="F364" s="662"/>
      <c r="G364" s="662"/>
      <c r="H364" s="662"/>
      <c r="I364" s="662"/>
      <c r="J364" s="662"/>
      <c r="K364" s="662"/>
      <c r="L364" s="662"/>
      <c r="M364" s="613"/>
      <c r="N364" s="662"/>
      <c r="O364" s="613"/>
      <c r="P364" s="613"/>
      <c r="Q364" s="613"/>
      <c r="R364" s="613"/>
      <c r="S364" s="613"/>
      <c r="T364" s="613"/>
      <c r="U364" s="613"/>
      <c r="V364" s="613"/>
      <c r="W364" s="613"/>
      <c r="X364" s="613"/>
      <c r="Y364" s="613"/>
      <c r="Z364" s="613"/>
    </row>
    <row r="365" spans="6:26" x14ac:dyDescent="0.2">
      <c r="F365" s="662"/>
      <c r="G365" s="662"/>
      <c r="H365" s="662"/>
      <c r="I365" s="662"/>
      <c r="J365" s="662"/>
      <c r="K365" s="662"/>
      <c r="L365" s="662"/>
      <c r="M365" s="613"/>
      <c r="N365" s="662"/>
      <c r="O365" s="613"/>
      <c r="P365" s="613"/>
      <c r="Q365" s="613"/>
      <c r="R365" s="613"/>
      <c r="S365" s="613"/>
      <c r="T365" s="613"/>
      <c r="U365" s="613"/>
      <c r="V365" s="613"/>
      <c r="W365" s="613"/>
      <c r="X365" s="613"/>
      <c r="Y365" s="613"/>
      <c r="Z365" s="613"/>
    </row>
    <row r="366" spans="6:26" x14ac:dyDescent="0.2">
      <c r="F366" s="662"/>
      <c r="G366" s="662"/>
      <c r="H366" s="662"/>
      <c r="I366" s="662"/>
      <c r="J366" s="662"/>
      <c r="K366" s="662"/>
      <c r="L366" s="662"/>
      <c r="M366" s="613"/>
      <c r="N366" s="662"/>
      <c r="O366" s="613"/>
      <c r="P366" s="613"/>
      <c r="Q366" s="613"/>
      <c r="R366" s="613"/>
      <c r="S366" s="613"/>
      <c r="T366" s="613"/>
      <c r="U366" s="613"/>
      <c r="V366" s="613"/>
      <c r="W366" s="613"/>
      <c r="X366" s="613"/>
      <c r="Y366" s="613"/>
      <c r="Z366" s="613"/>
    </row>
    <row r="367" spans="6:26" x14ac:dyDescent="0.2">
      <c r="F367" s="662"/>
      <c r="G367" s="662"/>
      <c r="H367" s="662"/>
      <c r="I367" s="662"/>
      <c r="J367" s="662"/>
      <c r="K367" s="662"/>
      <c r="L367" s="662"/>
      <c r="M367" s="613"/>
      <c r="N367" s="662"/>
      <c r="O367" s="613"/>
      <c r="P367" s="613"/>
      <c r="Q367" s="613"/>
      <c r="R367" s="613"/>
      <c r="S367" s="613"/>
      <c r="T367" s="613"/>
      <c r="U367" s="613"/>
      <c r="V367" s="613"/>
      <c r="W367" s="613"/>
      <c r="X367" s="613"/>
      <c r="Y367" s="613"/>
      <c r="Z367" s="613"/>
    </row>
    <row r="368" spans="6:26" x14ac:dyDescent="0.2">
      <c r="F368" s="662"/>
      <c r="G368" s="662"/>
      <c r="H368" s="662"/>
      <c r="I368" s="662"/>
      <c r="J368" s="662"/>
      <c r="K368" s="662"/>
      <c r="L368" s="662"/>
      <c r="M368" s="613"/>
      <c r="N368" s="662"/>
      <c r="O368" s="613"/>
      <c r="P368" s="613"/>
      <c r="Q368" s="613"/>
      <c r="R368" s="613"/>
      <c r="S368" s="613"/>
      <c r="T368" s="613"/>
      <c r="U368" s="613"/>
      <c r="V368" s="613"/>
      <c r="W368" s="613"/>
      <c r="X368" s="613"/>
      <c r="Y368" s="613"/>
      <c r="Z368" s="613"/>
    </row>
    <row r="369" spans="6:26" x14ac:dyDescent="0.2">
      <c r="F369" s="662"/>
      <c r="G369" s="662"/>
      <c r="H369" s="662"/>
      <c r="I369" s="662"/>
      <c r="J369" s="662"/>
      <c r="K369" s="662"/>
      <c r="L369" s="662"/>
      <c r="M369" s="613"/>
      <c r="N369" s="662"/>
      <c r="O369" s="613"/>
      <c r="P369" s="613"/>
      <c r="Q369" s="613"/>
      <c r="R369" s="613"/>
      <c r="S369" s="613"/>
      <c r="T369" s="613"/>
      <c r="U369" s="613"/>
      <c r="V369" s="613"/>
      <c r="W369" s="613"/>
      <c r="X369" s="613"/>
      <c r="Y369" s="613"/>
      <c r="Z369" s="613"/>
    </row>
    <row r="370" spans="6:26" x14ac:dyDescent="0.2">
      <c r="F370" s="662"/>
      <c r="G370" s="662"/>
      <c r="H370" s="662"/>
      <c r="I370" s="662"/>
      <c r="J370" s="662"/>
      <c r="K370" s="662"/>
      <c r="L370" s="662"/>
      <c r="M370" s="613"/>
      <c r="N370" s="662"/>
      <c r="O370" s="613"/>
      <c r="P370" s="613"/>
      <c r="Q370" s="613"/>
      <c r="R370" s="613"/>
      <c r="S370" s="613"/>
      <c r="T370" s="613"/>
      <c r="U370" s="613"/>
      <c r="V370" s="613"/>
      <c r="W370" s="613"/>
      <c r="X370" s="613"/>
      <c r="Y370" s="613"/>
      <c r="Z370" s="613"/>
    </row>
    <row r="371" spans="6:26" x14ac:dyDescent="0.2">
      <c r="F371" s="662"/>
      <c r="G371" s="662"/>
      <c r="H371" s="662"/>
      <c r="I371" s="662"/>
      <c r="J371" s="662"/>
      <c r="K371" s="662"/>
      <c r="L371" s="662"/>
      <c r="M371" s="613"/>
      <c r="N371" s="662"/>
      <c r="O371" s="613"/>
      <c r="P371" s="613"/>
      <c r="Q371" s="613"/>
      <c r="R371" s="613"/>
      <c r="S371" s="613"/>
      <c r="T371" s="613"/>
      <c r="U371" s="613"/>
      <c r="V371" s="613"/>
      <c r="W371" s="613"/>
      <c r="X371" s="613"/>
      <c r="Y371" s="613"/>
      <c r="Z371" s="613"/>
    </row>
    <row r="372" spans="6:26" x14ac:dyDescent="0.2">
      <c r="F372" s="662"/>
      <c r="G372" s="662"/>
      <c r="H372" s="662"/>
      <c r="I372" s="662"/>
      <c r="J372" s="662"/>
      <c r="K372" s="662"/>
      <c r="L372" s="662"/>
      <c r="M372" s="613"/>
      <c r="N372" s="662"/>
      <c r="O372" s="613"/>
      <c r="P372" s="613"/>
      <c r="Q372" s="613"/>
      <c r="R372" s="613"/>
      <c r="S372" s="613"/>
      <c r="T372" s="613"/>
      <c r="U372" s="613"/>
      <c r="V372" s="613"/>
      <c r="W372" s="613"/>
      <c r="X372" s="613"/>
      <c r="Y372" s="613"/>
      <c r="Z372" s="613"/>
    </row>
    <row r="373" spans="6:26" x14ac:dyDescent="0.2">
      <c r="F373" s="662"/>
      <c r="G373" s="662"/>
      <c r="H373" s="662"/>
      <c r="I373" s="662"/>
      <c r="J373" s="662"/>
      <c r="K373" s="662"/>
      <c r="L373" s="662"/>
      <c r="M373" s="613"/>
      <c r="N373" s="662"/>
      <c r="O373" s="613"/>
      <c r="P373" s="613"/>
      <c r="Q373" s="613"/>
      <c r="R373" s="613"/>
      <c r="S373" s="613"/>
      <c r="T373" s="613"/>
      <c r="U373" s="613"/>
      <c r="V373" s="613"/>
      <c r="W373" s="613"/>
      <c r="X373" s="613"/>
      <c r="Y373" s="613"/>
      <c r="Z373" s="613"/>
    </row>
    <row r="374" spans="6:26" x14ac:dyDescent="0.2">
      <c r="F374" s="662"/>
      <c r="G374" s="662"/>
      <c r="H374" s="662"/>
      <c r="I374" s="662"/>
      <c r="J374" s="662"/>
      <c r="K374" s="662"/>
      <c r="L374" s="662"/>
      <c r="M374" s="613"/>
      <c r="N374" s="662"/>
      <c r="O374" s="613"/>
      <c r="P374" s="613"/>
      <c r="Q374" s="613"/>
      <c r="R374" s="613"/>
      <c r="S374" s="613"/>
      <c r="T374" s="613"/>
      <c r="U374" s="613"/>
      <c r="V374" s="613"/>
      <c r="W374" s="613"/>
      <c r="X374" s="613"/>
      <c r="Y374" s="613"/>
      <c r="Z374" s="613"/>
    </row>
    <row r="375" spans="6:26" x14ac:dyDescent="0.2">
      <c r="F375" s="662"/>
      <c r="G375" s="662"/>
      <c r="H375" s="662"/>
      <c r="I375" s="662"/>
      <c r="J375" s="662"/>
      <c r="K375" s="662"/>
      <c r="L375" s="662"/>
      <c r="M375" s="613"/>
      <c r="N375" s="662"/>
      <c r="O375" s="613"/>
      <c r="P375" s="613"/>
      <c r="Q375" s="613"/>
      <c r="R375" s="613"/>
      <c r="S375" s="613"/>
      <c r="T375" s="613"/>
      <c r="U375" s="613"/>
      <c r="V375" s="613"/>
      <c r="W375" s="613"/>
      <c r="X375" s="613"/>
      <c r="Y375" s="613"/>
      <c r="Z375" s="613"/>
    </row>
    <row r="376" spans="6:26" x14ac:dyDescent="0.2">
      <c r="F376" s="662"/>
      <c r="G376" s="662"/>
      <c r="H376" s="662"/>
      <c r="I376" s="662"/>
      <c r="J376" s="662"/>
      <c r="K376" s="662"/>
      <c r="L376" s="662"/>
      <c r="M376" s="613"/>
      <c r="N376" s="662"/>
      <c r="O376" s="613"/>
      <c r="P376" s="613"/>
      <c r="Q376" s="613"/>
      <c r="R376" s="613"/>
      <c r="S376" s="613"/>
      <c r="T376" s="613"/>
      <c r="U376" s="613"/>
      <c r="V376" s="613"/>
      <c r="W376" s="613"/>
      <c r="X376" s="613"/>
      <c r="Y376" s="613"/>
      <c r="Z376" s="613"/>
    </row>
    <row r="377" spans="6:26" x14ac:dyDescent="0.2">
      <c r="F377" s="662"/>
      <c r="G377" s="662"/>
      <c r="H377" s="662"/>
      <c r="I377" s="662"/>
      <c r="J377" s="662"/>
      <c r="K377" s="662"/>
      <c r="L377" s="662"/>
      <c r="M377" s="613"/>
      <c r="N377" s="662"/>
      <c r="O377" s="613"/>
      <c r="P377" s="613"/>
      <c r="Q377" s="613"/>
      <c r="R377" s="613"/>
      <c r="S377" s="613"/>
      <c r="T377" s="613"/>
      <c r="U377" s="613"/>
      <c r="V377" s="613"/>
      <c r="W377" s="613"/>
      <c r="X377" s="613"/>
      <c r="Y377" s="613"/>
      <c r="Z377" s="613"/>
    </row>
    <row r="378" spans="6:26" x14ac:dyDescent="0.2">
      <c r="F378" s="662"/>
      <c r="G378" s="662"/>
      <c r="H378" s="662"/>
      <c r="I378" s="662"/>
      <c r="J378" s="662"/>
      <c r="K378" s="662"/>
      <c r="L378" s="662"/>
      <c r="M378" s="613"/>
      <c r="N378" s="662"/>
      <c r="O378" s="613"/>
      <c r="P378" s="613"/>
      <c r="Q378" s="613"/>
      <c r="R378" s="613"/>
      <c r="S378" s="613"/>
      <c r="T378" s="613"/>
      <c r="U378" s="613"/>
      <c r="V378" s="613"/>
      <c r="W378" s="613"/>
      <c r="X378" s="613"/>
      <c r="Y378" s="613"/>
      <c r="Z378" s="613"/>
    </row>
    <row r="379" spans="6:26" x14ac:dyDescent="0.2">
      <c r="F379" s="662"/>
      <c r="G379" s="662"/>
      <c r="H379" s="662"/>
      <c r="I379" s="662"/>
      <c r="J379" s="662"/>
      <c r="K379" s="662"/>
      <c r="L379" s="662"/>
      <c r="M379" s="613"/>
      <c r="N379" s="662"/>
      <c r="O379" s="613"/>
      <c r="P379" s="613"/>
      <c r="Q379" s="613"/>
      <c r="R379" s="613"/>
      <c r="S379" s="613"/>
      <c r="T379" s="613"/>
      <c r="U379" s="613"/>
      <c r="V379" s="613"/>
      <c r="W379" s="613"/>
      <c r="X379" s="613"/>
      <c r="Y379" s="613"/>
      <c r="Z379" s="613"/>
    </row>
    <row r="380" spans="6:26" x14ac:dyDescent="0.2">
      <c r="F380" s="662"/>
      <c r="G380" s="662"/>
      <c r="H380" s="662"/>
      <c r="I380" s="662"/>
      <c r="J380" s="662"/>
      <c r="K380" s="662"/>
      <c r="L380" s="662"/>
      <c r="M380" s="613"/>
      <c r="N380" s="662"/>
      <c r="O380" s="613"/>
      <c r="P380" s="613"/>
      <c r="Q380" s="613"/>
      <c r="R380" s="613"/>
      <c r="S380" s="613"/>
      <c r="T380" s="613"/>
      <c r="U380" s="613"/>
      <c r="V380" s="613"/>
      <c r="W380" s="613"/>
      <c r="X380" s="613"/>
      <c r="Y380" s="613"/>
      <c r="Z380" s="613"/>
    </row>
    <row r="381" spans="6:26" x14ac:dyDescent="0.2">
      <c r="F381" s="662"/>
      <c r="G381" s="662"/>
      <c r="H381" s="662"/>
      <c r="I381" s="662"/>
      <c r="J381" s="662"/>
      <c r="K381" s="662"/>
      <c r="L381" s="662"/>
      <c r="M381" s="613"/>
      <c r="N381" s="662"/>
      <c r="O381" s="613"/>
      <c r="P381" s="613"/>
      <c r="Q381" s="613"/>
      <c r="R381" s="613"/>
      <c r="S381" s="613"/>
      <c r="T381" s="613"/>
      <c r="U381" s="613"/>
      <c r="V381" s="613"/>
      <c r="W381" s="613"/>
      <c r="X381" s="613"/>
      <c r="Y381" s="613"/>
      <c r="Z381" s="613"/>
    </row>
    <row r="382" spans="6:26" x14ac:dyDescent="0.2">
      <c r="F382" s="662"/>
      <c r="G382" s="662"/>
      <c r="H382" s="662"/>
      <c r="I382" s="662"/>
      <c r="J382" s="662"/>
      <c r="K382" s="662"/>
      <c r="L382" s="662"/>
      <c r="M382" s="613"/>
      <c r="N382" s="662"/>
      <c r="O382" s="613"/>
      <c r="P382" s="613"/>
      <c r="Q382" s="613"/>
      <c r="R382" s="613"/>
      <c r="S382" s="613"/>
      <c r="T382" s="613"/>
      <c r="U382" s="613"/>
      <c r="V382" s="613"/>
      <c r="W382" s="613"/>
      <c r="X382" s="613"/>
      <c r="Y382" s="613"/>
      <c r="Z382" s="613"/>
    </row>
    <row r="383" spans="6:26" x14ac:dyDescent="0.2">
      <c r="F383" s="662"/>
      <c r="G383" s="662"/>
      <c r="H383" s="662"/>
      <c r="I383" s="662"/>
      <c r="J383" s="662"/>
      <c r="K383" s="662"/>
      <c r="L383" s="662"/>
      <c r="M383" s="613"/>
      <c r="N383" s="662"/>
      <c r="O383" s="613"/>
      <c r="P383" s="613"/>
      <c r="Q383" s="613"/>
      <c r="R383" s="613"/>
      <c r="S383" s="613"/>
      <c r="T383" s="613"/>
      <c r="U383" s="613"/>
      <c r="V383" s="613"/>
      <c r="W383" s="613"/>
      <c r="X383" s="613"/>
      <c r="Y383" s="613"/>
      <c r="Z383" s="613"/>
    </row>
    <row r="384" spans="6:26" x14ac:dyDescent="0.2">
      <c r="F384" s="662"/>
      <c r="G384" s="662"/>
      <c r="H384" s="662"/>
      <c r="I384" s="662"/>
      <c r="J384" s="662"/>
      <c r="K384" s="662"/>
      <c r="L384" s="662"/>
      <c r="M384" s="613"/>
      <c r="N384" s="662"/>
      <c r="O384" s="613"/>
      <c r="P384" s="613"/>
      <c r="Q384" s="613"/>
      <c r="R384" s="613"/>
      <c r="S384" s="613"/>
      <c r="T384" s="613"/>
      <c r="U384" s="613"/>
      <c r="V384" s="613"/>
      <c r="W384" s="613"/>
      <c r="X384" s="613"/>
      <c r="Y384" s="613"/>
      <c r="Z384" s="613"/>
    </row>
    <row r="385" spans="6:26" x14ac:dyDescent="0.2">
      <c r="F385" s="662"/>
      <c r="G385" s="662"/>
      <c r="H385" s="662"/>
      <c r="I385" s="662"/>
      <c r="J385" s="662"/>
      <c r="K385" s="662"/>
      <c r="L385" s="662"/>
      <c r="M385" s="613"/>
      <c r="N385" s="662"/>
      <c r="O385" s="613"/>
      <c r="P385" s="613"/>
      <c r="Q385" s="613"/>
      <c r="R385" s="613"/>
      <c r="S385" s="613"/>
      <c r="T385" s="613"/>
      <c r="U385" s="613"/>
      <c r="V385" s="613"/>
      <c r="W385" s="613"/>
      <c r="X385" s="613"/>
      <c r="Y385" s="613"/>
      <c r="Z385" s="613"/>
    </row>
    <row r="386" spans="6:26" x14ac:dyDescent="0.2">
      <c r="F386" s="662"/>
      <c r="G386" s="662"/>
      <c r="H386" s="662"/>
      <c r="I386" s="662"/>
      <c r="J386" s="662"/>
      <c r="K386" s="662"/>
      <c r="L386" s="662"/>
      <c r="M386" s="613"/>
      <c r="N386" s="662"/>
      <c r="O386" s="613"/>
      <c r="P386" s="613"/>
      <c r="Q386" s="613"/>
      <c r="R386" s="613"/>
      <c r="S386" s="613"/>
      <c r="T386" s="613"/>
      <c r="U386" s="613"/>
      <c r="V386" s="613"/>
      <c r="W386" s="613"/>
      <c r="X386" s="613"/>
      <c r="Y386" s="613"/>
      <c r="Z386" s="613"/>
    </row>
    <row r="387" spans="6:26" x14ac:dyDescent="0.2">
      <c r="F387" s="662"/>
      <c r="G387" s="662"/>
      <c r="H387" s="662"/>
      <c r="I387" s="662"/>
      <c r="J387" s="662"/>
      <c r="K387" s="662"/>
      <c r="L387" s="662"/>
      <c r="M387" s="613"/>
      <c r="N387" s="662"/>
      <c r="O387" s="613"/>
      <c r="P387" s="613"/>
      <c r="Q387" s="613"/>
      <c r="R387" s="613"/>
      <c r="S387" s="613"/>
      <c r="T387" s="613"/>
      <c r="U387" s="613"/>
      <c r="V387" s="613"/>
      <c r="W387" s="613"/>
      <c r="X387" s="613"/>
      <c r="Y387" s="613"/>
      <c r="Z387" s="613"/>
    </row>
    <row r="388" spans="6:26" x14ac:dyDescent="0.2">
      <c r="F388" s="662"/>
      <c r="G388" s="662"/>
      <c r="H388" s="662"/>
      <c r="I388" s="662"/>
      <c r="J388" s="662"/>
      <c r="K388" s="662"/>
      <c r="L388" s="662"/>
      <c r="M388" s="613"/>
      <c r="N388" s="662"/>
      <c r="O388" s="613"/>
      <c r="P388" s="613"/>
      <c r="Q388" s="613"/>
      <c r="R388" s="613"/>
      <c r="S388" s="613"/>
      <c r="T388" s="613"/>
      <c r="U388" s="613"/>
      <c r="V388" s="613"/>
      <c r="W388" s="613"/>
      <c r="X388" s="613"/>
      <c r="Y388" s="613"/>
      <c r="Z388" s="613"/>
    </row>
    <row r="389" spans="6:26" x14ac:dyDescent="0.2">
      <c r="F389" s="662"/>
      <c r="G389" s="662"/>
      <c r="H389" s="662"/>
      <c r="I389" s="662"/>
      <c r="J389" s="662"/>
      <c r="K389" s="662"/>
      <c r="L389" s="662"/>
      <c r="M389" s="613"/>
      <c r="N389" s="662"/>
      <c r="O389" s="613"/>
      <c r="P389" s="613"/>
      <c r="Q389" s="613"/>
      <c r="R389" s="613"/>
      <c r="S389" s="613"/>
      <c r="T389" s="613"/>
      <c r="U389" s="613"/>
      <c r="V389" s="613"/>
      <c r="W389" s="613"/>
      <c r="X389" s="613"/>
      <c r="Y389" s="613"/>
      <c r="Z389" s="613"/>
    </row>
    <row r="390" spans="6:26" x14ac:dyDescent="0.2">
      <c r="F390" s="662"/>
      <c r="G390" s="662"/>
      <c r="H390" s="662"/>
      <c r="I390" s="662"/>
      <c r="J390" s="662"/>
      <c r="K390" s="662"/>
      <c r="L390" s="662"/>
      <c r="M390" s="613"/>
      <c r="N390" s="662"/>
      <c r="O390" s="613"/>
      <c r="P390" s="613"/>
      <c r="Q390" s="613"/>
      <c r="R390" s="613"/>
      <c r="S390" s="613"/>
      <c r="T390" s="613"/>
      <c r="U390" s="613"/>
      <c r="V390" s="613"/>
      <c r="W390" s="613"/>
      <c r="X390" s="613"/>
      <c r="Y390" s="613"/>
      <c r="Z390" s="613"/>
    </row>
    <row r="391" spans="6:26" x14ac:dyDescent="0.2">
      <c r="F391" s="662"/>
      <c r="G391" s="662"/>
      <c r="H391" s="662"/>
      <c r="I391" s="662"/>
      <c r="J391" s="662"/>
      <c r="K391" s="662"/>
      <c r="L391" s="662"/>
      <c r="M391" s="613"/>
      <c r="N391" s="662"/>
      <c r="O391" s="613"/>
      <c r="P391" s="613"/>
      <c r="Q391" s="613"/>
      <c r="R391" s="613"/>
      <c r="S391" s="613"/>
      <c r="T391" s="613"/>
      <c r="U391" s="613"/>
      <c r="V391" s="613"/>
      <c r="W391" s="613"/>
      <c r="X391" s="613"/>
      <c r="Y391" s="613"/>
      <c r="Z391" s="613"/>
    </row>
    <row r="392" spans="6:26" x14ac:dyDescent="0.2">
      <c r="F392" s="662"/>
      <c r="G392" s="662"/>
      <c r="H392" s="662"/>
      <c r="I392" s="662"/>
      <c r="J392" s="662"/>
      <c r="K392" s="662"/>
      <c r="L392" s="662"/>
      <c r="M392" s="613"/>
      <c r="N392" s="662"/>
      <c r="O392" s="613"/>
      <c r="P392" s="613"/>
      <c r="Q392" s="613"/>
      <c r="R392" s="613"/>
      <c r="S392" s="613"/>
      <c r="T392" s="613"/>
      <c r="U392" s="613"/>
      <c r="V392" s="613"/>
      <c r="W392" s="613"/>
      <c r="X392" s="613"/>
      <c r="Y392" s="613"/>
      <c r="Z392" s="613"/>
    </row>
    <row r="393" spans="6:26" x14ac:dyDescent="0.2">
      <c r="F393" s="662"/>
      <c r="G393" s="662"/>
      <c r="H393" s="662"/>
      <c r="I393" s="662"/>
      <c r="J393" s="662"/>
      <c r="K393" s="662"/>
      <c r="L393" s="662"/>
      <c r="M393" s="613"/>
      <c r="N393" s="662"/>
      <c r="O393" s="613"/>
      <c r="P393" s="613"/>
      <c r="Q393" s="613"/>
      <c r="R393" s="613"/>
      <c r="S393" s="613"/>
      <c r="T393" s="613"/>
      <c r="U393" s="613"/>
      <c r="V393" s="613"/>
      <c r="W393" s="613"/>
      <c r="X393" s="613"/>
      <c r="Y393" s="613"/>
      <c r="Z393" s="613"/>
    </row>
    <row r="394" spans="6:26" x14ac:dyDescent="0.2">
      <c r="F394" s="662"/>
      <c r="G394" s="662"/>
      <c r="H394" s="662"/>
      <c r="I394" s="662"/>
      <c r="J394" s="662"/>
      <c r="K394" s="662"/>
      <c r="L394" s="662"/>
      <c r="M394" s="613"/>
      <c r="N394" s="662"/>
      <c r="O394" s="613"/>
      <c r="P394" s="613"/>
      <c r="Q394" s="613"/>
      <c r="R394" s="613"/>
      <c r="S394" s="613"/>
      <c r="T394" s="613"/>
      <c r="U394" s="613"/>
      <c r="V394" s="613"/>
      <c r="W394" s="613"/>
      <c r="X394" s="613"/>
      <c r="Y394" s="613"/>
      <c r="Z394" s="613"/>
    </row>
    <row r="395" spans="6:26" x14ac:dyDescent="0.2">
      <c r="F395" s="662"/>
      <c r="G395" s="662"/>
      <c r="H395" s="662"/>
      <c r="I395" s="662"/>
      <c r="J395" s="662"/>
      <c r="K395" s="662"/>
      <c r="L395" s="662"/>
      <c r="M395" s="613"/>
      <c r="N395" s="662"/>
      <c r="O395" s="613"/>
      <c r="P395" s="613"/>
      <c r="Q395" s="613"/>
      <c r="R395" s="613"/>
      <c r="S395" s="613"/>
      <c r="T395" s="613"/>
      <c r="U395" s="613"/>
      <c r="V395" s="613"/>
      <c r="W395" s="613"/>
      <c r="X395" s="613"/>
      <c r="Y395" s="613"/>
      <c r="Z395" s="613"/>
    </row>
    <row r="396" spans="6:26" x14ac:dyDescent="0.2">
      <c r="F396" s="662"/>
      <c r="G396" s="662"/>
      <c r="H396" s="662"/>
      <c r="I396" s="662"/>
      <c r="J396" s="662"/>
      <c r="K396" s="662"/>
      <c r="L396" s="662"/>
      <c r="M396" s="613"/>
      <c r="N396" s="662"/>
      <c r="O396" s="613"/>
      <c r="P396" s="613"/>
      <c r="Q396" s="613"/>
      <c r="R396" s="613"/>
      <c r="S396" s="613"/>
      <c r="T396" s="613"/>
      <c r="U396" s="613"/>
      <c r="V396" s="613"/>
      <c r="W396" s="613"/>
      <c r="X396" s="613"/>
      <c r="Y396" s="613"/>
      <c r="Z396" s="613"/>
    </row>
    <row r="397" spans="6:26" x14ac:dyDescent="0.2">
      <c r="F397" s="662"/>
      <c r="G397" s="662"/>
      <c r="H397" s="662"/>
      <c r="I397" s="662"/>
      <c r="J397" s="662"/>
      <c r="K397" s="662"/>
      <c r="L397" s="662"/>
      <c r="M397" s="613"/>
      <c r="N397" s="662"/>
      <c r="O397" s="613"/>
      <c r="P397" s="613"/>
      <c r="Q397" s="613"/>
      <c r="R397" s="613"/>
      <c r="S397" s="613"/>
      <c r="T397" s="613"/>
      <c r="U397" s="613"/>
      <c r="V397" s="613"/>
      <c r="W397" s="613"/>
      <c r="X397" s="613"/>
      <c r="Y397" s="613"/>
      <c r="Z397" s="613"/>
    </row>
    <row r="398" spans="6:26" x14ac:dyDescent="0.2">
      <c r="F398" s="662"/>
      <c r="G398" s="662"/>
      <c r="H398" s="662"/>
      <c r="I398" s="662"/>
      <c r="J398" s="662"/>
      <c r="K398" s="662"/>
      <c r="L398" s="662"/>
      <c r="M398" s="613"/>
      <c r="N398" s="662"/>
      <c r="O398" s="613"/>
      <c r="P398" s="613"/>
      <c r="Q398" s="613"/>
      <c r="R398" s="613"/>
      <c r="S398" s="613"/>
      <c r="T398" s="613"/>
      <c r="U398" s="613"/>
      <c r="V398" s="613"/>
      <c r="W398" s="613"/>
      <c r="X398" s="613"/>
      <c r="Y398" s="613"/>
      <c r="Z398" s="613"/>
    </row>
    <row r="399" spans="6:26" x14ac:dyDescent="0.2">
      <c r="F399" s="662"/>
      <c r="G399" s="662"/>
      <c r="H399" s="662"/>
      <c r="I399" s="662"/>
      <c r="J399" s="662"/>
      <c r="K399" s="662"/>
      <c r="L399" s="662"/>
      <c r="M399" s="613"/>
      <c r="N399" s="662"/>
      <c r="O399" s="613"/>
      <c r="P399" s="613"/>
      <c r="Q399" s="613"/>
      <c r="R399" s="613"/>
      <c r="S399" s="613"/>
      <c r="T399" s="613"/>
      <c r="U399" s="613"/>
      <c r="V399" s="613"/>
      <c r="W399" s="613"/>
      <c r="X399" s="613"/>
      <c r="Y399" s="613"/>
      <c r="Z399" s="613"/>
    </row>
    <row r="400" spans="6:26" x14ac:dyDescent="0.2">
      <c r="F400" s="662"/>
      <c r="G400" s="662"/>
      <c r="H400" s="662"/>
      <c r="I400" s="662"/>
      <c r="J400" s="662"/>
      <c r="K400" s="662"/>
      <c r="L400" s="662"/>
      <c r="M400" s="613"/>
      <c r="N400" s="662"/>
      <c r="O400" s="613"/>
      <c r="P400" s="613"/>
      <c r="Q400" s="613"/>
      <c r="R400" s="613"/>
      <c r="S400" s="613"/>
      <c r="T400" s="613"/>
      <c r="U400" s="613"/>
      <c r="V400" s="613"/>
      <c r="W400" s="613"/>
      <c r="X400" s="613"/>
      <c r="Y400" s="613"/>
      <c r="Z400" s="613"/>
    </row>
    <row r="401" spans="6:26" x14ac:dyDescent="0.2">
      <c r="F401" s="662"/>
      <c r="G401" s="662"/>
      <c r="H401" s="662"/>
      <c r="I401" s="662"/>
      <c r="J401" s="662"/>
      <c r="K401" s="662"/>
      <c r="L401" s="662"/>
      <c r="M401" s="613"/>
      <c r="N401" s="662"/>
      <c r="O401" s="613"/>
      <c r="P401" s="613"/>
      <c r="Q401" s="613"/>
      <c r="R401" s="613"/>
      <c r="S401" s="613"/>
      <c r="T401" s="613"/>
      <c r="U401" s="613"/>
      <c r="V401" s="613"/>
      <c r="W401" s="613"/>
      <c r="X401" s="613"/>
      <c r="Y401" s="613"/>
      <c r="Z401" s="613"/>
    </row>
    <row r="402" spans="6:26" x14ac:dyDescent="0.2">
      <c r="F402" s="662"/>
      <c r="G402" s="662"/>
      <c r="H402" s="662"/>
      <c r="I402" s="662"/>
      <c r="J402" s="662"/>
      <c r="K402" s="662"/>
      <c r="L402" s="662"/>
      <c r="M402" s="613"/>
      <c r="N402" s="662"/>
      <c r="O402" s="613"/>
      <c r="P402" s="613"/>
      <c r="Q402" s="613"/>
      <c r="R402" s="613"/>
      <c r="S402" s="613"/>
      <c r="T402" s="613"/>
      <c r="U402" s="613"/>
      <c r="V402" s="613"/>
      <c r="W402" s="613"/>
      <c r="X402" s="613"/>
      <c r="Y402" s="613"/>
      <c r="Z402" s="613"/>
    </row>
    <row r="403" spans="6:26" x14ac:dyDescent="0.2">
      <c r="F403" s="662"/>
      <c r="G403" s="662"/>
      <c r="H403" s="662"/>
      <c r="I403" s="662"/>
      <c r="J403" s="662"/>
      <c r="K403" s="662"/>
      <c r="L403" s="662"/>
      <c r="M403" s="613"/>
      <c r="N403" s="662"/>
      <c r="O403" s="613"/>
      <c r="P403" s="613"/>
      <c r="Q403" s="613"/>
      <c r="R403" s="613"/>
      <c r="S403" s="613"/>
      <c r="T403" s="613"/>
      <c r="U403" s="613"/>
      <c r="V403" s="613"/>
      <c r="W403" s="613"/>
      <c r="X403" s="613"/>
      <c r="Y403" s="613"/>
      <c r="Z403" s="613"/>
    </row>
    <row r="404" spans="6:26" x14ac:dyDescent="0.2">
      <c r="F404" s="662"/>
      <c r="G404" s="662"/>
      <c r="H404" s="662"/>
      <c r="I404" s="662"/>
      <c r="J404" s="662"/>
      <c r="K404" s="662"/>
      <c r="L404" s="662"/>
      <c r="M404" s="613"/>
      <c r="N404" s="662"/>
      <c r="O404" s="613"/>
      <c r="P404" s="613"/>
      <c r="Q404" s="613"/>
      <c r="R404" s="613"/>
      <c r="S404" s="613"/>
      <c r="T404" s="613"/>
      <c r="U404" s="613"/>
      <c r="V404" s="613"/>
      <c r="W404" s="613"/>
      <c r="X404" s="613"/>
      <c r="Y404" s="613"/>
      <c r="Z404" s="613"/>
    </row>
    <row r="405" spans="6:26" x14ac:dyDescent="0.2">
      <c r="F405" s="662"/>
      <c r="G405" s="662"/>
      <c r="H405" s="662"/>
      <c r="I405" s="662"/>
      <c r="J405" s="662"/>
      <c r="K405" s="662"/>
      <c r="L405" s="662"/>
      <c r="M405" s="613"/>
      <c r="N405" s="662"/>
      <c r="O405" s="613"/>
      <c r="P405" s="613"/>
      <c r="Q405" s="613"/>
      <c r="R405" s="613"/>
      <c r="S405" s="613"/>
      <c r="T405" s="613"/>
      <c r="U405" s="613"/>
      <c r="V405" s="613"/>
      <c r="W405" s="613"/>
      <c r="X405" s="613"/>
      <c r="Y405" s="613"/>
      <c r="Z405" s="613"/>
    </row>
    <row r="406" spans="6:26" x14ac:dyDescent="0.2">
      <c r="F406" s="662"/>
      <c r="G406" s="662"/>
      <c r="H406" s="662"/>
      <c r="I406" s="662"/>
      <c r="J406" s="662"/>
      <c r="K406" s="662"/>
      <c r="L406" s="662"/>
      <c r="M406" s="613"/>
      <c r="N406" s="662"/>
      <c r="O406" s="613"/>
      <c r="P406" s="613"/>
      <c r="Q406" s="613"/>
      <c r="R406" s="613"/>
      <c r="S406" s="613"/>
      <c r="T406" s="613"/>
      <c r="U406" s="613"/>
      <c r="V406" s="613"/>
      <c r="W406" s="613"/>
      <c r="X406" s="613"/>
      <c r="Y406" s="613"/>
      <c r="Z406" s="613"/>
    </row>
    <row r="407" spans="6:26" x14ac:dyDescent="0.2">
      <c r="F407" s="662"/>
      <c r="G407" s="662"/>
      <c r="H407" s="662"/>
      <c r="I407" s="662"/>
      <c r="J407" s="662"/>
      <c r="K407" s="662"/>
      <c r="L407" s="662"/>
      <c r="M407" s="613"/>
      <c r="N407" s="662"/>
      <c r="O407" s="613"/>
      <c r="P407" s="613"/>
      <c r="Q407" s="613"/>
      <c r="R407" s="613"/>
      <c r="S407" s="613"/>
      <c r="T407" s="613"/>
      <c r="U407" s="613"/>
      <c r="V407" s="613"/>
      <c r="W407" s="613"/>
      <c r="X407" s="613"/>
      <c r="Y407" s="613"/>
      <c r="Z407" s="613"/>
    </row>
    <row r="408" spans="6:26" x14ac:dyDescent="0.2">
      <c r="F408" s="662"/>
      <c r="G408" s="662"/>
      <c r="H408" s="662"/>
      <c r="I408" s="662"/>
      <c r="J408" s="662"/>
      <c r="K408" s="662"/>
      <c r="L408" s="662"/>
      <c r="M408" s="613"/>
      <c r="N408" s="662"/>
      <c r="O408" s="613"/>
      <c r="P408" s="613"/>
      <c r="Q408" s="613"/>
      <c r="R408" s="613"/>
      <c r="S408" s="613"/>
      <c r="T408" s="613"/>
      <c r="U408" s="613"/>
      <c r="V408" s="613"/>
      <c r="W408" s="613"/>
      <c r="X408" s="613"/>
      <c r="Y408" s="613"/>
      <c r="Z408" s="613"/>
    </row>
    <row r="409" spans="6:26" x14ac:dyDescent="0.2">
      <c r="F409" s="662"/>
      <c r="G409" s="662"/>
      <c r="H409" s="662"/>
      <c r="I409" s="662"/>
      <c r="J409" s="662"/>
      <c r="K409" s="662"/>
      <c r="L409" s="662"/>
      <c r="M409" s="613"/>
      <c r="N409" s="662"/>
      <c r="O409" s="613"/>
      <c r="P409" s="613"/>
      <c r="Q409" s="613"/>
      <c r="R409" s="613"/>
      <c r="S409" s="613"/>
      <c r="T409" s="613"/>
      <c r="U409" s="613"/>
      <c r="V409" s="613"/>
      <c r="W409" s="613"/>
      <c r="X409" s="613"/>
      <c r="Y409" s="613"/>
      <c r="Z409" s="613"/>
    </row>
    <row r="410" spans="6:26" x14ac:dyDescent="0.2">
      <c r="F410" s="662"/>
      <c r="G410" s="662"/>
      <c r="H410" s="662"/>
      <c r="I410" s="662"/>
      <c r="J410" s="662"/>
      <c r="K410" s="662"/>
      <c r="L410" s="662"/>
      <c r="M410" s="613"/>
      <c r="N410" s="662"/>
      <c r="O410" s="613"/>
      <c r="P410" s="613"/>
      <c r="Q410" s="613"/>
      <c r="R410" s="613"/>
      <c r="S410" s="613"/>
      <c r="T410" s="613"/>
      <c r="U410" s="613"/>
      <c r="V410" s="613"/>
      <c r="W410" s="613"/>
      <c r="X410" s="613"/>
      <c r="Y410" s="613"/>
      <c r="Z410" s="613"/>
    </row>
    <row r="411" spans="6:26" x14ac:dyDescent="0.2">
      <c r="F411" s="662"/>
      <c r="G411" s="662"/>
      <c r="H411" s="662"/>
      <c r="I411" s="662"/>
      <c r="J411" s="662"/>
      <c r="K411" s="662"/>
      <c r="L411" s="662"/>
      <c r="M411" s="613"/>
      <c r="N411" s="662"/>
      <c r="O411" s="613"/>
      <c r="P411" s="613"/>
      <c r="Q411" s="613"/>
      <c r="R411" s="613"/>
      <c r="S411" s="613"/>
      <c r="T411" s="613"/>
      <c r="U411" s="613"/>
      <c r="V411" s="613"/>
      <c r="W411" s="613"/>
      <c r="X411" s="613"/>
      <c r="Y411" s="613"/>
      <c r="Z411" s="613"/>
    </row>
    <row r="412" spans="6:26" x14ac:dyDescent="0.2">
      <c r="F412" s="662"/>
      <c r="G412" s="662"/>
      <c r="H412" s="662"/>
      <c r="I412" s="662"/>
      <c r="J412" s="662"/>
      <c r="K412" s="662"/>
      <c r="L412" s="662"/>
      <c r="M412" s="613"/>
      <c r="N412" s="662"/>
      <c r="O412" s="613"/>
      <c r="P412" s="613"/>
      <c r="Q412" s="613"/>
      <c r="R412" s="613"/>
      <c r="S412" s="613"/>
      <c r="T412" s="613"/>
      <c r="U412" s="613"/>
      <c r="V412" s="613"/>
      <c r="W412" s="613"/>
      <c r="X412" s="613"/>
      <c r="Y412" s="613"/>
      <c r="Z412" s="613"/>
    </row>
    <row r="413" spans="6:26" x14ac:dyDescent="0.2">
      <c r="F413" s="662"/>
      <c r="G413" s="662"/>
      <c r="H413" s="662"/>
      <c r="I413" s="662"/>
      <c r="J413" s="662"/>
      <c r="K413" s="662"/>
      <c r="L413" s="662"/>
      <c r="M413" s="613"/>
      <c r="N413" s="662"/>
      <c r="O413" s="613"/>
      <c r="P413" s="613"/>
      <c r="Q413" s="613"/>
      <c r="R413" s="613"/>
      <c r="S413" s="613"/>
      <c r="T413" s="613"/>
      <c r="U413" s="613"/>
      <c r="V413" s="613"/>
      <c r="W413" s="613"/>
      <c r="X413" s="613"/>
      <c r="Y413" s="613"/>
      <c r="Z413" s="613"/>
    </row>
    <row r="414" spans="6:26" x14ac:dyDescent="0.2">
      <c r="F414" s="662"/>
      <c r="G414" s="662"/>
      <c r="H414" s="662"/>
      <c r="I414" s="662"/>
      <c r="J414" s="662"/>
      <c r="K414" s="662"/>
      <c r="L414" s="662"/>
      <c r="M414" s="613"/>
      <c r="N414" s="662"/>
      <c r="O414" s="613"/>
      <c r="P414" s="613"/>
      <c r="Q414" s="613"/>
      <c r="R414" s="613"/>
      <c r="S414" s="613"/>
      <c r="T414" s="613"/>
      <c r="U414" s="613"/>
      <c r="V414" s="613"/>
      <c r="W414" s="613"/>
      <c r="X414" s="613"/>
      <c r="Y414" s="613"/>
      <c r="Z414" s="613"/>
    </row>
    <row r="415" spans="6:26" x14ac:dyDescent="0.2">
      <c r="F415" s="662"/>
      <c r="G415" s="662"/>
      <c r="H415" s="662"/>
      <c r="I415" s="662"/>
      <c r="J415" s="662"/>
      <c r="K415" s="662"/>
      <c r="L415" s="662"/>
      <c r="M415" s="613"/>
      <c r="N415" s="662"/>
      <c r="O415" s="613"/>
      <c r="P415" s="613"/>
      <c r="Q415" s="613"/>
      <c r="R415" s="613"/>
      <c r="S415" s="613"/>
      <c r="T415" s="613"/>
      <c r="U415" s="613"/>
      <c r="V415" s="613"/>
      <c r="W415" s="613"/>
      <c r="X415" s="613"/>
      <c r="Y415" s="613"/>
      <c r="Z415" s="613"/>
    </row>
    <row r="416" spans="6:26" x14ac:dyDescent="0.2">
      <c r="F416" s="662"/>
      <c r="G416" s="662"/>
      <c r="H416" s="662"/>
      <c r="I416" s="662"/>
      <c r="J416" s="662"/>
      <c r="K416" s="662"/>
      <c r="L416" s="662"/>
      <c r="M416" s="613"/>
      <c r="N416" s="662"/>
      <c r="O416" s="613"/>
      <c r="P416" s="613"/>
      <c r="Q416" s="613"/>
      <c r="R416" s="613"/>
      <c r="S416" s="613"/>
      <c r="T416" s="613"/>
      <c r="U416" s="613"/>
      <c r="V416" s="613"/>
      <c r="W416" s="613"/>
      <c r="X416" s="613"/>
      <c r="Y416" s="613"/>
      <c r="Z416" s="613"/>
    </row>
    <row r="417" spans="6:26" x14ac:dyDescent="0.2">
      <c r="F417" s="662"/>
      <c r="G417" s="662"/>
      <c r="H417" s="662"/>
      <c r="I417" s="662"/>
      <c r="J417" s="662"/>
      <c r="K417" s="662"/>
      <c r="L417" s="662"/>
      <c r="M417" s="613"/>
      <c r="N417" s="662"/>
      <c r="O417" s="613"/>
      <c r="P417" s="613"/>
      <c r="Q417" s="613"/>
      <c r="R417" s="613"/>
      <c r="S417" s="613"/>
      <c r="T417" s="613"/>
      <c r="U417" s="613"/>
      <c r="V417" s="613"/>
      <c r="W417" s="613"/>
      <c r="X417" s="613"/>
      <c r="Y417" s="613"/>
      <c r="Z417" s="613"/>
    </row>
    <row r="418" spans="6:26" x14ac:dyDescent="0.2">
      <c r="F418" s="662"/>
      <c r="G418" s="662"/>
      <c r="H418" s="662"/>
      <c r="I418" s="662"/>
      <c r="J418" s="662"/>
      <c r="K418" s="662"/>
      <c r="L418" s="662"/>
      <c r="M418" s="613"/>
      <c r="N418" s="662"/>
      <c r="O418" s="613"/>
      <c r="P418" s="613"/>
      <c r="Q418" s="613"/>
      <c r="R418" s="613"/>
      <c r="S418" s="613"/>
      <c r="T418" s="613"/>
      <c r="U418" s="613"/>
      <c r="V418" s="613"/>
      <c r="W418" s="613"/>
      <c r="X418" s="613"/>
      <c r="Y418" s="613"/>
      <c r="Z418" s="613"/>
    </row>
    <row r="419" spans="6:26" x14ac:dyDescent="0.2">
      <c r="F419" s="662"/>
      <c r="G419" s="662"/>
      <c r="H419" s="662"/>
      <c r="I419" s="662"/>
      <c r="J419" s="662"/>
      <c r="K419" s="662"/>
      <c r="L419" s="662"/>
      <c r="M419" s="613"/>
      <c r="N419" s="662"/>
      <c r="O419" s="613"/>
      <c r="P419" s="613"/>
      <c r="Q419" s="613"/>
      <c r="R419" s="613"/>
      <c r="S419" s="613"/>
      <c r="T419" s="613"/>
      <c r="U419" s="613"/>
      <c r="V419" s="613"/>
      <c r="W419" s="613"/>
      <c r="X419" s="613"/>
      <c r="Y419" s="613"/>
      <c r="Z419" s="613"/>
    </row>
    <row r="420" spans="6:26" x14ac:dyDescent="0.2">
      <c r="F420" s="662"/>
      <c r="G420" s="662"/>
      <c r="H420" s="662"/>
      <c r="I420" s="662"/>
      <c r="J420" s="662"/>
      <c r="K420" s="662"/>
      <c r="L420" s="662"/>
      <c r="M420" s="613"/>
      <c r="N420" s="662"/>
      <c r="O420" s="613"/>
      <c r="P420" s="613"/>
      <c r="Q420" s="613"/>
      <c r="R420" s="613"/>
      <c r="S420" s="613"/>
      <c r="T420" s="613"/>
      <c r="U420" s="613"/>
      <c r="V420" s="613"/>
      <c r="W420" s="613"/>
      <c r="X420" s="613"/>
      <c r="Y420" s="613"/>
      <c r="Z420" s="613"/>
    </row>
    <row r="421" spans="6:26" x14ac:dyDescent="0.2">
      <c r="F421" s="662"/>
      <c r="G421" s="662"/>
      <c r="H421" s="662"/>
      <c r="I421" s="662"/>
      <c r="J421" s="662"/>
      <c r="K421" s="662"/>
      <c r="L421" s="662"/>
      <c r="M421" s="613"/>
      <c r="N421" s="662"/>
      <c r="O421" s="613"/>
      <c r="P421" s="613"/>
      <c r="Q421" s="613"/>
      <c r="R421" s="613"/>
      <c r="S421" s="613"/>
      <c r="T421" s="613"/>
      <c r="U421" s="613"/>
      <c r="V421" s="613"/>
      <c r="W421" s="613"/>
      <c r="X421" s="613"/>
      <c r="Y421" s="613"/>
      <c r="Z421" s="613"/>
    </row>
    <row r="422" spans="6:26" x14ac:dyDescent="0.2">
      <c r="F422" s="662"/>
      <c r="G422" s="662"/>
      <c r="H422" s="662"/>
      <c r="I422" s="662"/>
      <c r="J422" s="662"/>
      <c r="K422" s="662"/>
      <c r="L422" s="662"/>
      <c r="M422" s="613"/>
      <c r="N422" s="662"/>
      <c r="O422" s="613"/>
      <c r="P422" s="613"/>
      <c r="Q422" s="613"/>
      <c r="R422" s="613"/>
      <c r="S422" s="613"/>
      <c r="T422" s="613"/>
      <c r="U422" s="613"/>
      <c r="V422" s="613"/>
      <c r="W422" s="613"/>
      <c r="X422" s="613"/>
      <c r="Y422" s="613"/>
      <c r="Z422" s="613"/>
    </row>
    <row r="423" spans="6:26" x14ac:dyDescent="0.2">
      <c r="F423" s="662"/>
      <c r="G423" s="662"/>
      <c r="H423" s="662"/>
      <c r="I423" s="662"/>
      <c r="J423" s="662"/>
      <c r="K423" s="662"/>
      <c r="L423" s="662"/>
      <c r="M423" s="613"/>
      <c r="N423" s="662"/>
      <c r="O423" s="613"/>
      <c r="P423" s="613"/>
      <c r="Q423" s="613"/>
      <c r="R423" s="613"/>
      <c r="S423" s="613"/>
      <c r="T423" s="613"/>
      <c r="U423" s="613"/>
      <c r="V423" s="613"/>
      <c r="W423" s="613"/>
      <c r="X423" s="613"/>
      <c r="Y423" s="613"/>
      <c r="Z423" s="613"/>
    </row>
    <row r="424" spans="6:26" x14ac:dyDescent="0.2">
      <c r="F424" s="662"/>
      <c r="G424" s="662"/>
      <c r="H424" s="662"/>
      <c r="I424" s="662"/>
      <c r="J424" s="662"/>
      <c r="K424" s="662"/>
      <c r="L424" s="662"/>
      <c r="M424" s="613"/>
      <c r="N424" s="662"/>
      <c r="O424" s="613"/>
      <c r="P424" s="613"/>
      <c r="Q424" s="613"/>
      <c r="R424" s="613"/>
      <c r="S424" s="613"/>
      <c r="T424" s="613"/>
      <c r="U424" s="613"/>
      <c r="V424" s="613"/>
      <c r="W424" s="613"/>
      <c r="X424" s="613"/>
      <c r="Y424" s="613"/>
      <c r="Z424" s="613"/>
    </row>
    <row r="425" spans="6:26" x14ac:dyDescent="0.2">
      <c r="F425" s="662"/>
      <c r="G425" s="662"/>
      <c r="H425" s="662"/>
      <c r="I425" s="662"/>
      <c r="J425" s="662"/>
      <c r="K425" s="662"/>
      <c r="L425" s="662"/>
      <c r="M425" s="613"/>
      <c r="N425" s="662"/>
      <c r="O425" s="613"/>
      <c r="P425" s="613"/>
      <c r="Q425" s="613"/>
      <c r="R425" s="613"/>
      <c r="S425" s="613"/>
      <c r="T425" s="613"/>
      <c r="U425" s="613"/>
      <c r="V425" s="613"/>
      <c r="W425" s="613"/>
      <c r="X425" s="613"/>
      <c r="Y425" s="613"/>
      <c r="Z425" s="613"/>
    </row>
    <row r="426" spans="6:26" x14ac:dyDescent="0.2">
      <c r="F426" s="662"/>
      <c r="G426" s="662"/>
      <c r="H426" s="662"/>
      <c r="I426" s="662"/>
      <c r="J426" s="662"/>
      <c r="K426" s="662"/>
      <c r="L426" s="662"/>
      <c r="M426" s="613"/>
      <c r="N426" s="662"/>
      <c r="O426" s="613"/>
      <c r="P426" s="613"/>
      <c r="Q426" s="613"/>
      <c r="R426" s="613"/>
      <c r="S426" s="613"/>
      <c r="T426" s="613"/>
      <c r="U426" s="613"/>
      <c r="V426" s="613"/>
      <c r="W426" s="613"/>
      <c r="X426" s="613"/>
      <c r="Y426" s="613"/>
      <c r="Z426" s="613"/>
    </row>
    <row r="427" spans="6:26" x14ac:dyDescent="0.2">
      <c r="F427" s="662"/>
      <c r="G427" s="662"/>
      <c r="H427" s="662"/>
      <c r="I427" s="662"/>
      <c r="J427" s="662"/>
      <c r="K427" s="662"/>
      <c r="L427" s="662"/>
      <c r="M427" s="613"/>
      <c r="N427" s="662"/>
      <c r="O427" s="613"/>
      <c r="P427" s="613"/>
      <c r="Q427" s="613"/>
      <c r="R427" s="613"/>
      <c r="S427" s="613"/>
      <c r="T427" s="613"/>
      <c r="U427" s="613"/>
      <c r="V427" s="613"/>
      <c r="W427" s="613"/>
      <c r="X427" s="613"/>
      <c r="Y427" s="613"/>
      <c r="Z427" s="613"/>
    </row>
    <row r="428" spans="6:26" x14ac:dyDescent="0.2">
      <c r="F428" s="662"/>
      <c r="G428" s="662"/>
      <c r="H428" s="662"/>
      <c r="I428" s="662"/>
      <c r="J428" s="662"/>
      <c r="K428" s="662"/>
      <c r="L428" s="662"/>
      <c r="M428" s="613"/>
      <c r="N428" s="662"/>
      <c r="O428" s="613"/>
      <c r="P428" s="613"/>
      <c r="Q428" s="613"/>
      <c r="R428" s="613"/>
      <c r="S428" s="613"/>
      <c r="T428" s="613"/>
      <c r="U428" s="613"/>
      <c r="V428" s="613"/>
      <c r="W428" s="613"/>
      <c r="X428" s="613"/>
      <c r="Y428" s="613"/>
      <c r="Z428" s="613"/>
    </row>
    <row r="429" spans="6:26" x14ac:dyDescent="0.2">
      <c r="F429" s="662"/>
      <c r="G429" s="662"/>
      <c r="H429" s="662"/>
      <c r="I429" s="662"/>
      <c r="J429" s="662"/>
      <c r="K429" s="662"/>
      <c r="L429" s="662"/>
      <c r="M429" s="613"/>
      <c r="N429" s="662"/>
      <c r="O429" s="613"/>
      <c r="P429" s="613"/>
      <c r="Q429" s="613"/>
      <c r="R429" s="613"/>
      <c r="S429" s="613"/>
      <c r="T429" s="613"/>
      <c r="U429" s="613"/>
      <c r="V429" s="613"/>
      <c r="W429" s="613"/>
      <c r="X429" s="613"/>
      <c r="Y429" s="613"/>
      <c r="Z429" s="613"/>
    </row>
    <row r="430" spans="6:26" x14ac:dyDescent="0.2">
      <c r="F430" s="662"/>
      <c r="G430" s="662"/>
      <c r="H430" s="662"/>
      <c r="I430" s="662"/>
      <c r="J430" s="662"/>
      <c r="K430" s="662"/>
      <c r="L430" s="662"/>
      <c r="M430" s="613"/>
      <c r="N430" s="662"/>
      <c r="O430" s="613"/>
      <c r="P430" s="613"/>
      <c r="Q430" s="613"/>
      <c r="R430" s="613"/>
      <c r="S430" s="613"/>
      <c r="T430" s="613"/>
      <c r="U430" s="613"/>
      <c r="V430" s="613"/>
      <c r="W430" s="613"/>
      <c r="X430" s="613"/>
      <c r="Y430" s="613"/>
      <c r="Z430" s="613"/>
    </row>
    <row r="431" spans="6:26" x14ac:dyDescent="0.2">
      <c r="F431" s="662"/>
      <c r="G431" s="662"/>
      <c r="H431" s="662"/>
      <c r="I431" s="662"/>
      <c r="J431" s="662"/>
      <c r="K431" s="662"/>
      <c r="L431" s="662"/>
      <c r="M431" s="613"/>
      <c r="N431" s="662"/>
      <c r="O431" s="613"/>
      <c r="P431" s="613"/>
      <c r="Q431" s="613"/>
      <c r="R431" s="613"/>
      <c r="S431" s="613"/>
      <c r="T431" s="613"/>
      <c r="U431" s="613"/>
      <c r="V431" s="613"/>
      <c r="W431" s="613"/>
      <c r="X431" s="613"/>
      <c r="Y431" s="613"/>
      <c r="Z431" s="613"/>
    </row>
    <row r="432" spans="6:26" x14ac:dyDescent="0.2">
      <c r="F432" s="662"/>
      <c r="G432" s="662"/>
      <c r="H432" s="662"/>
      <c r="I432" s="662"/>
      <c r="J432" s="662"/>
      <c r="K432" s="662"/>
      <c r="L432" s="662"/>
      <c r="M432" s="613"/>
      <c r="N432" s="662"/>
      <c r="O432" s="613"/>
      <c r="P432" s="613"/>
      <c r="Q432" s="613"/>
      <c r="R432" s="613"/>
      <c r="S432" s="613"/>
      <c r="T432" s="613"/>
      <c r="U432" s="613"/>
      <c r="V432" s="613"/>
      <c r="W432" s="613"/>
      <c r="X432" s="613"/>
      <c r="Y432" s="613"/>
      <c r="Z432" s="613"/>
    </row>
    <row r="433" spans="6:26" x14ac:dyDescent="0.2">
      <c r="F433" s="662"/>
      <c r="G433" s="662"/>
      <c r="H433" s="662"/>
      <c r="I433" s="662"/>
      <c r="J433" s="662"/>
      <c r="K433" s="662"/>
      <c r="L433" s="662"/>
      <c r="M433" s="613"/>
      <c r="N433" s="662"/>
      <c r="O433" s="613"/>
      <c r="P433" s="613"/>
      <c r="Q433" s="613"/>
      <c r="R433" s="613"/>
      <c r="S433" s="613"/>
      <c r="T433" s="613"/>
      <c r="U433" s="613"/>
      <c r="V433" s="613"/>
      <c r="W433" s="613"/>
      <c r="X433" s="613"/>
      <c r="Y433" s="613"/>
      <c r="Z433" s="613"/>
    </row>
    <row r="434" spans="6:26" x14ac:dyDescent="0.2">
      <c r="F434" s="662"/>
      <c r="G434" s="662"/>
      <c r="H434" s="662"/>
      <c r="I434" s="662"/>
      <c r="J434" s="662"/>
      <c r="K434" s="662"/>
      <c r="L434" s="662"/>
      <c r="M434" s="613"/>
      <c r="N434" s="662"/>
      <c r="O434" s="613"/>
      <c r="P434" s="613"/>
      <c r="Q434" s="613"/>
      <c r="R434" s="613"/>
      <c r="S434" s="613"/>
      <c r="T434" s="613"/>
      <c r="U434" s="613"/>
      <c r="V434" s="613"/>
      <c r="W434" s="613"/>
      <c r="X434" s="613"/>
      <c r="Y434" s="613"/>
      <c r="Z434" s="613"/>
    </row>
    <row r="435" spans="6:26" x14ac:dyDescent="0.2">
      <c r="F435" s="662"/>
      <c r="G435" s="662"/>
      <c r="H435" s="662"/>
      <c r="I435" s="662"/>
      <c r="J435" s="662"/>
      <c r="K435" s="662"/>
      <c r="L435" s="662"/>
      <c r="M435" s="613"/>
      <c r="N435" s="662"/>
      <c r="O435" s="613"/>
      <c r="P435" s="613"/>
      <c r="Q435" s="613"/>
      <c r="R435" s="613"/>
      <c r="S435" s="613"/>
      <c r="T435" s="613"/>
      <c r="U435" s="613"/>
      <c r="V435" s="613"/>
      <c r="W435" s="613"/>
      <c r="X435" s="613"/>
      <c r="Y435" s="613"/>
      <c r="Z435" s="613"/>
    </row>
    <row r="436" spans="6:26" x14ac:dyDescent="0.2">
      <c r="F436" s="662"/>
      <c r="G436" s="662"/>
      <c r="H436" s="662"/>
      <c r="I436" s="662"/>
      <c r="J436" s="662"/>
      <c r="K436" s="662"/>
      <c r="L436" s="662"/>
      <c r="M436" s="613"/>
      <c r="N436" s="662"/>
      <c r="O436" s="613"/>
      <c r="P436" s="613"/>
      <c r="Q436" s="613"/>
      <c r="R436" s="613"/>
      <c r="S436" s="613"/>
      <c r="T436" s="613"/>
      <c r="U436" s="613"/>
      <c r="V436" s="613"/>
      <c r="W436" s="613"/>
      <c r="X436" s="613"/>
      <c r="Y436" s="613"/>
      <c r="Z436" s="613"/>
    </row>
    <row r="437" spans="6:26" x14ac:dyDescent="0.2">
      <c r="F437" s="662"/>
      <c r="G437" s="662"/>
      <c r="H437" s="662"/>
      <c r="I437" s="662"/>
      <c r="J437" s="662"/>
      <c r="K437" s="662"/>
      <c r="L437" s="662"/>
      <c r="M437" s="613"/>
      <c r="N437" s="662"/>
      <c r="O437" s="613"/>
      <c r="P437" s="613"/>
      <c r="Q437" s="613"/>
      <c r="R437" s="613"/>
      <c r="S437" s="613"/>
      <c r="T437" s="613"/>
      <c r="U437" s="613"/>
      <c r="V437" s="613"/>
      <c r="W437" s="613"/>
      <c r="X437" s="613"/>
      <c r="Y437" s="613"/>
      <c r="Z437" s="613"/>
    </row>
    <row r="438" spans="6:26" x14ac:dyDescent="0.2">
      <c r="F438" s="662"/>
      <c r="G438" s="662"/>
      <c r="H438" s="662"/>
      <c r="I438" s="662"/>
      <c r="J438" s="662"/>
      <c r="K438" s="662"/>
      <c r="L438" s="662"/>
      <c r="M438" s="613"/>
      <c r="N438" s="662"/>
      <c r="O438" s="613"/>
      <c r="P438" s="613"/>
      <c r="Q438" s="613"/>
      <c r="R438" s="613"/>
      <c r="S438" s="613"/>
      <c r="T438" s="613"/>
      <c r="U438" s="613"/>
      <c r="V438" s="613"/>
      <c r="W438" s="613"/>
      <c r="X438" s="613"/>
      <c r="Y438" s="613"/>
      <c r="Z438" s="613"/>
    </row>
    <row r="439" spans="6:26" x14ac:dyDescent="0.2">
      <c r="F439" s="662"/>
      <c r="G439" s="662"/>
      <c r="H439" s="662"/>
      <c r="I439" s="662"/>
      <c r="J439" s="662"/>
      <c r="K439" s="662"/>
      <c r="L439" s="662"/>
      <c r="M439" s="613"/>
      <c r="N439" s="662"/>
      <c r="O439" s="613"/>
      <c r="P439" s="613"/>
      <c r="Q439" s="613"/>
      <c r="R439" s="613"/>
      <c r="S439" s="613"/>
      <c r="T439" s="613"/>
      <c r="U439" s="613"/>
      <c r="V439" s="613"/>
      <c r="W439" s="613"/>
      <c r="X439" s="613"/>
      <c r="Y439" s="613"/>
      <c r="Z439" s="613"/>
    </row>
    <row r="440" spans="6:26" x14ac:dyDescent="0.2">
      <c r="F440" s="662"/>
      <c r="G440" s="662"/>
      <c r="H440" s="662"/>
      <c r="I440" s="662"/>
      <c r="J440" s="662"/>
      <c r="K440" s="662"/>
      <c r="L440" s="662"/>
      <c r="M440" s="613"/>
      <c r="N440" s="662"/>
      <c r="O440" s="613"/>
      <c r="P440" s="613"/>
      <c r="Q440" s="613"/>
      <c r="R440" s="613"/>
      <c r="S440" s="613"/>
      <c r="T440" s="613"/>
      <c r="U440" s="613"/>
      <c r="V440" s="613"/>
      <c r="W440" s="613"/>
      <c r="X440" s="613"/>
      <c r="Y440" s="613"/>
      <c r="Z440" s="613"/>
    </row>
    <row r="441" spans="6:26" x14ac:dyDescent="0.2">
      <c r="F441" s="662"/>
      <c r="G441" s="662"/>
      <c r="H441" s="662"/>
      <c r="I441" s="662"/>
      <c r="J441" s="662"/>
      <c r="K441" s="662"/>
      <c r="L441" s="662"/>
      <c r="M441" s="613"/>
      <c r="N441" s="662"/>
      <c r="O441" s="613"/>
      <c r="P441" s="613"/>
      <c r="Q441" s="613"/>
      <c r="R441" s="613"/>
      <c r="S441" s="613"/>
      <c r="T441" s="613"/>
      <c r="U441" s="613"/>
      <c r="V441" s="613"/>
      <c r="W441" s="613"/>
      <c r="X441" s="613"/>
      <c r="Y441" s="613"/>
      <c r="Z441" s="613"/>
    </row>
    <row r="442" spans="6:26" x14ac:dyDescent="0.2">
      <c r="F442" s="662"/>
      <c r="G442" s="662"/>
      <c r="H442" s="662"/>
      <c r="I442" s="662"/>
      <c r="J442" s="662"/>
      <c r="K442" s="662"/>
      <c r="L442" s="662"/>
      <c r="M442" s="613"/>
      <c r="N442" s="662"/>
      <c r="O442" s="613"/>
      <c r="P442" s="613"/>
      <c r="Q442" s="613"/>
      <c r="R442" s="613"/>
      <c r="S442" s="613"/>
      <c r="T442" s="613"/>
      <c r="U442" s="613"/>
      <c r="V442" s="613"/>
      <c r="W442" s="613"/>
      <c r="X442" s="613"/>
      <c r="Y442" s="613"/>
      <c r="Z442" s="613"/>
    </row>
    <row r="443" spans="6:26" x14ac:dyDescent="0.2">
      <c r="F443" s="662"/>
      <c r="G443" s="662"/>
      <c r="H443" s="662"/>
      <c r="I443" s="662"/>
      <c r="J443" s="662"/>
      <c r="K443" s="662"/>
      <c r="L443" s="662"/>
      <c r="M443" s="613"/>
      <c r="N443" s="662"/>
      <c r="O443" s="613"/>
      <c r="P443" s="613"/>
      <c r="Q443" s="613"/>
      <c r="R443" s="613"/>
      <c r="S443" s="613"/>
      <c r="T443" s="613"/>
      <c r="U443" s="613"/>
      <c r="V443" s="613"/>
      <c r="W443" s="613"/>
      <c r="X443" s="613"/>
      <c r="Y443" s="613"/>
      <c r="Z443" s="613"/>
    </row>
    <row r="444" spans="6:26" x14ac:dyDescent="0.2">
      <c r="F444" s="662"/>
      <c r="G444" s="662"/>
      <c r="H444" s="662"/>
      <c r="I444" s="662"/>
      <c r="J444" s="662"/>
      <c r="K444" s="662"/>
      <c r="L444" s="662"/>
      <c r="M444" s="613"/>
      <c r="N444" s="662"/>
      <c r="O444" s="613"/>
      <c r="P444" s="613"/>
      <c r="Q444" s="613"/>
      <c r="R444" s="613"/>
      <c r="S444" s="613"/>
      <c r="T444" s="613"/>
      <c r="U444" s="613"/>
      <c r="V444" s="613"/>
      <c r="W444" s="613"/>
      <c r="X444" s="613"/>
      <c r="Y444" s="613"/>
      <c r="Z444" s="613"/>
    </row>
    <row r="445" spans="6:26" x14ac:dyDescent="0.2">
      <c r="F445" s="662"/>
      <c r="G445" s="662"/>
      <c r="H445" s="662"/>
      <c r="I445" s="662"/>
      <c r="J445" s="662"/>
      <c r="K445" s="662"/>
      <c r="L445" s="662"/>
      <c r="M445" s="613"/>
      <c r="N445" s="662"/>
      <c r="O445" s="613"/>
      <c r="P445" s="613"/>
      <c r="Q445" s="613"/>
      <c r="R445" s="613"/>
      <c r="S445" s="613"/>
      <c r="T445" s="613"/>
      <c r="U445" s="613"/>
      <c r="V445" s="613"/>
      <c r="W445" s="613"/>
      <c r="X445" s="613"/>
      <c r="Y445" s="613"/>
      <c r="Z445" s="613"/>
    </row>
    <row r="446" spans="6:26" x14ac:dyDescent="0.2">
      <c r="F446" s="662"/>
      <c r="G446" s="662"/>
      <c r="H446" s="662"/>
      <c r="I446" s="662"/>
      <c r="J446" s="662"/>
      <c r="K446" s="662"/>
      <c r="L446" s="662"/>
      <c r="M446" s="613"/>
      <c r="N446" s="662"/>
      <c r="O446" s="613"/>
      <c r="P446" s="613"/>
      <c r="Q446" s="613"/>
      <c r="R446" s="613"/>
      <c r="S446" s="613"/>
      <c r="T446" s="613"/>
      <c r="U446" s="613"/>
      <c r="V446" s="613"/>
      <c r="W446" s="613"/>
      <c r="X446" s="613"/>
      <c r="Y446" s="613"/>
      <c r="Z446" s="613"/>
    </row>
    <row r="447" spans="6:26" x14ac:dyDescent="0.2">
      <c r="F447" s="662"/>
      <c r="G447" s="662"/>
      <c r="H447" s="662"/>
      <c r="I447" s="662"/>
      <c r="J447" s="662"/>
      <c r="K447" s="662"/>
      <c r="L447" s="662"/>
      <c r="M447" s="613"/>
      <c r="N447" s="662"/>
      <c r="O447" s="613"/>
      <c r="P447" s="613"/>
      <c r="Q447" s="613"/>
      <c r="R447" s="613"/>
      <c r="S447" s="613"/>
      <c r="T447" s="613"/>
      <c r="U447" s="613"/>
      <c r="V447" s="613"/>
      <c r="W447" s="613"/>
      <c r="X447" s="613"/>
      <c r="Y447" s="613"/>
      <c r="Z447" s="613"/>
    </row>
    <row r="448" spans="6:26" x14ac:dyDescent="0.2">
      <c r="F448" s="662"/>
      <c r="G448" s="662"/>
      <c r="H448" s="662"/>
      <c r="I448" s="662"/>
      <c r="J448" s="662"/>
      <c r="K448" s="662"/>
      <c r="L448" s="662"/>
      <c r="M448" s="613"/>
      <c r="N448" s="662"/>
      <c r="O448" s="613"/>
      <c r="P448" s="613"/>
      <c r="Q448" s="613"/>
      <c r="R448" s="613"/>
      <c r="S448" s="613"/>
      <c r="T448" s="613"/>
      <c r="U448" s="613"/>
      <c r="V448" s="613"/>
      <c r="W448" s="613"/>
      <c r="X448" s="613"/>
      <c r="Y448" s="613"/>
      <c r="Z448" s="613"/>
    </row>
    <row r="449" spans="6:26" x14ac:dyDescent="0.2">
      <c r="F449" s="662"/>
      <c r="G449" s="662"/>
      <c r="H449" s="662"/>
      <c r="I449" s="662"/>
      <c r="J449" s="662"/>
      <c r="K449" s="662"/>
      <c r="L449" s="662"/>
      <c r="M449" s="613"/>
      <c r="N449" s="662"/>
      <c r="O449" s="613"/>
      <c r="P449" s="613"/>
      <c r="Q449" s="613"/>
      <c r="R449" s="613"/>
      <c r="S449" s="613"/>
      <c r="T449" s="613"/>
      <c r="U449" s="613"/>
      <c r="V449" s="613"/>
      <c r="W449" s="613"/>
      <c r="X449" s="613"/>
      <c r="Y449" s="613"/>
      <c r="Z449" s="613"/>
    </row>
    <row r="450" spans="6:26" x14ac:dyDescent="0.2">
      <c r="F450" s="662"/>
      <c r="G450" s="662"/>
      <c r="H450" s="662"/>
      <c r="I450" s="662"/>
      <c r="J450" s="662"/>
      <c r="K450" s="662"/>
      <c r="L450" s="662"/>
      <c r="M450" s="613"/>
      <c r="N450" s="662"/>
      <c r="O450" s="613"/>
      <c r="P450" s="613"/>
      <c r="Q450" s="613"/>
      <c r="R450" s="613"/>
      <c r="S450" s="613"/>
      <c r="T450" s="613"/>
      <c r="U450" s="613"/>
      <c r="V450" s="613"/>
      <c r="W450" s="613"/>
      <c r="X450" s="613"/>
      <c r="Y450" s="613"/>
      <c r="Z450" s="613"/>
    </row>
    <row r="451" spans="6:26" x14ac:dyDescent="0.2">
      <c r="F451" s="662"/>
      <c r="G451" s="662"/>
      <c r="H451" s="662"/>
      <c r="I451" s="662"/>
      <c r="J451" s="662"/>
      <c r="K451" s="662"/>
      <c r="L451" s="662"/>
      <c r="M451" s="613"/>
      <c r="N451" s="662"/>
      <c r="O451" s="613"/>
      <c r="P451" s="613"/>
      <c r="Q451" s="613"/>
      <c r="R451" s="613"/>
      <c r="S451" s="613"/>
      <c r="T451" s="613"/>
      <c r="U451" s="613"/>
      <c r="V451" s="613"/>
      <c r="W451" s="613"/>
      <c r="X451" s="613"/>
      <c r="Y451" s="613"/>
      <c r="Z451" s="613"/>
    </row>
    <row r="452" spans="6:26" x14ac:dyDescent="0.2">
      <c r="F452" s="662"/>
      <c r="G452" s="662"/>
      <c r="H452" s="662"/>
      <c r="I452" s="662"/>
      <c r="J452" s="662"/>
      <c r="K452" s="662"/>
      <c r="L452" s="662"/>
      <c r="M452" s="613"/>
      <c r="N452" s="662"/>
      <c r="O452" s="613"/>
      <c r="P452" s="613"/>
      <c r="Q452" s="613"/>
      <c r="R452" s="613"/>
      <c r="S452" s="613"/>
      <c r="T452" s="613"/>
      <c r="U452" s="613"/>
      <c r="V452" s="613"/>
      <c r="W452" s="613"/>
      <c r="X452" s="613"/>
      <c r="Y452" s="613"/>
      <c r="Z452" s="613"/>
    </row>
    <row r="453" spans="6:26" x14ac:dyDescent="0.2">
      <c r="F453" s="662"/>
      <c r="G453" s="662"/>
      <c r="H453" s="662"/>
      <c r="I453" s="662"/>
      <c r="J453" s="662"/>
      <c r="K453" s="662"/>
      <c r="L453" s="662"/>
      <c r="M453" s="613"/>
      <c r="N453" s="662"/>
      <c r="O453" s="613"/>
      <c r="P453" s="613"/>
      <c r="Q453" s="613"/>
      <c r="R453" s="613"/>
      <c r="S453" s="613"/>
      <c r="T453" s="613"/>
      <c r="U453" s="613"/>
      <c r="V453" s="613"/>
      <c r="W453" s="613"/>
      <c r="X453" s="613"/>
      <c r="Y453" s="613"/>
      <c r="Z453" s="613"/>
    </row>
    <row r="454" spans="6:26" x14ac:dyDescent="0.2">
      <c r="F454" s="662"/>
      <c r="G454" s="662"/>
      <c r="H454" s="662"/>
      <c r="I454" s="662"/>
      <c r="J454" s="662"/>
      <c r="K454" s="662"/>
      <c r="L454" s="662"/>
      <c r="M454" s="613"/>
      <c r="N454" s="662"/>
      <c r="O454" s="613"/>
      <c r="P454" s="613"/>
      <c r="Q454" s="613"/>
      <c r="R454" s="613"/>
      <c r="S454" s="613"/>
      <c r="T454" s="613"/>
      <c r="U454" s="613"/>
      <c r="V454" s="613"/>
      <c r="W454" s="613"/>
      <c r="X454" s="613"/>
      <c r="Y454" s="613"/>
      <c r="Z454" s="613"/>
    </row>
    <row r="455" spans="6:26" x14ac:dyDescent="0.2">
      <c r="F455" s="662"/>
      <c r="G455" s="662"/>
      <c r="H455" s="662"/>
      <c r="I455" s="662"/>
      <c r="J455" s="662"/>
      <c r="K455" s="662"/>
      <c r="L455" s="662"/>
      <c r="M455" s="613"/>
      <c r="N455" s="662"/>
      <c r="O455" s="613"/>
      <c r="P455" s="613"/>
      <c r="Q455" s="613"/>
      <c r="R455" s="613"/>
      <c r="S455" s="613"/>
      <c r="T455" s="613"/>
      <c r="U455" s="613"/>
      <c r="V455" s="613"/>
      <c r="W455" s="613"/>
      <c r="X455" s="613"/>
      <c r="Y455" s="613"/>
      <c r="Z455" s="613"/>
    </row>
    <row r="456" spans="6:26" x14ac:dyDescent="0.2">
      <c r="F456" s="662"/>
      <c r="G456" s="662"/>
      <c r="H456" s="662"/>
      <c r="I456" s="662"/>
      <c r="J456" s="662"/>
      <c r="K456" s="662"/>
      <c r="L456" s="662"/>
      <c r="M456" s="613"/>
      <c r="N456" s="662"/>
      <c r="O456" s="613"/>
      <c r="P456" s="613"/>
      <c r="Q456" s="613"/>
      <c r="R456" s="613"/>
      <c r="S456" s="613"/>
      <c r="T456" s="613"/>
      <c r="U456" s="613"/>
      <c r="V456" s="613"/>
      <c r="W456" s="613"/>
      <c r="X456" s="613"/>
      <c r="Y456" s="613"/>
      <c r="Z456" s="613"/>
    </row>
    <row r="457" spans="6:26" x14ac:dyDescent="0.2">
      <c r="F457" s="662"/>
      <c r="G457" s="662"/>
      <c r="H457" s="662"/>
      <c r="I457" s="662"/>
      <c r="J457" s="662"/>
      <c r="K457" s="662"/>
      <c r="L457" s="662"/>
      <c r="M457" s="613"/>
      <c r="N457" s="662"/>
      <c r="O457" s="613"/>
      <c r="P457" s="613"/>
      <c r="Q457" s="613"/>
      <c r="R457" s="613"/>
      <c r="S457" s="613"/>
      <c r="T457" s="613"/>
      <c r="U457" s="613"/>
      <c r="V457" s="613"/>
      <c r="W457" s="613"/>
      <c r="X457" s="613"/>
      <c r="Y457" s="613"/>
      <c r="Z457" s="613"/>
    </row>
    <row r="458" spans="6:26" x14ac:dyDescent="0.2">
      <c r="F458" s="662"/>
      <c r="G458" s="662"/>
      <c r="H458" s="662"/>
      <c r="I458" s="662"/>
      <c r="J458" s="662"/>
      <c r="K458" s="662"/>
      <c r="L458" s="662"/>
      <c r="M458" s="613"/>
      <c r="N458" s="662"/>
      <c r="O458" s="613"/>
      <c r="P458" s="613"/>
      <c r="Q458" s="613"/>
      <c r="R458" s="613"/>
      <c r="S458" s="613"/>
      <c r="T458" s="613"/>
      <c r="U458" s="613"/>
      <c r="V458" s="613"/>
      <c r="W458" s="613"/>
      <c r="X458" s="613"/>
      <c r="Y458" s="613"/>
      <c r="Z458" s="613"/>
    </row>
    <row r="459" spans="6:26" x14ac:dyDescent="0.2">
      <c r="F459" s="662"/>
      <c r="G459" s="662"/>
      <c r="H459" s="662"/>
      <c r="I459" s="662"/>
      <c r="J459" s="662"/>
      <c r="K459" s="662"/>
      <c r="L459" s="662"/>
      <c r="M459" s="613"/>
      <c r="N459" s="662"/>
      <c r="O459" s="613"/>
      <c r="P459" s="613"/>
      <c r="Q459" s="613"/>
      <c r="R459" s="613"/>
      <c r="S459" s="613"/>
      <c r="T459" s="613"/>
      <c r="U459" s="613"/>
      <c r="V459" s="613"/>
      <c r="W459" s="613"/>
      <c r="X459" s="613"/>
      <c r="Y459" s="613"/>
      <c r="Z459" s="613"/>
    </row>
    <row r="460" spans="6:26" x14ac:dyDescent="0.2">
      <c r="F460" s="662"/>
      <c r="G460" s="662"/>
      <c r="H460" s="662"/>
      <c r="I460" s="662"/>
      <c r="J460" s="662"/>
      <c r="K460" s="662"/>
      <c r="L460" s="662"/>
      <c r="M460" s="613"/>
      <c r="N460" s="662"/>
      <c r="O460" s="613"/>
      <c r="P460" s="613"/>
      <c r="Q460" s="613"/>
      <c r="R460" s="613"/>
      <c r="S460" s="613"/>
      <c r="T460" s="613"/>
      <c r="U460" s="613"/>
      <c r="V460" s="613"/>
      <c r="W460" s="613"/>
      <c r="X460" s="613"/>
      <c r="Y460" s="613"/>
      <c r="Z460" s="613"/>
    </row>
    <row r="461" spans="6:26" x14ac:dyDescent="0.2">
      <c r="F461" s="662"/>
      <c r="G461" s="662"/>
      <c r="H461" s="662"/>
      <c r="I461" s="662"/>
      <c r="J461" s="662"/>
      <c r="K461" s="662"/>
      <c r="L461" s="662"/>
      <c r="M461" s="613"/>
      <c r="N461" s="662"/>
      <c r="O461" s="613"/>
      <c r="P461" s="613"/>
      <c r="Q461" s="613"/>
      <c r="R461" s="613"/>
      <c r="S461" s="613"/>
      <c r="T461" s="613"/>
      <c r="U461" s="613"/>
      <c r="V461" s="613"/>
      <c r="W461" s="613"/>
      <c r="X461" s="613"/>
      <c r="Y461" s="613"/>
      <c r="Z461" s="613"/>
    </row>
    <row r="462" spans="6:26" x14ac:dyDescent="0.2">
      <c r="F462" s="662"/>
      <c r="G462" s="662"/>
      <c r="H462" s="662"/>
      <c r="I462" s="662"/>
      <c r="J462" s="662"/>
      <c r="K462" s="662"/>
      <c r="L462" s="662"/>
      <c r="M462" s="613"/>
      <c r="N462" s="662"/>
      <c r="O462" s="613"/>
      <c r="P462" s="613"/>
      <c r="Q462" s="613"/>
      <c r="R462" s="613"/>
      <c r="S462" s="613"/>
      <c r="T462" s="613"/>
      <c r="U462" s="613"/>
      <c r="V462" s="613"/>
      <c r="W462" s="613"/>
      <c r="X462" s="613"/>
      <c r="Y462" s="613"/>
      <c r="Z462" s="613"/>
    </row>
    <row r="463" spans="6:26" x14ac:dyDescent="0.2">
      <c r="F463" s="662"/>
      <c r="G463" s="662"/>
      <c r="H463" s="662"/>
      <c r="I463" s="662"/>
      <c r="J463" s="662"/>
      <c r="K463" s="662"/>
      <c r="L463" s="662"/>
      <c r="M463" s="613"/>
      <c r="N463" s="662"/>
      <c r="O463" s="613"/>
      <c r="P463" s="613"/>
      <c r="Q463" s="613"/>
      <c r="R463" s="613"/>
      <c r="S463" s="613"/>
      <c r="T463" s="613"/>
      <c r="U463" s="613"/>
      <c r="V463" s="613"/>
      <c r="W463" s="613"/>
      <c r="X463" s="613"/>
      <c r="Y463" s="613"/>
      <c r="Z463" s="613"/>
    </row>
    <row r="464" spans="6:26" x14ac:dyDescent="0.2">
      <c r="F464" s="662"/>
      <c r="G464" s="662"/>
      <c r="H464" s="662"/>
      <c r="I464" s="662"/>
      <c r="J464" s="662"/>
      <c r="K464" s="662"/>
      <c r="L464" s="662"/>
      <c r="M464" s="613"/>
      <c r="N464" s="662"/>
      <c r="O464" s="613"/>
      <c r="P464" s="613"/>
      <c r="Q464" s="613"/>
      <c r="R464" s="613"/>
      <c r="S464" s="613"/>
      <c r="T464" s="613"/>
      <c r="U464" s="613"/>
      <c r="V464" s="613"/>
      <c r="W464" s="613"/>
      <c r="X464" s="613"/>
      <c r="Y464" s="613"/>
      <c r="Z464" s="613"/>
    </row>
    <row r="465" spans="6:26" x14ac:dyDescent="0.2">
      <c r="F465" s="662"/>
      <c r="G465" s="662"/>
      <c r="H465" s="662"/>
      <c r="I465" s="662"/>
      <c r="J465" s="662"/>
      <c r="K465" s="662"/>
      <c r="L465" s="662"/>
      <c r="M465" s="613"/>
      <c r="N465" s="662"/>
      <c r="O465" s="613"/>
      <c r="P465" s="613"/>
      <c r="Q465" s="613"/>
      <c r="R465" s="613"/>
      <c r="S465" s="613"/>
      <c r="T465" s="613"/>
      <c r="U465" s="613"/>
      <c r="V465" s="613"/>
      <c r="W465" s="613"/>
      <c r="X465" s="613"/>
      <c r="Y465" s="613"/>
      <c r="Z465" s="613"/>
    </row>
    <row r="466" spans="6:26" x14ac:dyDescent="0.2">
      <c r="F466" s="662"/>
      <c r="G466" s="662"/>
      <c r="H466" s="662"/>
      <c r="I466" s="662"/>
      <c r="J466" s="662"/>
      <c r="K466" s="662"/>
      <c r="L466" s="662"/>
      <c r="M466" s="613"/>
      <c r="N466" s="662"/>
      <c r="O466" s="613"/>
      <c r="P466" s="613"/>
      <c r="Q466" s="613"/>
      <c r="R466" s="613"/>
      <c r="S466" s="613"/>
      <c r="T466" s="613"/>
      <c r="U466" s="613"/>
      <c r="V466" s="613"/>
      <c r="W466" s="613"/>
      <c r="X466" s="613"/>
      <c r="Y466" s="613"/>
      <c r="Z466" s="613"/>
    </row>
    <row r="467" spans="6:26" x14ac:dyDescent="0.2">
      <c r="F467" s="662"/>
      <c r="G467" s="662"/>
      <c r="H467" s="662"/>
      <c r="I467" s="662"/>
      <c r="J467" s="662"/>
      <c r="K467" s="662"/>
      <c r="L467" s="662"/>
      <c r="M467" s="613"/>
      <c r="N467" s="662"/>
      <c r="O467" s="613"/>
      <c r="P467" s="613"/>
      <c r="Q467" s="613"/>
      <c r="R467" s="613"/>
      <c r="S467" s="613"/>
      <c r="T467" s="613"/>
      <c r="U467" s="613"/>
      <c r="V467" s="613"/>
      <c r="W467" s="613"/>
      <c r="X467" s="613"/>
      <c r="Y467" s="613"/>
      <c r="Z467" s="613"/>
    </row>
    <row r="468" spans="6:26" x14ac:dyDescent="0.2">
      <c r="F468" s="662"/>
      <c r="G468" s="662"/>
      <c r="H468" s="662"/>
      <c r="I468" s="662"/>
      <c r="J468" s="662"/>
      <c r="K468" s="662"/>
      <c r="L468" s="662"/>
      <c r="M468" s="613"/>
      <c r="N468" s="662"/>
      <c r="O468" s="613"/>
      <c r="P468" s="613"/>
      <c r="Q468" s="613"/>
      <c r="R468" s="613"/>
      <c r="S468" s="613"/>
      <c r="T468" s="613"/>
      <c r="U468" s="613"/>
      <c r="V468" s="613"/>
      <c r="W468" s="613"/>
      <c r="X468" s="613"/>
      <c r="Y468" s="613"/>
      <c r="Z468" s="613"/>
    </row>
    <row r="469" spans="6:26" x14ac:dyDescent="0.2">
      <c r="F469" s="662"/>
      <c r="G469" s="662"/>
      <c r="H469" s="662"/>
      <c r="I469" s="662"/>
      <c r="J469" s="662"/>
      <c r="K469" s="662"/>
      <c r="L469" s="662"/>
      <c r="M469" s="613"/>
      <c r="N469" s="662"/>
      <c r="O469" s="613"/>
      <c r="P469" s="613"/>
      <c r="Q469" s="613"/>
      <c r="R469" s="613"/>
      <c r="S469" s="613"/>
      <c r="T469" s="613"/>
      <c r="U469" s="613"/>
      <c r="V469" s="613"/>
      <c r="W469" s="613"/>
      <c r="X469" s="613"/>
      <c r="Y469" s="613"/>
      <c r="Z469" s="613"/>
    </row>
    <row r="470" spans="6:26" x14ac:dyDescent="0.2">
      <c r="F470" s="662"/>
      <c r="G470" s="662"/>
      <c r="H470" s="662"/>
      <c r="I470" s="662"/>
      <c r="J470" s="662"/>
      <c r="K470" s="662"/>
      <c r="L470" s="662"/>
      <c r="M470" s="613"/>
      <c r="N470" s="662"/>
      <c r="O470" s="613"/>
      <c r="P470" s="613"/>
      <c r="Q470" s="613"/>
      <c r="R470" s="613"/>
      <c r="S470" s="613"/>
      <c r="T470" s="613"/>
      <c r="U470" s="613"/>
      <c r="V470" s="613"/>
      <c r="W470" s="613"/>
      <c r="X470" s="613"/>
      <c r="Y470" s="613"/>
      <c r="Z470" s="613"/>
    </row>
    <row r="471" spans="6:26" x14ac:dyDescent="0.2">
      <c r="F471" s="662"/>
      <c r="G471" s="662"/>
      <c r="H471" s="662"/>
      <c r="I471" s="662"/>
      <c r="J471" s="662"/>
      <c r="K471" s="662"/>
      <c r="L471" s="662"/>
      <c r="M471" s="613"/>
      <c r="N471" s="662"/>
      <c r="O471" s="613"/>
      <c r="P471" s="613"/>
      <c r="Q471" s="613"/>
      <c r="R471" s="613"/>
      <c r="S471" s="613"/>
      <c r="T471" s="613"/>
      <c r="U471" s="613"/>
      <c r="V471" s="613"/>
      <c r="W471" s="613"/>
      <c r="X471" s="613"/>
      <c r="Y471" s="613"/>
      <c r="Z471" s="613"/>
    </row>
    <row r="472" spans="6:26" x14ac:dyDescent="0.2">
      <c r="F472" s="662"/>
      <c r="G472" s="662"/>
      <c r="H472" s="662"/>
      <c r="I472" s="662"/>
      <c r="J472" s="662"/>
      <c r="K472" s="662"/>
      <c r="L472" s="662"/>
      <c r="M472" s="613"/>
      <c r="N472" s="662"/>
      <c r="O472" s="613"/>
      <c r="P472" s="613"/>
      <c r="Q472" s="613"/>
      <c r="R472" s="613"/>
      <c r="S472" s="613"/>
      <c r="T472" s="613"/>
      <c r="U472" s="613"/>
      <c r="V472" s="613"/>
      <c r="W472" s="613"/>
      <c r="X472" s="613"/>
      <c r="Y472" s="613"/>
      <c r="Z472" s="613"/>
    </row>
    <row r="473" spans="6:26" x14ac:dyDescent="0.2">
      <c r="F473" s="662"/>
      <c r="G473" s="662"/>
      <c r="H473" s="662"/>
      <c r="I473" s="662"/>
      <c r="J473" s="662"/>
      <c r="K473" s="662"/>
      <c r="L473" s="662"/>
      <c r="M473" s="613"/>
      <c r="N473" s="662"/>
      <c r="O473" s="613"/>
      <c r="P473" s="613"/>
      <c r="Q473" s="613"/>
      <c r="R473" s="613"/>
      <c r="S473" s="613"/>
      <c r="T473" s="613"/>
      <c r="U473" s="613"/>
      <c r="V473" s="613"/>
      <c r="W473" s="613"/>
      <c r="X473" s="613"/>
      <c r="Y473" s="613"/>
      <c r="Z473" s="613"/>
    </row>
    <row r="474" spans="6:26" x14ac:dyDescent="0.2">
      <c r="F474" s="662"/>
      <c r="G474" s="662"/>
      <c r="H474" s="662"/>
      <c r="I474" s="662"/>
      <c r="J474" s="662"/>
      <c r="K474" s="662"/>
      <c r="L474" s="662"/>
      <c r="M474" s="613"/>
      <c r="N474" s="662"/>
      <c r="O474" s="613"/>
      <c r="P474" s="613"/>
      <c r="Q474" s="613"/>
      <c r="R474" s="613"/>
      <c r="S474" s="613"/>
      <c r="T474" s="613"/>
      <c r="U474" s="613"/>
      <c r="V474" s="613"/>
      <c r="W474" s="613"/>
      <c r="X474" s="613"/>
      <c r="Y474" s="613"/>
      <c r="Z474" s="613"/>
    </row>
    <row r="475" spans="6:26" x14ac:dyDescent="0.2">
      <c r="F475" s="662"/>
      <c r="G475" s="662"/>
      <c r="H475" s="662"/>
      <c r="I475" s="662"/>
      <c r="J475" s="662"/>
      <c r="K475" s="662"/>
      <c r="L475" s="662"/>
      <c r="M475" s="613"/>
      <c r="N475" s="662"/>
      <c r="O475" s="613"/>
      <c r="P475" s="613"/>
      <c r="Q475" s="613"/>
      <c r="R475" s="613"/>
      <c r="S475" s="613"/>
      <c r="T475" s="613"/>
      <c r="U475" s="613"/>
      <c r="V475" s="613"/>
      <c r="W475" s="613"/>
      <c r="X475" s="613"/>
      <c r="Y475" s="613"/>
      <c r="Z475" s="613"/>
    </row>
    <row r="476" spans="6:26" x14ac:dyDescent="0.2">
      <c r="F476" s="662"/>
      <c r="G476" s="662"/>
      <c r="H476" s="662"/>
      <c r="I476" s="662"/>
      <c r="J476" s="662"/>
      <c r="K476" s="662"/>
      <c r="L476" s="662"/>
      <c r="M476" s="613"/>
      <c r="N476" s="662"/>
      <c r="O476" s="613"/>
      <c r="P476" s="613"/>
      <c r="Q476" s="613"/>
      <c r="R476" s="613"/>
      <c r="S476" s="613"/>
      <c r="T476" s="613"/>
      <c r="U476" s="613"/>
      <c r="V476" s="613"/>
      <c r="W476" s="613"/>
      <c r="X476" s="613"/>
      <c r="Y476" s="613"/>
      <c r="Z476" s="613"/>
    </row>
    <row r="477" spans="6:26" x14ac:dyDescent="0.2">
      <c r="F477" s="662"/>
      <c r="G477" s="662"/>
      <c r="H477" s="662"/>
      <c r="I477" s="662"/>
      <c r="J477" s="662"/>
      <c r="K477" s="662"/>
      <c r="L477" s="662"/>
      <c r="M477" s="613"/>
      <c r="N477" s="662"/>
      <c r="O477" s="613"/>
      <c r="P477" s="613"/>
      <c r="Q477" s="613"/>
      <c r="R477" s="613"/>
      <c r="S477" s="613"/>
      <c r="T477" s="613"/>
      <c r="U477" s="613"/>
      <c r="V477" s="613"/>
      <c r="W477" s="613"/>
      <c r="X477" s="613"/>
      <c r="Y477" s="613"/>
      <c r="Z477" s="613"/>
    </row>
    <row r="478" spans="6:26" x14ac:dyDescent="0.2">
      <c r="F478" s="662"/>
      <c r="G478" s="662"/>
      <c r="H478" s="662"/>
      <c r="I478" s="662"/>
      <c r="J478" s="662"/>
      <c r="K478" s="662"/>
      <c r="L478" s="662"/>
      <c r="M478" s="613"/>
      <c r="N478" s="662"/>
      <c r="O478" s="613"/>
      <c r="P478" s="613"/>
      <c r="Q478" s="613"/>
      <c r="R478" s="613"/>
      <c r="S478" s="613"/>
      <c r="T478" s="613"/>
      <c r="U478" s="613"/>
      <c r="V478" s="613"/>
      <c r="W478" s="613"/>
      <c r="X478" s="613"/>
      <c r="Y478" s="613"/>
      <c r="Z478" s="613"/>
    </row>
    <row r="479" spans="6:26" x14ac:dyDescent="0.2">
      <c r="F479" s="662"/>
      <c r="G479" s="662"/>
      <c r="H479" s="662"/>
      <c r="I479" s="662"/>
      <c r="J479" s="662"/>
      <c r="K479" s="662"/>
      <c r="L479" s="662"/>
      <c r="M479" s="613"/>
      <c r="N479" s="662"/>
      <c r="O479" s="613"/>
      <c r="P479" s="613"/>
      <c r="Q479" s="613"/>
      <c r="R479" s="613"/>
      <c r="S479" s="613"/>
      <c r="T479" s="613"/>
      <c r="U479" s="613"/>
      <c r="V479" s="613"/>
      <c r="W479" s="613"/>
      <c r="X479" s="613"/>
      <c r="Y479" s="613"/>
      <c r="Z479" s="613"/>
    </row>
    <row r="480" spans="6:26" x14ac:dyDescent="0.2">
      <c r="F480" s="662"/>
      <c r="G480" s="662"/>
      <c r="H480" s="662"/>
      <c r="I480" s="662"/>
      <c r="J480" s="662"/>
      <c r="K480" s="662"/>
      <c r="L480" s="662"/>
      <c r="M480" s="613"/>
      <c r="N480" s="662"/>
      <c r="O480" s="613"/>
      <c r="P480" s="613"/>
      <c r="Q480" s="613"/>
      <c r="R480" s="613"/>
      <c r="S480" s="613"/>
      <c r="T480" s="613"/>
      <c r="U480" s="613"/>
      <c r="V480" s="613"/>
      <c r="W480" s="613"/>
      <c r="X480" s="613"/>
      <c r="Y480" s="613"/>
      <c r="Z480" s="613"/>
    </row>
    <row r="481" spans="6:26" x14ac:dyDescent="0.2">
      <c r="F481" s="662"/>
      <c r="G481" s="662"/>
      <c r="H481" s="662"/>
      <c r="I481" s="662"/>
      <c r="J481" s="662"/>
      <c r="K481" s="662"/>
      <c r="L481" s="662"/>
      <c r="M481" s="613"/>
      <c r="N481" s="662"/>
      <c r="O481" s="613"/>
      <c r="P481" s="613"/>
      <c r="Q481" s="613"/>
      <c r="R481" s="613"/>
      <c r="S481" s="613"/>
      <c r="T481" s="613"/>
      <c r="U481" s="613"/>
      <c r="V481" s="613"/>
      <c r="W481" s="613"/>
      <c r="X481" s="613"/>
      <c r="Y481" s="613"/>
      <c r="Z481" s="613"/>
    </row>
    <row r="482" spans="6:26" x14ac:dyDescent="0.2">
      <c r="F482" s="662"/>
      <c r="G482" s="662"/>
      <c r="H482" s="662"/>
      <c r="I482" s="662"/>
      <c r="J482" s="662"/>
      <c r="K482" s="662"/>
      <c r="L482" s="662"/>
      <c r="M482" s="613"/>
      <c r="N482" s="662"/>
      <c r="O482" s="613"/>
      <c r="P482" s="613"/>
      <c r="Q482" s="613"/>
      <c r="R482" s="613"/>
      <c r="S482" s="613"/>
      <c r="T482" s="613"/>
      <c r="U482" s="613"/>
      <c r="V482" s="613"/>
      <c r="W482" s="613"/>
      <c r="X482" s="613"/>
      <c r="Y482" s="613"/>
      <c r="Z482" s="613"/>
    </row>
    <row r="483" spans="6:26" x14ac:dyDescent="0.2">
      <c r="F483" s="662"/>
      <c r="G483" s="662"/>
      <c r="H483" s="662"/>
      <c r="I483" s="662"/>
      <c r="J483" s="662"/>
      <c r="K483" s="662"/>
      <c r="L483" s="662"/>
      <c r="M483" s="613"/>
      <c r="N483" s="662"/>
      <c r="O483" s="613"/>
      <c r="P483" s="613"/>
      <c r="Q483" s="613"/>
      <c r="R483" s="613"/>
      <c r="S483" s="613"/>
      <c r="T483" s="613"/>
      <c r="U483" s="613"/>
      <c r="V483" s="613"/>
      <c r="W483" s="613"/>
      <c r="X483" s="613"/>
      <c r="Y483" s="613"/>
      <c r="Z483" s="613"/>
    </row>
    <row r="484" spans="6:26" x14ac:dyDescent="0.2">
      <c r="F484" s="662"/>
      <c r="G484" s="662"/>
      <c r="H484" s="662"/>
      <c r="I484" s="662"/>
      <c r="J484" s="662"/>
      <c r="K484" s="662"/>
      <c r="L484" s="662"/>
      <c r="M484" s="613"/>
      <c r="N484" s="662"/>
      <c r="O484" s="613"/>
      <c r="P484" s="613"/>
      <c r="Q484" s="613"/>
      <c r="R484" s="613"/>
      <c r="S484" s="613"/>
      <c r="T484" s="613"/>
      <c r="U484" s="613"/>
      <c r="V484" s="613"/>
      <c r="W484" s="613"/>
      <c r="X484" s="613"/>
      <c r="Y484" s="613"/>
      <c r="Z484" s="613"/>
    </row>
    <row r="485" spans="6:26" x14ac:dyDescent="0.2">
      <c r="F485" s="662"/>
      <c r="G485" s="662"/>
      <c r="H485" s="662"/>
      <c r="I485" s="662"/>
      <c r="J485" s="662"/>
      <c r="K485" s="662"/>
      <c r="L485" s="662"/>
      <c r="M485" s="613"/>
      <c r="N485" s="662"/>
      <c r="O485" s="613"/>
      <c r="P485" s="613"/>
      <c r="Q485" s="613"/>
      <c r="R485" s="613"/>
      <c r="S485" s="613"/>
      <c r="T485" s="613"/>
      <c r="U485" s="613"/>
      <c r="V485" s="613"/>
      <c r="W485" s="613"/>
      <c r="X485" s="613"/>
      <c r="Y485" s="613"/>
      <c r="Z485" s="613"/>
    </row>
    <row r="486" spans="6:26" x14ac:dyDescent="0.2">
      <c r="F486" s="662"/>
      <c r="G486" s="662"/>
      <c r="H486" s="662"/>
      <c r="I486" s="662"/>
      <c r="J486" s="662"/>
      <c r="K486" s="662"/>
      <c r="L486" s="662"/>
      <c r="M486" s="613"/>
      <c r="N486" s="662"/>
      <c r="O486" s="613"/>
      <c r="P486" s="613"/>
      <c r="Q486" s="613"/>
      <c r="R486" s="613"/>
      <c r="S486" s="613"/>
      <c r="T486" s="613"/>
      <c r="U486" s="613"/>
      <c r="V486" s="613"/>
      <c r="W486" s="613"/>
      <c r="X486" s="613"/>
      <c r="Y486" s="613"/>
      <c r="Z486" s="613"/>
    </row>
    <row r="487" spans="6:26" x14ac:dyDescent="0.2">
      <c r="F487" s="662"/>
      <c r="G487" s="662"/>
      <c r="H487" s="662"/>
      <c r="I487" s="662"/>
      <c r="J487" s="662"/>
      <c r="K487" s="662"/>
      <c r="L487" s="662"/>
      <c r="M487" s="613"/>
      <c r="N487" s="662"/>
      <c r="O487" s="613"/>
      <c r="P487" s="613"/>
      <c r="Q487" s="613"/>
      <c r="R487" s="613"/>
      <c r="S487" s="613"/>
      <c r="T487" s="613"/>
      <c r="U487" s="613"/>
      <c r="V487" s="613"/>
      <c r="W487" s="613"/>
      <c r="X487" s="613"/>
      <c r="Y487" s="613"/>
      <c r="Z487" s="613"/>
    </row>
    <row r="488" spans="6:26" x14ac:dyDescent="0.2">
      <c r="F488" s="662"/>
      <c r="G488" s="662"/>
      <c r="H488" s="662"/>
      <c r="I488" s="662"/>
      <c r="J488" s="662"/>
      <c r="K488" s="662"/>
      <c r="L488" s="662"/>
      <c r="M488" s="613"/>
      <c r="N488" s="662"/>
      <c r="O488" s="613"/>
      <c r="P488" s="613"/>
      <c r="Q488" s="613"/>
      <c r="R488" s="613"/>
      <c r="S488" s="613"/>
      <c r="T488" s="613"/>
      <c r="U488" s="613"/>
      <c r="V488" s="613"/>
      <c r="W488" s="613"/>
      <c r="X488" s="613"/>
      <c r="Y488" s="613"/>
      <c r="Z488" s="613"/>
    </row>
    <row r="489" spans="6:26" x14ac:dyDescent="0.2">
      <c r="F489" s="662"/>
      <c r="G489" s="662"/>
      <c r="H489" s="662"/>
      <c r="I489" s="662"/>
      <c r="J489" s="662"/>
      <c r="K489" s="662"/>
      <c r="L489" s="662"/>
      <c r="M489" s="613"/>
      <c r="N489" s="662"/>
      <c r="O489" s="613"/>
      <c r="P489" s="613"/>
      <c r="Q489" s="613"/>
      <c r="R489" s="613"/>
      <c r="S489" s="613"/>
      <c r="T489" s="613"/>
      <c r="U489" s="613"/>
      <c r="V489" s="613"/>
      <c r="W489" s="613"/>
      <c r="X489" s="613"/>
      <c r="Y489" s="613"/>
      <c r="Z489" s="613"/>
    </row>
    <row r="490" spans="6:26" x14ac:dyDescent="0.2">
      <c r="F490" s="662"/>
      <c r="G490" s="662"/>
      <c r="H490" s="662"/>
      <c r="I490" s="662"/>
      <c r="J490" s="662"/>
      <c r="K490" s="662"/>
      <c r="L490" s="662"/>
      <c r="M490" s="613"/>
      <c r="N490" s="662"/>
      <c r="O490" s="613"/>
      <c r="P490" s="613"/>
      <c r="Q490" s="613"/>
      <c r="R490" s="613"/>
      <c r="S490" s="613"/>
      <c r="T490" s="613"/>
      <c r="U490" s="613"/>
      <c r="V490" s="613"/>
      <c r="W490" s="613"/>
      <c r="X490" s="613"/>
      <c r="Y490" s="613"/>
      <c r="Z490" s="613"/>
    </row>
    <row r="491" spans="6:26" x14ac:dyDescent="0.2">
      <c r="F491" s="662"/>
      <c r="G491" s="662"/>
      <c r="H491" s="662"/>
      <c r="I491" s="662"/>
      <c r="J491" s="662"/>
      <c r="K491" s="662"/>
      <c r="L491" s="662"/>
      <c r="M491" s="613"/>
      <c r="N491" s="662"/>
      <c r="O491" s="613"/>
      <c r="P491" s="613"/>
      <c r="Q491" s="613"/>
      <c r="R491" s="613"/>
      <c r="S491" s="613"/>
      <c r="T491" s="613"/>
      <c r="U491" s="613"/>
      <c r="V491" s="613"/>
      <c r="W491" s="613"/>
      <c r="X491" s="613"/>
      <c r="Y491" s="613"/>
      <c r="Z491" s="613"/>
    </row>
    <row r="492" spans="6:26" x14ac:dyDescent="0.2">
      <c r="F492" s="662"/>
      <c r="G492" s="662"/>
      <c r="H492" s="662"/>
      <c r="I492" s="662"/>
      <c r="J492" s="662"/>
      <c r="K492" s="662"/>
      <c r="L492" s="662"/>
      <c r="M492" s="613"/>
      <c r="N492" s="662"/>
      <c r="O492" s="613"/>
      <c r="P492" s="613"/>
      <c r="Q492" s="613"/>
      <c r="R492" s="613"/>
      <c r="S492" s="613"/>
      <c r="T492" s="613"/>
      <c r="U492" s="613"/>
      <c r="V492" s="613"/>
      <c r="W492" s="613"/>
      <c r="X492" s="613"/>
      <c r="Y492" s="613"/>
      <c r="Z492" s="613"/>
    </row>
    <row r="493" spans="6:26" x14ac:dyDescent="0.2">
      <c r="F493" s="662"/>
      <c r="G493" s="662"/>
      <c r="H493" s="662"/>
      <c r="I493" s="662"/>
      <c r="J493" s="662"/>
      <c r="K493" s="662"/>
      <c r="L493" s="662"/>
      <c r="M493" s="613"/>
      <c r="N493" s="662"/>
      <c r="O493" s="613"/>
      <c r="P493" s="613"/>
      <c r="Q493" s="613"/>
      <c r="R493" s="613"/>
      <c r="S493" s="613"/>
      <c r="T493" s="613"/>
      <c r="U493" s="613"/>
      <c r="V493" s="613"/>
      <c r="W493" s="613"/>
      <c r="X493" s="613"/>
      <c r="Y493" s="613"/>
      <c r="Z493" s="613"/>
    </row>
    <row r="494" spans="6:26" x14ac:dyDescent="0.2">
      <c r="F494" s="662"/>
      <c r="G494" s="662"/>
      <c r="H494" s="662"/>
      <c r="I494" s="662"/>
      <c r="J494" s="662"/>
      <c r="K494" s="662"/>
      <c r="L494" s="662"/>
      <c r="M494" s="613"/>
      <c r="N494" s="662"/>
      <c r="O494" s="613"/>
      <c r="P494" s="613"/>
      <c r="Q494" s="613"/>
      <c r="R494" s="613"/>
      <c r="S494" s="613"/>
      <c r="T494" s="613"/>
      <c r="U494" s="613"/>
      <c r="V494" s="613"/>
      <c r="W494" s="613"/>
      <c r="X494" s="613"/>
      <c r="Y494" s="613"/>
      <c r="Z494" s="613"/>
    </row>
    <row r="495" spans="6:26" x14ac:dyDescent="0.2">
      <c r="F495" s="662"/>
      <c r="G495" s="662"/>
      <c r="H495" s="662"/>
      <c r="I495" s="662"/>
      <c r="J495" s="662"/>
      <c r="K495" s="662"/>
      <c r="L495" s="662"/>
      <c r="M495" s="613"/>
      <c r="N495" s="662"/>
      <c r="O495" s="613"/>
      <c r="P495" s="613"/>
      <c r="Q495" s="613"/>
      <c r="R495" s="613"/>
      <c r="S495" s="613"/>
      <c r="T495" s="613"/>
      <c r="U495" s="613"/>
      <c r="V495" s="613"/>
      <c r="W495" s="613"/>
      <c r="X495" s="613"/>
      <c r="Y495" s="613"/>
      <c r="Z495" s="613"/>
    </row>
    <row r="496" spans="6:26" x14ac:dyDescent="0.2">
      <c r="F496" s="662"/>
      <c r="G496" s="662"/>
      <c r="H496" s="662"/>
      <c r="I496" s="662"/>
      <c r="J496" s="662"/>
      <c r="K496" s="662"/>
      <c r="L496" s="662"/>
      <c r="M496" s="613"/>
      <c r="N496" s="662"/>
      <c r="O496" s="613"/>
      <c r="P496" s="613"/>
      <c r="Q496" s="613"/>
      <c r="R496" s="613"/>
      <c r="S496" s="613"/>
      <c r="T496" s="613"/>
      <c r="U496" s="613"/>
      <c r="V496" s="613"/>
      <c r="W496" s="613"/>
      <c r="X496" s="613"/>
      <c r="Y496" s="613"/>
      <c r="Z496" s="613"/>
    </row>
    <row r="497" spans="6:26" x14ac:dyDescent="0.2">
      <c r="F497" s="662"/>
      <c r="G497" s="662"/>
      <c r="H497" s="662"/>
      <c r="I497" s="662"/>
      <c r="J497" s="662"/>
      <c r="K497" s="662"/>
      <c r="L497" s="662"/>
      <c r="M497" s="613"/>
      <c r="N497" s="662"/>
      <c r="O497" s="613"/>
      <c r="P497" s="613"/>
      <c r="Q497" s="613"/>
      <c r="R497" s="613"/>
      <c r="S497" s="613"/>
      <c r="T497" s="613"/>
      <c r="U497" s="613"/>
      <c r="V497" s="613"/>
      <c r="W497" s="613"/>
      <c r="X497" s="613"/>
      <c r="Y497" s="613"/>
      <c r="Z497" s="613"/>
    </row>
    <row r="498" spans="6:26" x14ac:dyDescent="0.2">
      <c r="F498" s="662"/>
      <c r="G498" s="662"/>
      <c r="H498" s="662"/>
      <c r="I498" s="662"/>
      <c r="J498" s="662"/>
      <c r="K498" s="662"/>
      <c r="L498" s="662"/>
      <c r="M498" s="613"/>
      <c r="N498" s="662"/>
      <c r="O498" s="613"/>
      <c r="P498" s="613"/>
      <c r="Q498" s="613"/>
      <c r="R498" s="613"/>
      <c r="S498" s="613"/>
      <c r="T498" s="613"/>
      <c r="U498" s="613"/>
      <c r="V498" s="613"/>
      <c r="W498" s="613"/>
      <c r="X498" s="613"/>
      <c r="Y498" s="613"/>
      <c r="Z498" s="613"/>
    </row>
    <row r="499" spans="6:26" x14ac:dyDescent="0.2">
      <c r="F499" s="662"/>
      <c r="G499" s="662"/>
      <c r="H499" s="662"/>
      <c r="I499" s="662"/>
      <c r="J499" s="662"/>
      <c r="K499" s="662"/>
      <c r="L499" s="662"/>
      <c r="M499" s="613"/>
      <c r="N499" s="662"/>
      <c r="O499" s="613"/>
      <c r="P499" s="613"/>
      <c r="Q499" s="613"/>
      <c r="R499" s="613"/>
      <c r="S499" s="613"/>
      <c r="T499" s="613"/>
      <c r="U499" s="613"/>
      <c r="V499" s="613"/>
      <c r="W499" s="613"/>
      <c r="X499" s="613"/>
      <c r="Y499" s="613"/>
      <c r="Z499" s="613"/>
    </row>
    <row r="500" spans="6:26" x14ac:dyDescent="0.2">
      <c r="F500" s="662"/>
      <c r="G500" s="662"/>
      <c r="H500" s="662"/>
      <c r="I500" s="662"/>
      <c r="J500" s="662"/>
      <c r="K500" s="662"/>
      <c r="L500" s="662"/>
      <c r="M500" s="613"/>
      <c r="N500" s="662"/>
      <c r="O500" s="613"/>
      <c r="P500" s="613"/>
      <c r="Q500" s="613"/>
      <c r="R500" s="613"/>
      <c r="S500" s="613"/>
      <c r="T500" s="613"/>
      <c r="U500" s="613"/>
      <c r="V500" s="613"/>
      <c r="W500" s="613"/>
      <c r="X500" s="613"/>
      <c r="Y500" s="613"/>
      <c r="Z500" s="613"/>
    </row>
    <row r="501" spans="6:26" x14ac:dyDescent="0.2">
      <c r="F501" s="662"/>
      <c r="G501" s="662"/>
      <c r="H501" s="662"/>
      <c r="I501" s="662"/>
      <c r="J501" s="662"/>
      <c r="K501" s="662"/>
      <c r="L501" s="662"/>
      <c r="M501" s="613"/>
      <c r="N501" s="662"/>
      <c r="O501" s="613"/>
      <c r="P501" s="613"/>
      <c r="Q501" s="613"/>
      <c r="R501" s="613"/>
      <c r="S501" s="613"/>
      <c r="T501" s="613"/>
      <c r="U501" s="613"/>
      <c r="V501" s="613"/>
      <c r="W501" s="613"/>
      <c r="X501" s="613"/>
      <c r="Y501" s="613"/>
      <c r="Z501" s="613"/>
    </row>
    <row r="502" spans="6:26" x14ac:dyDescent="0.2">
      <c r="F502" s="662"/>
      <c r="G502" s="662"/>
      <c r="H502" s="662"/>
      <c r="I502" s="662"/>
      <c r="J502" s="662"/>
      <c r="K502" s="662"/>
      <c r="L502" s="662"/>
      <c r="M502" s="613"/>
      <c r="N502" s="662"/>
      <c r="O502" s="613"/>
      <c r="P502" s="613"/>
      <c r="Q502" s="613"/>
      <c r="R502" s="613"/>
      <c r="S502" s="613"/>
      <c r="T502" s="613"/>
      <c r="U502" s="613"/>
      <c r="V502" s="613"/>
      <c r="W502" s="613"/>
      <c r="X502" s="613"/>
      <c r="Y502" s="613"/>
      <c r="Z502" s="613"/>
    </row>
    <row r="503" spans="6:26" x14ac:dyDescent="0.2">
      <c r="F503" s="662"/>
      <c r="G503" s="662"/>
      <c r="H503" s="662"/>
      <c r="I503" s="662"/>
      <c r="J503" s="662"/>
      <c r="K503" s="662"/>
      <c r="L503" s="662"/>
      <c r="M503" s="613"/>
      <c r="N503" s="662"/>
      <c r="O503" s="613"/>
      <c r="P503" s="613"/>
      <c r="Q503" s="613"/>
      <c r="R503" s="613"/>
      <c r="S503" s="613"/>
      <c r="T503" s="613"/>
      <c r="U503" s="613"/>
      <c r="V503" s="613"/>
      <c r="W503" s="613"/>
      <c r="X503" s="613"/>
      <c r="Y503" s="613"/>
      <c r="Z503" s="613"/>
    </row>
    <row r="504" spans="6:26" x14ac:dyDescent="0.2">
      <c r="F504" s="662"/>
      <c r="G504" s="662"/>
      <c r="H504" s="662"/>
      <c r="I504" s="662"/>
      <c r="J504" s="662"/>
      <c r="K504" s="662"/>
      <c r="L504" s="662"/>
      <c r="M504" s="613"/>
      <c r="N504" s="662"/>
      <c r="O504" s="613"/>
      <c r="P504" s="613"/>
      <c r="Q504" s="613"/>
      <c r="R504" s="613"/>
      <c r="S504" s="613"/>
      <c r="T504" s="613"/>
      <c r="U504" s="613"/>
      <c r="V504" s="613"/>
      <c r="W504" s="613"/>
      <c r="X504" s="613"/>
      <c r="Y504" s="613"/>
      <c r="Z504" s="613"/>
    </row>
    <row r="505" spans="6:26" x14ac:dyDescent="0.2">
      <c r="F505" s="662"/>
      <c r="G505" s="662"/>
      <c r="H505" s="662"/>
      <c r="I505" s="662"/>
      <c r="J505" s="662"/>
      <c r="K505" s="662"/>
      <c r="L505" s="662"/>
      <c r="M505" s="613"/>
      <c r="N505" s="662"/>
      <c r="O505" s="613"/>
      <c r="P505" s="613"/>
      <c r="Q505" s="613"/>
      <c r="R505" s="613"/>
      <c r="S505" s="613"/>
      <c r="T505" s="613"/>
      <c r="U505" s="613"/>
      <c r="V505" s="613"/>
      <c r="W505" s="613"/>
      <c r="X505" s="613"/>
      <c r="Y505" s="613"/>
      <c r="Z505" s="613"/>
    </row>
    <row r="506" spans="6:26" x14ac:dyDescent="0.2">
      <c r="F506" s="662"/>
      <c r="G506" s="662"/>
      <c r="H506" s="662"/>
      <c r="I506" s="662"/>
      <c r="J506" s="662"/>
      <c r="K506" s="662"/>
      <c r="L506" s="662"/>
      <c r="M506" s="613"/>
      <c r="N506" s="662"/>
      <c r="O506" s="613"/>
      <c r="P506" s="613"/>
      <c r="Q506" s="613"/>
      <c r="R506" s="613"/>
      <c r="S506" s="613"/>
      <c r="T506" s="613"/>
      <c r="U506" s="613"/>
      <c r="V506" s="613"/>
      <c r="W506" s="613"/>
      <c r="X506" s="613"/>
      <c r="Y506" s="613"/>
      <c r="Z506" s="613"/>
    </row>
    <row r="507" spans="6:26" x14ac:dyDescent="0.2">
      <c r="F507" s="662"/>
      <c r="G507" s="662"/>
      <c r="H507" s="662"/>
      <c r="I507" s="662"/>
      <c r="J507" s="662"/>
      <c r="K507" s="662"/>
      <c r="L507" s="662"/>
      <c r="M507" s="613"/>
      <c r="N507" s="662"/>
      <c r="O507" s="613"/>
      <c r="P507" s="613"/>
      <c r="Q507" s="613"/>
      <c r="R507" s="613"/>
      <c r="S507" s="613"/>
      <c r="T507" s="613"/>
      <c r="U507" s="613"/>
      <c r="V507" s="613"/>
      <c r="W507" s="613"/>
      <c r="X507" s="613"/>
      <c r="Y507" s="613"/>
      <c r="Z507" s="613"/>
    </row>
    <row r="508" spans="6:26" x14ac:dyDescent="0.2">
      <c r="F508" s="662"/>
      <c r="G508" s="662"/>
      <c r="H508" s="662"/>
      <c r="I508" s="662"/>
      <c r="J508" s="662"/>
      <c r="K508" s="662"/>
      <c r="L508" s="662"/>
      <c r="M508" s="613"/>
      <c r="N508" s="662"/>
      <c r="O508" s="613"/>
      <c r="P508" s="613"/>
      <c r="Q508" s="613"/>
      <c r="R508" s="613"/>
      <c r="S508" s="613"/>
      <c r="T508" s="613"/>
      <c r="U508" s="613"/>
      <c r="V508" s="613"/>
      <c r="W508" s="613"/>
      <c r="X508" s="613"/>
      <c r="Y508" s="613"/>
      <c r="Z508" s="613"/>
    </row>
    <row r="509" spans="6:26" x14ac:dyDescent="0.2">
      <c r="F509" s="662"/>
      <c r="G509" s="662"/>
      <c r="H509" s="662"/>
      <c r="I509" s="662"/>
      <c r="J509" s="662"/>
      <c r="K509" s="662"/>
      <c r="L509" s="662"/>
      <c r="M509" s="613"/>
      <c r="N509" s="662"/>
      <c r="O509" s="613"/>
      <c r="P509" s="613"/>
      <c r="Q509" s="613"/>
      <c r="R509" s="613"/>
      <c r="S509" s="613"/>
      <c r="T509" s="613"/>
      <c r="U509" s="613"/>
      <c r="V509" s="613"/>
      <c r="W509" s="613"/>
      <c r="X509" s="613"/>
      <c r="Y509" s="613"/>
      <c r="Z509" s="613"/>
    </row>
    <row r="510" spans="6:26" x14ac:dyDescent="0.2">
      <c r="F510" s="662"/>
      <c r="G510" s="662"/>
      <c r="H510" s="662"/>
      <c r="I510" s="662"/>
      <c r="J510" s="662"/>
      <c r="K510" s="662"/>
      <c r="L510" s="662"/>
      <c r="M510" s="613"/>
      <c r="N510" s="662"/>
      <c r="O510" s="613"/>
      <c r="P510" s="613"/>
      <c r="Q510" s="613"/>
      <c r="R510" s="613"/>
      <c r="S510" s="613"/>
      <c r="T510" s="613"/>
      <c r="U510" s="613"/>
      <c r="V510" s="613"/>
      <c r="W510" s="613"/>
      <c r="X510" s="613"/>
      <c r="Y510" s="613"/>
      <c r="Z510" s="613"/>
    </row>
    <row r="511" spans="6:26" x14ac:dyDescent="0.2">
      <c r="F511" s="662"/>
      <c r="G511" s="662"/>
      <c r="H511" s="662"/>
      <c r="I511" s="662"/>
      <c r="J511" s="662"/>
      <c r="K511" s="662"/>
      <c r="L511" s="662"/>
      <c r="M511" s="613"/>
      <c r="N511" s="662"/>
      <c r="O511" s="613"/>
      <c r="P511" s="613"/>
      <c r="Q511" s="613"/>
      <c r="R511" s="613"/>
      <c r="S511" s="613"/>
      <c r="T511" s="613"/>
      <c r="U511" s="613"/>
      <c r="V511" s="613"/>
      <c r="W511" s="613"/>
      <c r="X511" s="613"/>
      <c r="Y511" s="613"/>
      <c r="Z511" s="613"/>
    </row>
    <row r="512" spans="6:26" x14ac:dyDescent="0.2">
      <c r="F512" s="662"/>
      <c r="G512" s="662"/>
      <c r="H512" s="662"/>
      <c r="I512" s="662"/>
      <c r="J512" s="662"/>
      <c r="K512" s="662"/>
      <c r="L512" s="662"/>
      <c r="M512" s="613"/>
      <c r="N512" s="662"/>
      <c r="O512" s="613"/>
      <c r="P512" s="613"/>
      <c r="Q512" s="613"/>
      <c r="R512" s="613"/>
      <c r="S512" s="613"/>
      <c r="T512" s="613"/>
      <c r="U512" s="613"/>
      <c r="V512" s="613"/>
      <c r="W512" s="613"/>
      <c r="X512" s="613"/>
      <c r="Y512" s="613"/>
      <c r="Z512" s="613"/>
    </row>
    <row r="513" spans="6:26" x14ac:dyDescent="0.2">
      <c r="F513" s="662"/>
      <c r="G513" s="662"/>
      <c r="H513" s="662"/>
      <c r="I513" s="662"/>
      <c r="J513" s="662"/>
      <c r="K513" s="662"/>
      <c r="L513" s="662"/>
      <c r="M513" s="613"/>
      <c r="N513" s="662"/>
      <c r="O513" s="613"/>
      <c r="P513" s="613"/>
      <c r="Q513" s="613"/>
      <c r="R513" s="613"/>
      <c r="S513" s="613"/>
      <c r="T513" s="613"/>
      <c r="U513" s="613"/>
      <c r="V513" s="613"/>
      <c r="W513" s="613"/>
      <c r="X513" s="613"/>
      <c r="Y513" s="613"/>
      <c r="Z513" s="613"/>
    </row>
    <row r="514" spans="6:26" x14ac:dyDescent="0.2">
      <c r="F514" s="662"/>
      <c r="G514" s="662"/>
      <c r="H514" s="662"/>
      <c r="I514" s="662"/>
      <c r="J514" s="662"/>
      <c r="K514" s="662"/>
      <c r="L514" s="662"/>
      <c r="M514" s="613"/>
      <c r="N514" s="662"/>
      <c r="O514" s="613"/>
      <c r="P514" s="613"/>
      <c r="Q514" s="613"/>
      <c r="R514" s="613"/>
      <c r="S514" s="613"/>
      <c r="T514" s="613"/>
      <c r="U514" s="613"/>
      <c r="V514" s="613"/>
      <c r="W514" s="613"/>
      <c r="X514" s="613"/>
      <c r="Y514" s="613"/>
      <c r="Z514" s="613"/>
    </row>
    <row r="515" spans="6:26" x14ac:dyDescent="0.2">
      <c r="F515" s="662"/>
      <c r="G515" s="662"/>
      <c r="H515" s="662"/>
      <c r="I515" s="662"/>
      <c r="J515" s="662"/>
      <c r="K515" s="662"/>
      <c r="L515" s="662"/>
      <c r="M515" s="613"/>
      <c r="N515" s="662"/>
      <c r="O515" s="613"/>
      <c r="P515" s="613"/>
      <c r="Q515" s="613"/>
      <c r="R515" s="613"/>
      <c r="S515" s="613"/>
      <c r="T515" s="613"/>
      <c r="U515" s="613"/>
      <c r="V515" s="613"/>
      <c r="W515" s="613"/>
      <c r="X515" s="613"/>
      <c r="Y515" s="613"/>
      <c r="Z515" s="613"/>
    </row>
    <row r="516" spans="6:26" x14ac:dyDescent="0.2">
      <c r="F516" s="662"/>
      <c r="G516" s="662"/>
      <c r="H516" s="662"/>
      <c r="I516" s="662"/>
      <c r="J516" s="662"/>
      <c r="K516" s="662"/>
      <c r="L516" s="662"/>
      <c r="M516" s="613"/>
      <c r="N516" s="662"/>
      <c r="O516" s="613"/>
      <c r="P516" s="613"/>
      <c r="Q516" s="613"/>
      <c r="R516" s="613"/>
      <c r="S516" s="613"/>
      <c r="T516" s="613"/>
      <c r="U516" s="613"/>
      <c r="V516" s="613"/>
      <c r="W516" s="613"/>
      <c r="X516" s="613"/>
      <c r="Y516" s="613"/>
      <c r="Z516" s="613"/>
    </row>
    <row r="517" spans="6:26" x14ac:dyDescent="0.2">
      <c r="F517" s="662"/>
      <c r="G517" s="662"/>
      <c r="H517" s="662"/>
      <c r="I517" s="662"/>
      <c r="J517" s="662"/>
      <c r="K517" s="662"/>
      <c r="L517" s="662"/>
      <c r="M517" s="613"/>
      <c r="N517" s="662"/>
      <c r="O517" s="613"/>
      <c r="P517" s="613"/>
      <c r="Q517" s="613"/>
      <c r="R517" s="613"/>
      <c r="S517" s="613"/>
      <c r="T517" s="613"/>
      <c r="U517" s="613"/>
      <c r="V517" s="613"/>
      <c r="W517" s="613"/>
      <c r="X517" s="613"/>
      <c r="Y517" s="613"/>
      <c r="Z517" s="613"/>
    </row>
    <row r="518" spans="6:26" x14ac:dyDescent="0.2">
      <c r="F518" s="662"/>
      <c r="G518" s="662"/>
      <c r="H518" s="662"/>
      <c r="I518" s="662"/>
      <c r="J518" s="662"/>
      <c r="K518" s="662"/>
      <c r="L518" s="662"/>
      <c r="M518" s="613"/>
      <c r="N518" s="662"/>
      <c r="O518" s="613"/>
      <c r="P518" s="613"/>
      <c r="Q518" s="613"/>
      <c r="R518" s="613"/>
      <c r="S518" s="613"/>
      <c r="T518" s="613"/>
      <c r="U518" s="613"/>
      <c r="V518" s="613"/>
      <c r="W518" s="613"/>
      <c r="X518" s="613"/>
      <c r="Y518" s="613"/>
      <c r="Z518" s="613"/>
    </row>
    <row r="519" spans="6:26" x14ac:dyDescent="0.2">
      <c r="F519" s="662"/>
      <c r="G519" s="662"/>
      <c r="H519" s="662"/>
      <c r="I519" s="662"/>
      <c r="J519" s="662"/>
      <c r="K519" s="662"/>
      <c r="L519" s="662"/>
      <c r="M519" s="613"/>
      <c r="N519" s="662"/>
      <c r="O519" s="613"/>
      <c r="P519" s="613"/>
      <c r="Q519" s="613"/>
      <c r="R519" s="613"/>
      <c r="S519" s="613"/>
      <c r="T519" s="613"/>
      <c r="U519" s="613"/>
      <c r="V519" s="613"/>
      <c r="W519" s="613"/>
      <c r="X519" s="613"/>
      <c r="Y519" s="613"/>
      <c r="Z519" s="613"/>
    </row>
    <row r="520" spans="6:26" x14ac:dyDescent="0.2">
      <c r="F520" s="662"/>
      <c r="G520" s="662"/>
      <c r="H520" s="662"/>
      <c r="I520" s="662"/>
      <c r="J520" s="662"/>
      <c r="K520" s="662"/>
      <c r="L520" s="662"/>
      <c r="M520" s="613"/>
      <c r="N520" s="662"/>
      <c r="O520" s="613"/>
      <c r="P520" s="613"/>
      <c r="Q520" s="613"/>
      <c r="R520" s="613"/>
      <c r="S520" s="613"/>
      <c r="T520" s="613"/>
      <c r="U520" s="613"/>
      <c r="V520" s="613"/>
      <c r="W520" s="613"/>
      <c r="X520" s="613"/>
      <c r="Y520" s="613"/>
      <c r="Z520" s="613"/>
    </row>
    <row r="521" spans="6:26" x14ac:dyDescent="0.2">
      <c r="F521" s="662"/>
      <c r="G521" s="662"/>
      <c r="H521" s="662"/>
      <c r="I521" s="662"/>
      <c r="J521" s="662"/>
      <c r="K521" s="662"/>
      <c r="L521" s="662"/>
      <c r="M521" s="613"/>
      <c r="N521" s="662"/>
      <c r="O521" s="613"/>
      <c r="P521" s="613"/>
      <c r="Q521" s="613"/>
      <c r="R521" s="613"/>
      <c r="S521" s="613"/>
      <c r="T521" s="613"/>
      <c r="U521" s="613"/>
      <c r="V521" s="613"/>
      <c r="W521" s="613"/>
      <c r="X521" s="613"/>
      <c r="Y521" s="613"/>
      <c r="Z521" s="613"/>
    </row>
    <row r="522" spans="6:26" x14ac:dyDescent="0.2">
      <c r="F522" s="662"/>
      <c r="G522" s="662"/>
      <c r="H522" s="662"/>
      <c r="I522" s="662"/>
      <c r="J522" s="662"/>
      <c r="K522" s="662"/>
      <c r="L522" s="662"/>
      <c r="M522" s="613"/>
      <c r="N522" s="662"/>
      <c r="O522" s="613"/>
      <c r="P522" s="613"/>
      <c r="Q522" s="613"/>
      <c r="R522" s="613"/>
      <c r="S522" s="613"/>
      <c r="T522" s="613"/>
      <c r="U522" s="613"/>
      <c r="V522" s="613"/>
      <c r="W522" s="613"/>
      <c r="X522" s="613"/>
      <c r="Y522" s="613"/>
      <c r="Z522" s="613"/>
    </row>
    <row r="523" spans="6:26" x14ac:dyDescent="0.2">
      <c r="F523" s="662"/>
      <c r="G523" s="662"/>
      <c r="H523" s="662"/>
      <c r="I523" s="662"/>
      <c r="J523" s="662"/>
      <c r="K523" s="662"/>
      <c r="L523" s="662"/>
      <c r="M523" s="613"/>
      <c r="N523" s="662"/>
      <c r="O523" s="613"/>
      <c r="P523" s="613"/>
      <c r="Q523" s="613"/>
      <c r="R523" s="613"/>
      <c r="S523" s="613"/>
      <c r="T523" s="613"/>
      <c r="U523" s="613"/>
      <c r="V523" s="613"/>
      <c r="W523" s="613"/>
      <c r="X523" s="613"/>
      <c r="Y523" s="613"/>
      <c r="Z523" s="613"/>
    </row>
    <row r="524" spans="6:26" x14ac:dyDescent="0.2">
      <c r="F524" s="662"/>
      <c r="G524" s="662"/>
      <c r="H524" s="662"/>
      <c r="I524" s="662"/>
      <c r="J524" s="662"/>
      <c r="K524" s="662"/>
      <c r="L524" s="662"/>
      <c r="M524" s="613"/>
      <c r="N524" s="662"/>
      <c r="O524" s="613"/>
      <c r="P524" s="613"/>
      <c r="Q524" s="613"/>
      <c r="R524" s="613"/>
      <c r="S524" s="613"/>
      <c r="T524" s="613"/>
      <c r="U524" s="613"/>
      <c r="V524" s="613"/>
      <c r="W524" s="613"/>
      <c r="X524" s="613"/>
      <c r="Y524" s="613"/>
      <c r="Z524" s="613"/>
    </row>
    <row r="525" spans="6:26" x14ac:dyDescent="0.2">
      <c r="F525" s="662"/>
      <c r="G525" s="662"/>
      <c r="H525" s="662"/>
      <c r="I525" s="662"/>
      <c r="J525" s="662"/>
      <c r="K525" s="662"/>
      <c r="L525" s="662"/>
      <c r="M525" s="613"/>
      <c r="N525" s="662"/>
      <c r="O525" s="613"/>
      <c r="P525" s="613"/>
      <c r="Q525" s="613"/>
      <c r="R525" s="613"/>
      <c r="S525" s="613"/>
      <c r="T525" s="613"/>
      <c r="U525" s="613"/>
      <c r="V525" s="613"/>
      <c r="W525" s="613"/>
      <c r="X525" s="613"/>
      <c r="Y525" s="613"/>
      <c r="Z525" s="613"/>
    </row>
    <row r="526" spans="6:26" x14ac:dyDescent="0.2">
      <c r="F526" s="662"/>
      <c r="G526" s="662"/>
      <c r="H526" s="662"/>
      <c r="I526" s="662"/>
      <c r="J526" s="662"/>
      <c r="K526" s="662"/>
      <c r="L526" s="662"/>
      <c r="M526" s="613"/>
      <c r="N526" s="662"/>
      <c r="O526" s="613"/>
      <c r="P526" s="613"/>
      <c r="Q526" s="613"/>
      <c r="R526" s="613"/>
      <c r="S526" s="613"/>
      <c r="T526" s="613"/>
      <c r="U526" s="613"/>
      <c r="V526" s="613"/>
      <c r="W526" s="613"/>
      <c r="X526" s="613"/>
      <c r="Y526" s="613"/>
      <c r="Z526" s="613"/>
    </row>
    <row r="527" spans="6:26" x14ac:dyDescent="0.2">
      <c r="F527" s="662"/>
      <c r="G527" s="662"/>
      <c r="H527" s="662"/>
      <c r="I527" s="662"/>
      <c r="J527" s="662"/>
      <c r="K527" s="662"/>
      <c r="L527" s="662"/>
      <c r="M527" s="613"/>
      <c r="N527" s="662"/>
      <c r="O527" s="613"/>
      <c r="P527" s="613"/>
      <c r="Q527" s="613"/>
      <c r="R527" s="613"/>
      <c r="S527" s="613"/>
      <c r="T527" s="613"/>
      <c r="U527" s="613"/>
      <c r="V527" s="613"/>
      <c r="W527" s="613"/>
      <c r="X527" s="613"/>
      <c r="Y527" s="613"/>
      <c r="Z527" s="613"/>
    </row>
    <row r="528" spans="6:26" x14ac:dyDescent="0.2">
      <c r="F528" s="662"/>
      <c r="G528" s="662"/>
      <c r="H528" s="662"/>
      <c r="I528" s="662"/>
      <c r="J528" s="662"/>
      <c r="K528" s="662"/>
      <c r="L528" s="662"/>
      <c r="M528" s="613"/>
      <c r="N528" s="662"/>
      <c r="O528" s="613"/>
      <c r="P528" s="613"/>
      <c r="Q528" s="613"/>
      <c r="R528" s="613"/>
      <c r="S528" s="613"/>
      <c r="T528" s="613"/>
      <c r="U528" s="613"/>
      <c r="V528" s="613"/>
      <c r="W528" s="613"/>
      <c r="X528" s="613"/>
      <c r="Y528" s="613"/>
      <c r="Z528" s="613"/>
    </row>
    <row r="529" spans="6:26" x14ac:dyDescent="0.2">
      <c r="F529" s="662"/>
      <c r="G529" s="662"/>
      <c r="H529" s="662"/>
      <c r="I529" s="662"/>
      <c r="J529" s="662"/>
      <c r="K529" s="662"/>
      <c r="L529" s="662"/>
      <c r="M529" s="613"/>
      <c r="N529" s="662"/>
      <c r="O529" s="613"/>
      <c r="P529" s="613"/>
      <c r="Q529" s="613"/>
      <c r="R529" s="613"/>
      <c r="S529" s="613"/>
      <c r="T529" s="613"/>
      <c r="U529" s="613"/>
      <c r="V529" s="613"/>
      <c r="W529" s="613"/>
      <c r="X529" s="613"/>
      <c r="Y529" s="613"/>
      <c r="Z529" s="613"/>
    </row>
    <row r="530" spans="6:26" x14ac:dyDescent="0.2">
      <c r="F530" s="662"/>
      <c r="G530" s="662"/>
      <c r="H530" s="662"/>
      <c r="I530" s="662"/>
      <c r="J530" s="662"/>
      <c r="K530" s="662"/>
      <c r="L530" s="662"/>
      <c r="M530" s="613"/>
      <c r="N530" s="662"/>
      <c r="O530" s="613"/>
      <c r="P530" s="613"/>
      <c r="Q530" s="613"/>
      <c r="R530" s="613"/>
      <c r="S530" s="613"/>
      <c r="T530" s="613"/>
      <c r="U530" s="613"/>
      <c r="V530" s="613"/>
      <c r="W530" s="613"/>
      <c r="X530" s="613"/>
      <c r="Y530" s="613"/>
      <c r="Z530" s="613"/>
    </row>
    <row r="531" spans="6:26" x14ac:dyDescent="0.2">
      <c r="F531" s="662"/>
      <c r="G531" s="662"/>
      <c r="H531" s="662"/>
      <c r="I531" s="662"/>
      <c r="J531" s="662"/>
      <c r="K531" s="662"/>
      <c r="L531" s="662"/>
      <c r="M531" s="613"/>
      <c r="N531" s="662"/>
      <c r="O531" s="613"/>
      <c r="P531" s="613"/>
      <c r="Q531" s="613"/>
      <c r="R531" s="613"/>
      <c r="S531" s="613"/>
      <c r="T531" s="613"/>
      <c r="U531" s="613"/>
      <c r="V531" s="613"/>
      <c r="W531" s="613"/>
      <c r="X531" s="613"/>
      <c r="Y531" s="613"/>
      <c r="Z531" s="613"/>
    </row>
    <row r="532" spans="6:26" x14ac:dyDescent="0.2">
      <c r="F532" s="662"/>
      <c r="G532" s="662"/>
      <c r="H532" s="662"/>
      <c r="I532" s="662"/>
      <c r="J532" s="662"/>
      <c r="K532" s="662"/>
      <c r="L532" s="662"/>
      <c r="M532" s="613"/>
      <c r="N532" s="662"/>
      <c r="O532" s="613"/>
      <c r="P532" s="613"/>
      <c r="Q532" s="613"/>
      <c r="R532" s="613"/>
      <c r="S532" s="613"/>
      <c r="T532" s="613"/>
      <c r="U532" s="613"/>
      <c r="V532" s="613"/>
      <c r="W532" s="613"/>
      <c r="X532" s="613"/>
      <c r="Y532" s="613"/>
      <c r="Z532" s="613"/>
    </row>
    <row r="533" spans="6:26" x14ac:dyDescent="0.2">
      <c r="F533" s="662"/>
      <c r="G533" s="662"/>
      <c r="H533" s="662"/>
      <c r="I533" s="662"/>
      <c r="J533" s="662"/>
      <c r="K533" s="662"/>
      <c r="L533" s="662"/>
      <c r="M533" s="613"/>
      <c r="N533" s="662"/>
      <c r="O533" s="613"/>
      <c r="P533" s="613"/>
      <c r="Q533" s="613"/>
      <c r="R533" s="613"/>
      <c r="S533" s="613"/>
      <c r="T533" s="613"/>
      <c r="U533" s="613"/>
      <c r="V533" s="613"/>
      <c r="W533" s="613"/>
      <c r="X533" s="613"/>
      <c r="Y533" s="613"/>
      <c r="Z533" s="613"/>
    </row>
    <row r="534" spans="6:26" x14ac:dyDescent="0.2">
      <c r="F534" s="662"/>
      <c r="G534" s="662"/>
      <c r="H534" s="662"/>
      <c r="I534" s="662"/>
      <c r="J534" s="662"/>
      <c r="K534" s="662"/>
      <c r="L534" s="662"/>
      <c r="M534" s="613"/>
      <c r="N534" s="662"/>
      <c r="O534" s="613"/>
      <c r="P534" s="613"/>
      <c r="Q534" s="613"/>
      <c r="R534" s="613"/>
      <c r="S534" s="613"/>
      <c r="T534" s="613"/>
      <c r="U534" s="613"/>
      <c r="V534" s="613"/>
      <c r="W534" s="613"/>
      <c r="X534" s="613"/>
      <c r="Y534" s="613"/>
      <c r="Z534" s="613"/>
    </row>
    <row r="535" spans="6:26" x14ac:dyDescent="0.2">
      <c r="F535" s="662"/>
      <c r="G535" s="662"/>
      <c r="H535" s="662"/>
      <c r="I535" s="662"/>
      <c r="J535" s="662"/>
      <c r="K535" s="662"/>
      <c r="L535" s="662"/>
      <c r="M535" s="613"/>
      <c r="N535" s="662"/>
      <c r="O535" s="613"/>
      <c r="P535" s="613"/>
      <c r="Q535" s="613"/>
      <c r="R535" s="613"/>
      <c r="S535" s="613"/>
      <c r="T535" s="613"/>
      <c r="U535" s="613"/>
      <c r="V535" s="613"/>
      <c r="W535" s="613"/>
      <c r="X535" s="613"/>
      <c r="Y535" s="613"/>
      <c r="Z535" s="613"/>
    </row>
    <row r="536" spans="6:26" x14ac:dyDescent="0.2">
      <c r="F536" s="662"/>
      <c r="G536" s="662"/>
      <c r="H536" s="662"/>
      <c r="I536" s="662"/>
      <c r="J536" s="662"/>
      <c r="K536" s="662"/>
      <c r="L536" s="662"/>
      <c r="M536" s="613"/>
      <c r="N536" s="662"/>
      <c r="O536" s="613"/>
      <c r="P536" s="613"/>
      <c r="Q536" s="613"/>
      <c r="R536" s="613"/>
      <c r="S536" s="613"/>
      <c r="T536" s="613"/>
      <c r="U536" s="613"/>
      <c r="V536" s="613"/>
      <c r="W536" s="613"/>
      <c r="X536" s="613"/>
      <c r="Y536" s="613"/>
      <c r="Z536" s="613"/>
    </row>
    <row r="537" spans="6:26" x14ac:dyDescent="0.2">
      <c r="F537" s="662"/>
      <c r="G537" s="662"/>
      <c r="H537" s="662"/>
      <c r="I537" s="662"/>
      <c r="J537" s="662"/>
      <c r="K537" s="662"/>
      <c r="L537" s="662"/>
      <c r="M537" s="613"/>
      <c r="N537" s="662"/>
      <c r="O537" s="613"/>
      <c r="P537" s="613"/>
      <c r="Q537" s="613"/>
      <c r="R537" s="613"/>
      <c r="S537" s="613"/>
      <c r="T537" s="613"/>
      <c r="U537" s="613"/>
      <c r="V537" s="613"/>
      <c r="W537" s="613"/>
      <c r="X537" s="613"/>
      <c r="Y537" s="613"/>
      <c r="Z537" s="613"/>
    </row>
    <row r="538" spans="6:26" x14ac:dyDescent="0.2">
      <c r="F538" s="662"/>
      <c r="G538" s="662"/>
      <c r="H538" s="662"/>
      <c r="I538" s="662"/>
      <c r="J538" s="662"/>
      <c r="K538" s="662"/>
      <c r="L538" s="662"/>
      <c r="M538" s="613"/>
      <c r="N538" s="662"/>
      <c r="O538" s="613"/>
      <c r="P538" s="613"/>
      <c r="Q538" s="613"/>
      <c r="R538" s="613"/>
      <c r="S538" s="613"/>
      <c r="T538" s="613"/>
      <c r="U538" s="613"/>
      <c r="V538" s="613"/>
      <c r="W538" s="613"/>
      <c r="X538" s="613"/>
      <c r="Y538" s="613"/>
      <c r="Z538" s="613"/>
    </row>
    <row r="539" spans="6:26" x14ac:dyDescent="0.2">
      <c r="F539" s="662"/>
      <c r="G539" s="662"/>
      <c r="H539" s="662"/>
      <c r="I539" s="662"/>
      <c r="J539" s="662"/>
      <c r="K539" s="662"/>
      <c r="L539" s="662"/>
      <c r="M539" s="613"/>
      <c r="N539" s="662"/>
      <c r="O539" s="613"/>
      <c r="P539" s="613"/>
      <c r="Q539" s="613"/>
      <c r="R539" s="613"/>
      <c r="S539" s="613"/>
      <c r="T539" s="613"/>
      <c r="U539" s="613"/>
      <c r="V539" s="613"/>
      <c r="W539" s="613"/>
      <c r="X539" s="613"/>
      <c r="Y539" s="613"/>
      <c r="Z539" s="613"/>
    </row>
    <row r="540" spans="6:26" x14ac:dyDescent="0.2">
      <c r="F540" s="662"/>
      <c r="G540" s="662"/>
      <c r="H540" s="662"/>
      <c r="I540" s="662"/>
      <c r="J540" s="662"/>
      <c r="K540" s="662"/>
      <c r="L540" s="662"/>
      <c r="M540" s="613"/>
      <c r="N540" s="662"/>
      <c r="O540" s="613"/>
      <c r="P540" s="613"/>
      <c r="Q540" s="613"/>
      <c r="R540" s="613"/>
      <c r="S540" s="613"/>
      <c r="T540" s="613"/>
      <c r="U540" s="613"/>
      <c r="V540" s="613"/>
      <c r="W540" s="613"/>
      <c r="X540" s="613"/>
      <c r="Y540" s="613"/>
      <c r="Z540" s="613"/>
    </row>
    <row r="541" spans="6:26" x14ac:dyDescent="0.2">
      <c r="F541" s="662"/>
      <c r="G541" s="662"/>
      <c r="H541" s="662"/>
      <c r="I541" s="662"/>
      <c r="J541" s="662"/>
      <c r="K541" s="662"/>
      <c r="L541" s="662"/>
      <c r="M541" s="613"/>
      <c r="N541" s="662"/>
      <c r="O541" s="613"/>
      <c r="P541" s="613"/>
      <c r="Q541" s="613"/>
      <c r="R541" s="613"/>
      <c r="S541" s="613"/>
      <c r="T541" s="613"/>
      <c r="U541" s="613"/>
      <c r="V541" s="613"/>
      <c r="W541" s="613"/>
      <c r="X541" s="613"/>
      <c r="Y541" s="613"/>
      <c r="Z541" s="613"/>
    </row>
    <row r="542" spans="6:26" x14ac:dyDescent="0.2">
      <c r="F542" s="662"/>
      <c r="G542" s="662"/>
      <c r="H542" s="662"/>
      <c r="I542" s="662"/>
      <c r="J542" s="662"/>
      <c r="K542" s="662"/>
      <c r="L542" s="662"/>
      <c r="M542" s="613"/>
      <c r="N542" s="662"/>
      <c r="O542" s="613"/>
      <c r="P542" s="613"/>
      <c r="Q542" s="613"/>
      <c r="R542" s="613"/>
      <c r="S542" s="613"/>
      <c r="T542" s="613"/>
      <c r="U542" s="613"/>
      <c r="V542" s="613"/>
      <c r="W542" s="613"/>
      <c r="X542" s="613"/>
      <c r="Y542" s="613"/>
      <c r="Z542" s="613"/>
    </row>
    <row r="543" spans="6:26" x14ac:dyDescent="0.2">
      <c r="F543" s="662"/>
      <c r="G543" s="662"/>
      <c r="H543" s="662"/>
      <c r="I543" s="662"/>
      <c r="J543" s="662"/>
      <c r="K543" s="662"/>
      <c r="L543" s="662"/>
      <c r="M543" s="613"/>
      <c r="N543" s="662"/>
      <c r="O543" s="613"/>
      <c r="P543" s="613"/>
      <c r="Q543" s="613"/>
      <c r="R543" s="613"/>
      <c r="S543" s="613"/>
      <c r="T543" s="613"/>
      <c r="U543" s="613"/>
      <c r="V543" s="613"/>
      <c r="W543" s="613"/>
      <c r="X543" s="613"/>
      <c r="Y543" s="613"/>
      <c r="Z543" s="613"/>
    </row>
    <row r="544" spans="6:26" x14ac:dyDescent="0.2">
      <c r="F544" s="662"/>
      <c r="G544" s="662"/>
      <c r="H544" s="662"/>
      <c r="I544" s="662"/>
      <c r="J544" s="662"/>
      <c r="K544" s="662"/>
      <c r="L544" s="662"/>
      <c r="M544" s="613"/>
      <c r="N544" s="662"/>
      <c r="O544" s="613"/>
      <c r="P544" s="613"/>
      <c r="Q544" s="613"/>
      <c r="R544" s="613"/>
      <c r="S544" s="613"/>
      <c r="T544" s="613"/>
      <c r="U544" s="613"/>
      <c r="V544" s="613"/>
      <c r="W544" s="613"/>
      <c r="X544" s="613"/>
      <c r="Y544" s="613"/>
      <c r="Z544" s="613"/>
    </row>
    <row r="545" spans="6:26" x14ac:dyDescent="0.2">
      <c r="F545" s="662"/>
      <c r="G545" s="662"/>
      <c r="H545" s="662"/>
      <c r="I545" s="662"/>
      <c r="J545" s="662"/>
      <c r="K545" s="662"/>
      <c r="L545" s="662"/>
      <c r="M545" s="613"/>
      <c r="N545" s="662"/>
      <c r="O545" s="613"/>
      <c r="P545" s="613"/>
      <c r="Q545" s="613"/>
      <c r="R545" s="613"/>
      <c r="S545" s="613"/>
      <c r="T545" s="613"/>
      <c r="U545" s="613"/>
      <c r="V545" s="613"/>
      <c r="W545" s="613"/>
      <c r="X545" s="613"/>
      <c r="Y545" s="613"/>
      <c r="Z545" s="613"/>
    </row>
    <row r="546" spans="6:26" x14ac:dyDescent="0.2">
      <c r="F546" s="662"/>
      <c r="G546" s="662"/>
      <c r="H546" s="662"/>
      <c r="I546" s="662"/>
      <c r="J546" s="662"/>
      <c r="K546" s="662"/>
      <c r="L546" s="662"/>
      <c r="M546" s="613"/>
      <c r="N546" s="662"/>
      <c r="O546" s="613"/>
      <c r="P546" s="613"/>
      <c r="Q546" s="613"/>
      <c r="R546" s="613"/>
      <c r="S546" s="613"/>
      <c r="T546" s="613"/>
      <c r="U546" s="613"/>
      <c r="V546" s="613"/>
      <c r="W546" s="613"/>
      <c r="X546" s="613"/>
      <c r="Y546" s="613"/>
      <c r="Z546" s="613"/>
    </row>
    <row r="547" spans="6:26" x14ac:dyDescent="0.2">
      <c r="F547" s="662"/>
      <c r="G547" s="662"/>
      <c r="H547" s="662"/>
      <c r="I547" s="662"/>
      <c r="J547" s="662"/>
      <c r="K547" s="662"/>
      <c r="L547" s="662"/>
      <c r="M547" s="613"/>
      <c r="N547" s="662"/>
      <c r="O547" s="613"/>
      <c r="P547" s="613"/>
      <c r="Q547" s="613"/>
      <c r="R547" s="613"/>
      <c r="S547" s="613"/>
      <c r="T547" s="613"/>
      <c r="U547" s="613"/>
      <c r="V547" s="613"/>
      <c r="W547" s="613"/>
      <c r="X547" s="613"/>
      <c r="Y547" s="613"/>
      <c r="Z547" s="613"/>
    </row>
    <row r="548" spans="6:26" x14ac:dyDescent="0.2">
      <c r="F548" s="662"/>
      <c r="G548" s="662"/>
      <c r="H548" s="662"/>
      <c r="I548" s="662"/>
      <c r="J548" s="662"/>
      <c r="K548" s="662"/>
      <c r="L548" s="662"/>
      <c r="M548" s="613"/>
      <c r="N548" s="662"/>
      <c r="O548" s="613"/>
      <c r="P548" s="613"/>
      <c r="Q548" s="613"/>
      <c r="R548" s="613"/>
      <c r="S548" s="613"/>
      <c r="T548" s="613"/>
      <c r="U548" s="613"/>
      <c r="V548" s="613"/>
      <c r="W548" s="613"/>
      <c r="X548" s="613"/>
      <c r="Y548" s="613"/>
      <c r="Z548" s="613"/>
    </row>
    <row r="549" spans="6:26" x14ac:dyDescent="0.2">
      <c r="F549" s="662"/>
      <c r="G549" s="662"/>
      <c r="H549" s="662"/>
      <c r="I549" s="662"/>
      <c r="J549" s="662"/>
      <c r="K549" s="662"/>
      <c r="L549" s="662"/>
      <c r="M549" s="613"/>
      <c r="N549" s="662"/>
      <c r="O549" s="613"/>
      <c r="P549" s="613"/>
      <c r="Q549" s="613"/>
      <c r="R549" s="613"/>
      <c r="S549" s="613"/>
      <c r="T549" s="613"/>
      <c r="U549" s="613"/>
      <c r="V549" s="613"/>
      <c r="W549" s="613"/>
      <c r="X549" s="613"/>
      <c r="Y549" s="613"/>
      <c r="Z549" s="613"/>
    </row>
    <row r="550" spans="6:26" x14ac:dyDescent="0.2">
      <c r="F550" s="662"/>
      <c r="G550" s="662"/>
      <c r="H550" s="662"/>
      <c r="I550" s="662"/>
      <c r="J550" s="662"/>
      <c r="K550" s="662"/>
      <c r="L550" s="662"/>
      <c r="M550" s="613"/>
      <c r="N550" s="662"/>
      <c r="O550" s="613"/>
      <c r="P550" s="613"/>
      <c r="Q550" s="613"/>
      <c r="R550" s="613"/>
      <c r="S550" s="613"/>
      <c r="T550" s="613"/>
      <c r="U550" s="613"/>
      <c r="V550" s="613"/>
      <c r="W550" s="613"/>
      <c r="X550" s="613"/>
      <c r="Y550" s="613"/>
      <c r="Z550" s="613"/>
    </row>
    <row r="551" spans="6:26" x14ac:dyDescent="0.2">
      <c r="F551" s="662"/>
      <c r="G551" s="662"/>
      <c r="H551" s="662"/>
      <c r="I551" s="662"/>
      <c r="J551" s="662"/>
      <c r="K551" s="662"/>
      <c r="L551" s="662"/>
      <c r="M551" s="613"/>
      <c r="N551" s="662"/>
      <c r="O551" s="613"/>
      <c r="P551" s="613"/>
      <c r="Q551" s="613"/>
      <c r="R551" s="613"/>
      <c r="S551" s="613"/>
      <c r="T551" s="613"/>
      <c r="U551" s="613"/>
      <c r="V551" s="613"/>
      <c r="W551" s="613"/>
      <c r="X551" s="613"/>
      <c r="Y551" s="613"/>
      <c r="Z551" s="613"/>
    </row>
    <row r="552" spans="6:26" x14ac:dyDescent="0.2">
      <c r="F552" s="662"/>
      <c r="G552" s="662"/>
      <c r="H552" s="662"/>
      <c r="I552" s="662"/>
      <c r="J552" s="662"/>
      <c r="K552" s="662"/>
      <c r="L552" s="662"/>
      <c r="M552" s="613"/>
      <c r="N552" s="662"/>
      <c r="O552" s="613"/>
      <c r="P552" s="613"/>
      <c r="Q552" s="613"/>
      <c r="R552" s="613"/>
      <c r="S552" s="613"/>
      <c r="T552" s="613"/>
      <c r="U552" s="613"/>
      <c r="V552" s="613"/>
      <c r="W552" s="613"/>
      <c r="X552" s="613"/>
      <c r="Y552" s="613"/>
      <c r="Z552" s="613"/>
    </row>
    <row r="553" spans="6:26" x14ac:dyDescent="0.2">
      <c r="F553" s="662"/>
      <c r="G553" s="662"/>
      <c r="H553" s="662"/>
      <c r="I553" s="662"/>
      <c r="J553" s="662"/>
      <c r="K553" s="662"/>
      <c r="L553" s="662"/>
      <c r="M553" s="613"/>
      <c r="N553" s="662"/>
      <c r="O553" s="613"/>
      <c r="P553" s="613"/>
      <c r="Q553" s="613"/>
      <c r="R553" s="613"/>
      <c r="S553" s="613"/>
      <c r="T553" s="613"/>
      <c r="U553" s="613"/>
      <c r="V553" s="613"/>
      <c r="W553" s="613"/>
      <c r="X553" s="613"/>
      <c r="Y553" s="613"/>
      <c r="Z553" s="613"/>
    </row>
    <row r="554" spans="6:26" x14ac:dyDescent="0.2">
      <c r="F554" s="662"/>
      <c r="G554" s="662"/>
      <c r="H554" s="662"/>
      <c r="I554" s="662"/>
      <c r="J554" s="662"/>
      <c r="K554" s="662"/>
      <c r="L554" s="662"/>
      <c r="M554" s="613"/>
      <c r="N554" s="662"/>
      <c r="O554" s="613"/>
      <c r="P554" s="613"/>
      <c r="Q554" s="613"/>
      <c r="R554" s="613"/>
      <c r="S554" s="613"/>
      <c r="T554" s="613"/>
      <c r="U554" s="613"/>
      <c r="V554" s="613"/>
      <c r="W554" s="613"/>
      <c r="X554" s="613"/>
      <c r="Y554" s="613"/>
      <c r="Z554" s="613"/>
    </row>
    <row r="555" spans="6:26" x14ac:dyDescent="0.2">
      <c r="F555" s="662"/>
      <c r="G555" s="662"/>
      <c r="H555" s="662"/>
      <c r="I555" s="662"/>
      <c r="J555" s="662"/>
      <c r="K555" s="662"/>
      <c r="L555" s="662"/>
      <c r="M555" s="613"/>
      <c r="N555" s="662"/>
      <c r="O555" s="613"/>
      <c r="P555" s="613"/>
      <c r="Q555" s="613"/>
      <c r="R555" s="613"/>
      <c r="S555" s="613"/>
      <c r="T555" s="613"/>
      <c r="U555" s="613"/>
      <c r="V555" s="613"/>
      <c r="W555" s="613"/>
      <c r="X555" s="613"/>
      <c r="Y555" s="613"/>
      <c r="Z555" s="613"/>
    </row>
    <row r="556" spans="6:26" x14ac:dyDescent="0.2">
      <c r="F556" s="662"/>
      <c r="G556" s="662"/>
      <c r="H556" s="662"/>
      <c r="I556" s="662"/>
      <c r="J556" s="662"/>
      <c r="K556" s="662"/>
      <c r="L556" s="662"/>
      <c r="M556" s="613"/>
      <c r="N556" s="662"/>
      <c r="O556" s="613"/>
      <c r="P556" s="613"/>
      <c r="Q556" s="613"/>
      <c r="R556" s="613"/>
      <c r="S556" s="613"/>
      <c r="T556" s="613"/>
      <c r="U556" s="613"/>
      <c r="V556" s="613"/>
      <c r="W556" s="613"/>
      <c r="X556" s="613"/>
      <c r="Y556" s="613"/>
      <c r="Z556" s="613"/>
    </row>
    <row r="557" spans="6:26" x14ac:dyDescent="0.2">
      <c r="F557" s="662"/>
      <c r="G557" s="662"/>
      <c r="H557" s="662"/>
      <c r="I557" s="662"/>
      <c r="J557" s="662"/>
      <c r="K557" s="662"/>
      <c r="L557" s="662"/>
      <c r="M557" s="613"/>
      <c r="N557" s="662"/>
      <c r="O557" s="613"/>
      <c r="P557" s="613"/>
      <c r="Q557" s="613"/>
      <c r="R557" s="613"/>
      <c r="S557" s="613"/>
      <c r="T557" s="613"/>
      <c r="U557" s="613"/>
      <c r="V557" s="613"/>
      <c r="W557" s="613"/>
      <c r="X557" s="613"/>
      <c r="Y557" s="613"/>
      <c r="Z557" s="613"/>
    </row>
    <row r="558" spans="6:26" x14ac:dyDescent="0.2">
      <c r="F558" s="662"/>
      <c r="G558" s="662"/>
      <c r="H558" s="662"/>
      <c r="I558" s="662"/>
      <c r="J558" s="662"/>
      <c r="K558" s="662"/>
      <c r="L558" s="662"/>
      <c r="M558" s="613"/>
      <c r="N558" s="662"/>
      <c r="O558" s="613"/>
      <c r="P558" s="613"/>
      <c r="Q558" s="613"/>
      <c r="R558" s="613"/>
      <c r="S558" s="613"/>
      <c r="T558" s="613"/>
      <c r="U558" s="613"/>
      <c r="V558" s="613"/>
      <c r="W558" s="613"/>
      <c r="X558" s="613"/>
      <c r="Y558" s="613"/>
      <c r="Z558" s="613"/>
    </row>
    <row r="559" spans="6:26" x14ac:dyDescent="0.2">
      <c r="F559" s="662"/>
      <c r="G559" s="662"/>
      <c r="H559" s="662"/>
      <c r="I559" s="662"/>
      <c r="J559" s="662"/>
      <c r="K559" s="662"/>
      <c r="L559" s="662"/>
      <c r="M559" s="613"/>
      <c r="N559" s="662"/>
      <c r="O559" s="613"/>
      <c r="P559" s="613"/>
      <c r="Q559" s="613"/>
      <c r="R559" s="613"/>
      <c r="S559" s="613"/>
      <c r="T559" s="613"/>
      <c r="U559" s="613"/>
      <c r="V559" s="613"/>
      <c r="W559" s="613"/>
      <c r="X559" s="613"/>
      <c r="Y559" s="613"/>
      <c r="Z559" s="613"/>
    </row>
    <row r="560" spans="6:26" x14ac:dyDescent="0.2">
      <c r="F560" s="662"/>
      <c r="G560" s="662"/>
      <c r="H560" s="662"/>
      <c r="I560" s="662"/>
      <c r="J560" s="662"/>
      <c r="K560" s="662"/>
      <c r="L560" s="662"/>
      <c r="M560" s="613"/>
      <c r="N560" s="662"/>
      <c r="O560" s="613"/>
      <c r="P560" s="613"/>
      <c r="Q560" s="613"/>
      <c r="R560" s="613"/>
      <c r="S560" s="613"/>
      <c r="T560" s="613"/>
      <c r="U560" s="613"/>
      <c r="V560" s="613"/>
      <c r="W560" s="613"/>
      <c r="X560" s="613"/>
      <c r="Y560" s="613"/>
      <c r="Z560" s="613"/>
    </row>
    <row r="561" spans="6:26" x14ac:dyDescent="0.2">
      <c r="F561" s="662"/>
      <c r="G561" s="662"/>
      <c r="H561" s="662"/>
      <c r="I561" s="662"/>
      <c r="J561" s="662"/>
      <c r="K561" s="662"/>
      <c r="L561" s="662"/>
      <c r="M561" s="613"/>
      <c r="N561" s="662"/>
      <c r="O561" s="613"/>
      <c r="P561" s="613"/>
      <c r="Q561" s="613"/>
      <c r="R561" s="613"/>
      <c r="S561" s="613"/>
      <c r="T561" s="613"/>
      <c r="U561" s="613"/>
      <c r="V561" s="613"/>
      <c r="W561" s="613"/>
      <c r="X561" s="613"/>
      <c r="Y561" s="613"/>
      <c r="Z561" s="613"/>
    </row>
    <row r="562" spans="6:26" x14ac:dyDescent="0.2">
      <c r="F562" s="662"/>
      <c r="G562" s="662"/>
      <c r="H562" s="662"/>
      <c r="I562" s="662"/>
      <c r="J562" s="662"/>
      <c r="K562" s="662"/>
      <c r="L562" s="662"/>
      <c r="M562" s="613"/>
      <c r="N562" s="662"/>
      <c r="O562" s="613"/>
      <c r="P562" s="613"/>
      <c r="Q562" s="613"/>
      <c r="R562" s="613"/>
      <c r="S562" s="613"/>
      <c r="T562" s="613"/>
      <c r="U562" s="613"/>
      <c r="V562" s="613"/>
      <c r="W562" s="613"/>
      <c r="X562" s="613"/>
      <c r="Y562" s="613"/>
      <c r="Z562" s="613"/>
    </row>
    <row r="563" spans="6:26" x14ac:dyDescent="0.2">
      <c r="F563" s="662"/>
      <c r="G563" s="662"/>
      <c r="H563" s="662"/>
      <c r="I563" s="662"/>
      <c r="J563" s="662"/>
      <c r="K563" s="662"/>
      <c r="L563" s="662"/>
      <c r="M563" s="613"/>
      <c r="N563" s="662"/>
      <c r="O563" s="613"/>
      <c r="P563" s="613"/>
      <c r="Q563" s="613"/>
      <c r="R563" s="613"/>
      <c r="S563" s="613"/>
      <c r="T563" s="613"/>
      <c r="U563" s="613"/>
      <c r="V563" s="613"/>
      <c r="W563" s="613"/>
      <c r="X563" s="613"/>
      <c r="Y563" s="613"/>
      <c r="Z563" s="613"/>
    </row>
    <row r="564" spans="6:26" x14ac:dyDescent="0.2">
      <c r="F564" s="662"/>
      <c r="G564" s="662"/>
      <c r="H564" s="662"/>
      <c r="I564" s="662"/>
      <c r="J564" s="662"/>
      <c r="K564" s="662"/>
      <c r="L564" s="662"/>
      <c r="M564" s="613"/>
      <c r="N564" s="662"/>
      <c r="O564" s="613"/>
      <c r="P564" s="613"/>
      <c r="Q564" s="613"/>
      <c r="R564" s="613"/>
      <c r="S564" s="613"/>
      <c r="T564" s="613"/>
      <c r="U564" s="613"/>
      <c r="V564" s="613"/>
      <c r="W564" s="613"/>
      <c r="X564" s="613"/>
      <c r="Y564" s="613"/>
      <c r="Z564" s="613"/>
    </row>
    <row r="565" spans="6:26" x14ac:dyDescent="0.2">
      <c r="F565" s="662"/>
      <c r="G565" s="662"/>
      <c r="H565" s="662"/>
      <c r="I565" s="662"/>
      <c r="J565" s="662"/>
      <c r="K565" s="662"/>
      <c r="L565" s="662"/>
      <c r="M565" s="613"/>
      <c r="N565" s="662"/>
      <c r="O565" s="613"/>
      <c r="P565" s="613"/>
      <c r="Q565" s="613"/>
      <c r="R565" s="613"/>
      <c r="S565" s="613"/>
      <c r="T565" s="613"/>
      <c r="U565" s="613"/>
      <c r="V565" s="613"/>
      <c r="W565" s="613"/>
      <c r="X565" s="613"/>
      <c r="Y565" s="613"/>
      <c r="Z565" s="613"/>
    </row>
    <row r="566" spans="6:26" x14ac:dyDescent="0.2">
      <c r="F566" s="662"/>
      <c r="G566" s="662"/>
      <c r="H566" s="662"/>
      <c r="I566" s="662"/>
      <c r="J566" s="662"/>
      <c r="K566" s="662"/>
      <c r="L566" s="662"/>
      <c r="M566" s="613"/>
      <c r="N566" s="662"/>
      <c r="O566" s="613"/>
      <c r="P566" s="613"/>
      <c r="Q566" s="613"/>
      <c r="R566" s="613"/>
      <c r="S566" s="613"/>
      <c r="T566" s="613"/>
      <c r="U566" s="613"/>
      <c r="V566" s="613"/>
      <c r="W566" s="613"/>
      <c r="X566" s="613"/>
      <c r="Y566" s="613"/>
      <c r="Z566" s="613"/>
    </row>
    <row r="567" spans="6:26" x14ac:dyDescent="0.2">
      <c r="F567" s="662"/>
      <c r="G567" s="662"/>
      <c r="H567" s="662"/>
      <c r="I567" s="662"/>
      <c r="J567" s="662"/>
      <c r="K567" s="662"/>
      <c r="L567" s="662"/>
      <c r="M567" s="613"/>
      <c r="N567" s="662"/>
      <c r="O567" s="613"/>
      <c r="P567" s="613"/>
      <c r="Q567" s="613"/>
      <c r="R567" s="613"/>
      <c r="S567" s="613"/>
      <c r="T567" s="613"/>
      <c r="U567" s="613"/>
      <c r="V567" s="613"/>
      <c r="W567" s="613"/>
      <c r="X567" s="613"/>
      <c r="Y567" s="613"/>
      <c r="Z567" s="613"/>
    </row>
    <row r="568" spans="6:26" x14ac:dyDescent="0.2">
      <c r="F568" s="662"/>
      <c r="G568" s="662"/>
      <c r="H568" s="662"/>
      <c r="I568" s="662"/>
      <c r="J568" s="662"/>
      <c r="K568" s="662"/>
      <c r="L568" s="662"/>
      <c r="M568" s="613"/>
      <c r="N568" s="662"/>
      <c r="O568" s="613"/>
      <c r="P568" s="613"/>
      <c r="Q568" s="613"/>
      <c r="R568" s="613"/>
      <c r="S568" s="613"/>
      <c r="T568" s="613"/>
      <c r="U568" s="613"/>
      <c r="V568" s="613"/>
      <c r="W568" s="613"/>
      <c r="X568" s="613"/>
      <c r="Y568" s="613"/>
      <c r="Z568" s="613"/>
    </row>
    <row r="569" spans="6:26" x14ac:dyDescent="0.2">
      <c r="F569" s="662"/>
      <c r="G569" s="662"/>
      <c r="H569" s="662"/>
      <c r="I569" s="662"/>
      <c r="J569" s="662"/>
      <c r="K569" s="662"/>
      <c r="L569" s="662"/>
      <c r="M569" s="613"/>
      <c r="N569" s="662"/>
      <c r="O569" s="613"/>
      <c r="P569" s="613"/>
      <c r="Q569" s="613"/>
      <c r="R569" s="613"/>
      <c r="S569" s="613"/>
      <c r="T569" s="613"/>
      <c r="U569" s="613"/>
      <c r="V569" s="613"/>
      <c r="W569" s="613"/>
      <c r="X569" s="613"/>
      <c r="Y569" s="613"/>
      <c r="Z569" s="613"/>
    </row>
    <row r="570" spans="6:26" x14ac:dyDescent="0.2">
      <c r="F570" s="662"/>
      <c r="G570" s="662"/>
      <c r="H570" s="662"/>
      <c r="I570" s="662"/>
      <c r="J570" s="662"/>
      <c r="K570" s="662"/>
      <c r="L570" s="662"/>
      <c r="M570" s="613"/>
      <c r="N570" s="662"/>
      <c r="O570" s="613"/>
      <c r="P570" s="613"/>
      <c r="Q570" s="613"/>
      <c r="R570" s="613"/>
      <c r="S570" s="613"/>
      <c r="T570" s="613"/>
      <c r="U570" s="613"/>
      <c r="V570" s="613"/>
      <c r="W570" s="613"/>
      <c r="X570" s="613"/>
      <c r="Y570" s="613"/>
      <c r="Z570" s="613"/>
    </row>
    <row r="571" spans="6:26" x14ac:dyDescent="0.2">
      <c r="F571" s="662"/>
      <c r="G571" s="662"/>
      <c r="H571" s="662"/>
      <c r="I571" s="662"/>
      <c r="J571" s="662"/>
      <c r="K571" s="662"/>
      <c r="L571" s="662"/>
      <c r="M571" s="613"/>
      <c r="N571" s="662"/>
      <c r="O571" s="613"/>
      <c r="P571" s="613"/>
      <c r="Q571" s="613"/>
      <c r="R571" s="613"/>
      <c r="S571" s="613"/>
      <c r="T571" s="613"/>
      <c r="U571" s="613"/>
      <c r="V571" s="613"/>
      <c r="W571" s="613"/>
      <c r="X571" s="613"/>
      <c r="Y571" s="613"/>
      <c r="Z571" s="613"/>
    </row>
    <row r="572" spans="6:26" x14ac:dyDescent="0.2">
      <c r="F572" s="662"/>
      <c r="G572" s="662"/>
      <c r="H572" s="662"/>
      <c r="I572" s="662"/>
      <c r="J572" s="662"/>
      <c r="K572" s="662"/>
      <c r="L572" s="662"/>
      <c r="M572" s="613"/>
      <c r="N572" s="662"/>
      <c r="O572" s="613"/>
      <c r="P572" s="613"/>
      <c r="Q572" s="613"/>
      <c r="R572" s="613"/>
      <c r="S572" s="613"/>
      <c r="T572" s="613"/>
      <c r="U572" s="613"/>
      <c r="V572" s="613"/>
      <c r="W572" s="613"/>
      <c r="X572" s="613"/>
      <c r="Y572" s="613"/>
      <c r="Z572" s="613"/>
    </row>
    <row r="573" spans="6:26" x14ac:dyDescent="0.2">
      <c r="F573" s="662"/>
      <c r="G573" s="662"/>
      <c r="H573" s="662"/>
      <c r="I573" s="662"/>
      <c r="J573" s="662"/>
      <c r="K573" s="662"/>
      <c r="L573" s="662"/>
      <c r="M573" s="613"/>
      <c r="N573" s="662"/>
      <c r="O573" s="613"/>
      <c r="P573" s="613"/>
      <c r="Q573" s="613"/>
      <c r="R573" s="613"/>
      <c r="S573" s="613"/>
      <c r="T573" s="613"/>
      <c r="U573" s="613"/>
      <c r="V573" s="613"/>
      <c r="W573" s="613"/>
      <c r="X573" s="613"/>
      <c r="Y573" s="613"/>
      <c r="Z573" s="613"/>
    </row>
    <row r="574" spans="6:26" x14ac:dyDescent="0.2">
      <c r="F574" s="662"/>
      <c r="G574" s="662"/>
      <c r="H574" s="662"/>
      <c r="I574" s="662"/>
      <c r="J574" s="662"/>
      <c r="K574" s="662"/>
      <c r="L574" s="662"/>
      <c r="M574" s="613"/>
      <c r="N574" s="662"/>
      <c r="O574" s="613"/>
      <c r="P574" s="613"/>
      <c r="Q574" s="613"/>
      <c r="R574" s="613"/>
      <c r="S574" s="613"/>
      <c r="T574" s="613"/>
      <c r="U574" s="613"/>
      <c r="V574" s="613"/>
      <c r="W574" s="613"/>
      <c r="X574" s="613"/>
      <c r="Y574" s="613"/>
      <c r="Z574" s="613"/>
    </row>
    <row r="575" spans="6:26" x14ac:dyDescent="0.2">
      <c r="F575" s="662"/>
      <c r="G575" s="662"/>
      <c r="H575" s="662"/>
      <c r="I575" s="662"/>
      <c r="J575" s="662"/>
      <c r="K575" s="662"/>
      <c r="L575" s="662"/>
      <c r="M575" s="613"/>
      <c r="N575" s="662"/>
      <c r="O575" s="613"/>
      <c r="P575" s="613"/>
      <c r="Q575" s="613"/>
      <c r="R575" s="613"/>
      <c r="S575" s="613"/>
      <c r="T575" s="613"/>
      <c r="U575" s="613"/>
      <c r="V575" s="613"/>
      <c r="W575" s="613"/>
      <c r="X575" s="613"/>
      <c r="Y575" s="613"/>
      <c r="Z575" s="613"/>
    </row>
    <row r="576" spans="6:26" x14ac:dyDescent="0.2">
      <c r="F576" s="662"/>
      <c r="G576" s="662"/>
      <c r="H576" s="662"/>
      <c r="I576" s="662"/>
      <c r="J576" s="662"/>
      <c r="K576" s="662"/>
      <c r="L576" s="662"/>
      <c r="M576" s="613"/>
      <c r="N576" s="662"/>
      <c r="O576" s="613"/>
      <c r="P576" s="613"/>
      <c r="Q576" s="613"/>
      <c r="R576" s="613"/>
      <c r="S576" s="613"/>
      <c r="T576" s="613"/>
      <c r="U576" s="613"/>
      <c r="V576" s="613"/>
      <c r="W576" s="613"/>
      <c r="X576" s="613"/>
      <c r="Y576" s="613"/>
      <c r="Z576" s="613"/>
    </row>
    <row r="577" spans="6:26" x14ac:dyDescent="0.2">
      <c r="F577" s="662"/>
      <c r="G577" s="662"/>
      <c r="H577" s="662"/>
      <c r="I577" s="662"/>
      <c r="J577" s="662"/>
      <c r="K577" s="662"/>
      <c r="L577" s="662"/>
      <c r="M577" s="613"/>
      <c r="N577" s="662"/>
      <c r="O577" s="613"/>
      <c r="P577" s="613"/>
      <c r="Q577" s="613"/>
      <c r="R577" s="613"/>
      <c r="S577" s="613"/>
      <c r="T577" s="613"/>
      <c r="U577" s="613"/>
      <c r="V577" s="613"/>
      <c r="W577" s="613"/>
      <c r="X577" s="613"/>
      <c r="Y577" s="613"/>
      <c r="Z577" s="613"/>
    </row>
    <row r="578" spans="6:26" x14ac:dyDescent="0.2">
      <c r="F578" s="662"/>
      <c r="G578" s="662"/>
      <c r="H578" s="662"/>
      <c r="I578" s="662"/>
      <c r="J578" s="662"/>
      <c r="K578" s="662"/>
      <c r="L578" s="662"/>
      <c r="M578" s="613"/>
      <c r="N578" s="662"/>
      <c r="O578" s="613"/>
      <c r="P578" s="613"/>
      <c r="Q578" s="613"/>
      <c r="R578" s="613"/>
      <c r="S578" s="613"/>
      <c r="T578" s="613"/>
      <c r="U578" s="613"/>
      <c r="V578" s="613"/>
      <c r="W578" s="613"/>
      <c r="X578" s="613"/>
      <c r="Y578" s="613"/>
      <c r="Z578" s="613"/>
    </row>
    <row r="579" spans="6:26" x14ac:dyDescent="0.2">
      <c r="F579" s="662"/>
      <c r="G579" s="662"/>
      <c r="H579" s="662"/>
      <c r="I579" s="662"/>
      <c r="J579" s="662"/>
      <c r="K579" s="662"/>
      <c r="L579" s="662"/>
      <c r="M579" s="613"/>
      <c r="N579" s="662"/>
      <c r="O579" s="613"/>
      <c r="P579" s="613"/>
      <c r="Q579" s="613"/>
      <c r="R579" s="613"/>
      <c r="S579" s="613"/>
      <c r="T579" s="613"/>
      <c r="U579" s="613"/>
      <c r="V579" s="613"/>
      <c r="W579" s="613"/>
      <c r="X579" s="613"/>
      <c r="Y579" s="613"/>
      <c r="Z579" s="613"/>
    </row>
    <row r="580" spans="6:26" x14ac:dyDescent="0.2">
      <c r="F580" s="662"/>
      <c r="G580" s="662"/>
      <c r="H580" s="662"/>
      <c r="I580" s="662"/>
      <c r="J580" s="662"/>
      <c r="K580" s="662"/>
      <c r="L580" s="662"/>
      <c r="M580" s="613"/>
      <c r="N580" s="662"/>
      <c r="O580" s="613"/>
      <c r="P580" s="613"/>
      <c r="Q580" s="613"/>
      <c r="R580" s="613"/>
      <c r="S580" s="613"/>
      <c r="T580" s="613"/>
      <c r="U580" s="613"/>
      <c r="V580" s="613"/>
      <c r="W580" s="613"/>
      <c r="X580" s="613"/>
      <c r="Y580" s="613"/>
      <c r="Z580" s="613"/>
    </row>
    <row r="581" spans="6:26" x14ac:dyDescent="0.2">
      <c r="F581" s="662"/>
      <c r="G581" s="662"/>
      <c r="H581" s="662"/>
      <c r="I581" s="662"/>
      <c r="J581" s="662"/>
      <c r="K581" s="662"/>
      <c r="L581" s="662"/>
      <c r="M581" s="613"/>
      <c r="N581" s="662"/>
      <c r="O581" s="613"/>
      <c r="P581" s="613"/>
      <c r="Q581" s="613"/>
      <c r="R581" s="613"/>
      <c r="S581" s="613"/>
      <c r="T581" s="613"/>
      <c r="U581" s="613"/>
      <c r="V581" s="613"/>
      <c r="W581" s="613"/>
      <c r="X581" s="613"/>
      <c r="Y581" s="613"/>
      <c r="Z581" s="613"/>
    </row>
    <row r="582" spans="6:26" x14ac:dyDescent="0.2">
      <c r="F582" s="662"/>
      <c r="G582" s="662"/>
      <c r="H582" s="662"/>
      <c r="I582" s="662"/>
      <c r="J582" s="662"/>
      <c r="K582" s="662"/>
      <c r="L582" s="662"/>
      <c r="M582" s="613"/>
      <c r="N582" s="662"/>
      <c r="O582" s="613"/>
      <c r="P582" s="613"/>
      <c r="Q582" s="613"/>
      <c r="R582" s="613"/>
      <c r="S582" s="613"/>
      <c r="T582" s="613"/>
      <c r="U582" s="613"/>
      <c r="V582" s="613"/>
      <c r="W582" s="613"/>
      <c r="X582" s="613"/>
      <c r="Y582" s="613"/>
      <c r="Z582" s="613"/>
    </row>
    <row r="583" spans="6:26" x14ac:dyDescent="0.2">
      <c r="F583" s="662"/>
      <c r="G583" s="662"/>
      <c r="H583" s="662"/>
      <c r="I583" s="662"/>
      <c r="J583" s="662"/>
      <c r="K583" s="662"/>
      <c r="L583" s="662"/>
      <c r="M583" s="613"/>
      <c r="N583" s="662"/>
      <c r="O583" s="613"/>
      <c r="P583" s="613"/>
      <c r="Q583" s="613"/>
      <c r="R583" s="613"/>
      <c r="S583" s="613"/>
      <c r="T583" s="613"/>
      <c r="U583" s="613"/>
      <c r="V583" s="613"/>
      <c r="W583" s="613"/>
      <c r="X583" s="613"/>
      <c r="Y583" s="613"/>
      <c r="Z583" s="613"/>
    </row>
    <row r="584" spans="6:26" x14ac:dyDescent="0.2">
      <c r="F584" s="662"/>
      <c r="G584" s="662"/>
      <c r="H584" s="662"/>
      <c r="I584" s="662"/>
      <c r="J584" s="662"/>
      <c r="K584" s="662"/>
      <c r="L584" s="662"/>
      <c r="M584" s="613"/>
      <c r="N584" s="662"/>
      <c r="O584" s="613"/>
      <c r="P584" s="613"/>
      <c r="Q584" s="613"/>
      <c r="R584" s="613"/>
      <c r="S584" s="613"/>
      <c r="T584" s="613"/>
      <c r="U584" s="613"/>
      <c r="V584" s="613"/>
      <c r="W584" s="613"/>
      <c r="X584" s="613"/>
      <c r="Y584" s="613"/>
      <c r="Z584" s="613"/>
    </row>
    <row r="585" spans="6:26" x14ac:dyDescent="0.2">
      <c r="F585" s="662"/>
      <c r="G585" s="662"/>
      <c r="H585" s="662"/>
      <c r="I585" s="662"/>
      <c r="J585" s="662"/>
      <c r="K585" s="662"/>
      <c r="L585" s="662"/>
      <c r="M585" s="613"/>
      <c r="N585" s="662"/>
      <c r="O585" s="613"/>
      <c r="P585" s="613"/>
      <c r="Q585" s="613"/>
      <c r="R585" s="613"/>
      <c r="S585" s="613"/>
      <c r="T585" s="613"/>
      <c r="U585" s="613"/>
      <c r="V585" s="613"/>
      <c r="W585" s="613"/>
      <c r="X585" s="613"/>
      <c r="Y585" s="613"/>
      <c r="Z585" s="613"/>
    </row>
    <row r="586" spans="6:26" x14ac:dyDescent="0.2">
      <c r="F586" s="662"/>
      <c r="G586" s="662"/>
      <c r="H586" s="662"/>
      <c r="I586" s="662"/>
      <c r="J586" s="662"/>
      <c r="K586" s="662"/>
      <c r="L586" s="662"/>
      <c r="M586" s="613"/>
      <c r="N586" s="662"/>
      <c r="O586" s="613"/>
      <c r="P586" s="613"/>
      <c r="Q586" s="613"/>
      <c r="R586" s="613"/>
      <c r="S586" s="613"/>
      <c r="T586" s="613"/>
      <c r="U586" s="613"/>
      <c r="V586" s="613"/>
      <c r="W586" s="613"/>
      <c r="X586" s="613"/>
      <c r="Y586" s="613"/>
      <c r="Z586" s="613"/>
    </row>
    <row r="587" spans="6:26" x14ac:dyDescent="0.2">
      <c r="F587" s="662"/>
      <c r="G587" s="662"/>
      <c r="H587" s="662"/>
      <c r="I587" s="662"/>
      <c r="J587" s="662"/>
      <c r="K587" s="662"/>
      <c r="L587" s="662"/>
      <c r="M587" s="613"/>
      <c r="N587" s="662"/>
      <c r="O587" s="613"/>
      <c r="P587" s="613"/>
      <c r="Q587" s="613"/>
      <c r="R587" s="613"/>
      <c r="S587" s="613"/>
      <c r="T587" s="613"/>
      <c r="U587" s="613"/>
      <c r="V587" s="613"/>
      <c r="W587" s="613"/>
      <c r="X587" s="613"/>
      <c r="Y587" s="613"/>
      <c r="Z587" s="613"/>
    </row>
    <row r="588" spans="6:26" x14ac:dyDescent="0.2">
      <c r="F588" s="662"/>
      <c r="G588" s="662"/>
      <c r="H588" s="662"/>
      <c r="I588" s="662"/>
      <c r="J588" s="662"/>
      <c r="K588" s="662"/>
      <c r="L588" s="662"/>
      <c r="M588" s="613"/>
      <c r="N588" s="662"/>
      <c r="O588" s="613"/>
      <c r="P588" s="613"/>
      <c r="Q588" s="613"/>
      <c r="R588" s="613"/>
      <c r="S588" s="613"/>
      <c r="T588" s="613"/>
      <c r="U588" s="613"/>
      <c r="V588" s="613"/>
      <c r="W588" s="613"/>
      <c r="X588" s="613"/>
      <c r="Y588" s="613"/>
      <c r="Z588" s="613"/>
    </row>
    <row r="589" spans="6:26" x14ac:dyDescent="0.2">
      <c r="F589" s="662"/>
      <c r="G589" s="662"/>
      <c r="H589" s="662"/>
      <c r="I589" s="662"/>
      <c r="J589" s="662"/>
      <c r="K589" s="662"/>
      <c r="L589" s="662"/>
      <c r="M589" s="613"/>
      <c r="N589" s="662"/>
      <c r="O589" s="613"/>
      <c r="P589" s="613"/>
      <c r="Q589" s="613"/>
      <c r="R589" s="613"/>
      <c r="S589" s="613"/>
      <c r="T589" s="613"/>
      <c r="U589" s="613"/>
      <c r="V589" s="613"/>
      <c r="W589" s="613"/>
      <c r="X589" s="613"/>
      <c r="Y589" s="613"/>
      <c r="Z589" s="613"/>
    </row>
    <row r="590" spans="6:26" x14ac:dyDescent="0.2">
      <c r="F590" s="662"/>
      <c r="G590" s="662"/>
      <c r="H590" s="662"/>
      <c r="I590" s="662"/>
      <c r="J590" s="662"/>
      <c r="K590" s="662"/>
      <c r="L590" s="662"/>
      <c r="M590" s="613"/>
      <c r="N590" s="662"/>
      <c r="O590" s="613"/>
      <c r="P590" s="613"/>
      <c r="Q590" s="613"/>
      <c r="R590" s="613"/>
      <c r="S590" s="613"/>
      <c r="T590" s="613"/>
      <c r="U590" s="613"/>
      <c r="V590" s="613"/>
      <c r="W590" s="613"/>
      <c r="X590" s="613"/>
      <c r="Y590" s="613"/>
      <c r="Z590" s="613"/>
    </row>
    <row r="591" spans="6:26" x14ac:dyDescent="0.2">
      <c r="F591" s="662"/>
      <c r="G591" s="662"/>
      <c r="H591" s="662"/>
      <c r="I591" s="662"/>
      <c r="J591" s="662"/>
      <c r="K591" s="662"/>
      <c r="L591" s="662"/>
      <c r="M591" s="613"/>
      <c r="N591" s="662"/>
      <c r="O591" s="613"/>
      <c r="P591" s="613"/>
      <c r="Q591" s="613"/>
      <c r="R591" s="613"/>
      <c r="S591" s="613"/>
      <c r="T591" s="613"/>
      <c r="U591" s="613"/>
      <c r="V591" s="613"/>
      <c r="W591" s="613"/>
      <c r="X591" s="613"/>
      <c r="Y591" s="613"/>
      <c r="Z591" s="613"/>
    </row>
    <row r="592" spans="6:26" x14ac:dyDescent="0.2">
      <c r="F592" s="662"/>
      <c r="G592" s="662"/>
      <c r="H592" s="662"/>
      <c r="I592" s="662"/>
      <c r="J592" s="662"/>
      <c r="K592" s="662"/>
      <c r="L592" s="662"/>
      <c r="M592" s="613"/>
      <c r="N592" s="662"/>
      <c r="O592" s="613"/>
      <c r="P592" s="613"/>
      <c r="Q592" s="613"/>
      <c r="R592" s="613"/>
      <c r="S592" s="613"/>
      <c r="T592" s="613"/>
      <c r="U592" s="613"/>
      <c r="V592" s="613"/>
      <c r="W592" s="613"/>
      <c r="X592" s="613"/>
      <c r="Y592" s="613"/>
      <c r="Z592" s="613"/>
    </row>
    <row r="593" spans="6:26" x14ac:dyDescent="0.2">
      <c r="F593" s="662"/>
      <c r="G593" s="662"/>
      <c r="H593" s="662"/>
      <c r="I593" s="662"/>
      <c r="J593" s="662"/>
      <c r="K593" s="662"/>
      <c r="L593" s="662"/>
      <c r="M593" s="613"/>
      <c r="N593" s="662"/>
      <c r="O593" s="613"/>
      <c r="P593" s="613"/>
      <c r="Q593" s="613"/>
      <c r="R593" s="613"/>
      <c r="S593" s="613"/>
      <c r="T593" s="613"/>
      <c r="U593" s="613"/>
      <c r="V593" s="613"/>
      <c r="W593" s="613"/>
      <c r="X593" s="613"/>
      <c r="Y593" s="613"/>
      <c r="Z593" s="613"/>
    </row>
    <row r="594" spans="6:26" x14ac:dyDescent="0.2">
      <c r="F594" s="662"/>
      <c r="G594" s="662"/>
      <c r="H594" s="662"/>
      <c r="I594" s="662"/>
      <c r="J594" s="662"/>
      <c r="K594" s="662"/>
      <c r="L594" s="662"/>
      <c r="M594" s="613"/>
      <c r="N594" s="662"/>
      <c r="O594" s="613"/>
      <c r="P594" s="613"/>
      <c r="Q594" s="613"/>
      <c r="R594" s="613"/>
      <c r="S594" s="613"/>
      <c r="T594" s="613"/>
      <c r="U594" s="613"/>
      <c r="V594" s="613"/>
      <c r="W594" s="613"/>
      <c r="X594" s="613"/>
      <c r="Y594" s="613"/>
      <c r="Z594" s="613"/>
    </row>
    <row r="595" spans="6:26" x14ac:dyDescent="0.2">
      <c r="F595" s="662"/>
      <c r="G595" s="662"/>
      <c r="H595" s="662"/>
      <c r="I595" s="662"/>
      <c r="J595" s="662"/>
      <c r="K595" s="662"/>
      <c r="L595" s="662"/>
      <c r="M595" s="613"/>
      <c r="N595" s="662"/>
      <c r="O595" s="613"/>
      <c r="P595" s="613"/>
      <c r="Q595" s="613"/>
      <c r="R595" s="613"/>
      <c r="S595" s="613"/>
      <c r="T595" s="613"/>
      <c r="U595" s="613"/>
      <c r="V595" s="613"/>
      <c r="W595" s="613"/>
      <c r="X595" s="613"/>
      <c r="Y595" s="613"/>
      <c r="Z595" s="613"/>
    </row>
    <row r="596" spans="6:26" x14ac:dyDescent="0.2">
      <c r="F596" s="662"/>
      <c r="G596" s="662"/>
      <c r="H596" s="662"/>
      <c r="I596" s="662"/>
      <c r="J596" s="662"/>
      <c r="K596" s="662"/>
      <c r="L596" s="662"/>
      <c r="M596" s="613"/>
      <c r="N596" s="662"/>
      <c r="O596" s="613"/>
      <c r="P596" s="613"/>
      <c r="Q596" s="613"/>
      <c r="R596" s="613"/>
      <c r="S596" s="613"/>
      <c r="T596" s="613"/>
      <c r="U596" s="613"/>
      <c r="V596" s="613"/>
      <c r="W596" s="613"/>
      <c r="X596" s="613"/>
      <c r="Y596" s="613"/>
      <c r="Z596" s="613"/>
    </row>
    <row r="597" spans="6:26" x14ac:dyDescent="0.2">
      <c r="F597" s="662"/>
      <c r="G597" s="662"/>
      <c r="H597" s="662"/>
      <c r="I597" s="662"/>
      <c r="J597" s="662"/>
      <c r="K597" s="662"/>
      <c r="L597" s="662"/>
      <c r="M597" s="613"/>
      <c r="N597" s="662"/>
      <c r="O597" s="613"/>
      <c r="P597" s="613"/>
      <c r="Q597" s="613"/>
      <c r="R597" s="613"/>
      <c r="S597" s="613"/>
      <c r="T597" s="613"/>
      <c r="U597" s="613"/>
      <c r="V597" s="613"/>
      <c r="W597" s="613"/>
      <c r="X597" s="613"/>
      <c r="Y597" s="613"/>
      <c r="Z597" s="613"/>
    </row>
    <row r="598" spans="6:26" x14ac:dyDescent="0.2">
      <c r="F598" s="662"/>
      <c r="G598" s="662"/>
      <c r="H598" s="662"/>
      <c r="I598" s="662"/>
      <c r="J598" s="662"/>
      <c r="K598" s="662"/>
      <c r="L598" s="662"/>
      <c r="M598" s="613"/>
      <c r="N598" s="662"/>
      <c r="O598" s="613"/>
      <c r="P598" s="613"/>
      <c r="Q598" s="613"/>
      <c r="R598" s="613"/>
      <c r="S598" s="613"/>
      <c r="T598" s="613"/>
      <c r="U598" s="613"/>
      <c r="V598" s="613"/>
      <c r="W598" s="613"/>
      <c r="X598" s="613"/>
      <c r="Y598" s="613"/>
      <c r="Z598" s="613"/>
    </row>
    <row r="599" spans="6:26" x14ac:dyDescent="0.2">
      <c r="F599" s="662"/>
      <c r="G599" s="662"/>
      <c r="H599" s="662"/>
      <c r="I599" s="662"/>
      <c r="J599" s="662"/>
      <c r="K599" s="662"/>
      <c r="L599" s="662"/>
      <c r="M599" s="613"/>
      <c r="N599" s="662"/>
      <c r="O599" s="613"/>
      <c r="P599" s="613"/>
      <c r="Q599" s="613"/>
      <c r="R599" s="613"/>
      <c r="S599" s="613"/>
      <c r="T599" s="613"/>
      <c r="U599" s="613"/>
      <c r="V599" s="613"/>
      <c r="W599" s="613"/>
      <c r="X599" s="613"/>
      <c r="Y599" s="613"/>
      <c r="Z599" s="613"/>
    </row>
    <row r="600" spans="6:26" x14ac:dyDescent="0.2">
      <c r="F600" s="662"/>
      <c r="G600" s="662"/>
      <c r="H600" s="662"/>
      <c r="I600" s="662"/>
      <c r="J600" s="662"/>
      <c r="K600" s="662"/>
      <c r="L600" s="662"/>
      <c r="M600" s="613"/>
      <c r="N600" s="662"/>
      <c r="O600" s="613"/>
      <c r="P600" s="613"/>
      <c r="Q600" s="613"/>
      <c r="R600" s="613"/>
      <c r="S600" s="613"/>
      <c r="T600" s="613"/>
      <c r="U600" s="613"/>
      <c r="V600" s="613"/>
      <c r="W600" s="613"/>
      <c r="X600" s="613"/>
      <c r="Y600" s="613"/>
      <c r="Z600" s="613"/>
    </row>
    <row r="601" spans="6:26" x14ac:dyDescent="0.2">
      <c r="F601" s="662"/>
      <c r="G601" s="662"/>
      <c r="H601" s="662"/>
      <c r="I601" s="662"/>
      <c r="J601" s="662"/>
      <c r="K601" s="662"/>
      <c r="L601" s="662"/>
      <c r="M601" s="613"/>
      <c r="N601" s="662"/>
      <c r="O601" s="613"/>
      <c r="P601" s="613"/>
      <c r="Q601" s="613"/>
      <c r="R601" s="613"/>
      <c r="S601" s="613"/>
      <c r="T601" s="613"/>
      <c r="U601" s="613"/>
      <c r="V601" s="613"/>
      <c r="W601" s="613"/>
      <c r="X601" s="613"/>
      <c r="Y601" s="613"/>
      <c r="Z601" s="613"/>
    </row>
    <row r="602" spans="6:26" x14ac:dyDescent="0.2">
      <c r="F602" s="662"/>
      <c r="G602" s="662"/>
      <c r="H602" s="662"/>
      <c r="I602" s="662"/>
      <c r="J602" s="662"/>
      <c r="K602" s="662"/>
      <c r="L602" s="662"/>
      <c r="M602" s="613"/>
      <c r="N602" s="662"/>
      <c r="O602" s="613"/>
      <c r="P602" s="613"/>
      <c r="Q602" s="613"/>
      <c r="R602" s="613"/>
      <c r="S602" s="613"/>
      <c r="T602" s="613"/>
      <c r="U602" s="613"/>
      <c r="V602" s="613"/>
      <c r="W602" s="613"/>
      <c r="X602" s="613"/>
      <c r="Y602" s="613"/>
      <c r="Z602" s="613"/>
    </row>
    <row r="603" spans="6:26" x14ac:dyDescent="0.2">
      <c r="F603" s="662"/>
      <c r="G603" s="662"/>
      <c r="H603" s="662"/>
      <c r="I603" s="662"/>
      <c r="J603" s="662"/>
      <c r="K603" s="662"/>
      <c r="L603" s="662"/>
      <c r="M603" s="613"/>
      <c r="N603" s="662"/>
      <c r="O603" s="613"/>
      <c r="P603" s="613"/>
      <c r="Q603" s="613"/>
      <c r="R603" s="613"/>
      <c r="S603" s="613"/>
      <c r="T603" s="613"/>
      <c r="U603" s="613"/>
      <c r="V603" s="613"/>
      <c r="W603" s="613"/>
      <c r="X603" s="613"/>
      <c r="Y603" s="613"/>
      <c r="Z603" s="613"/>
    </row>
    <row r="604" spans="6:26" x14ac:dyDescent="0.2">
      <c r="F604" s="662"/>
      <c r="G604" s="662"/>
      <c r="H604" s="662"/>
      <c r="I604" s="662"/>
      <c r="J604" s="662"/>
      <c r="K604" s="662"/>
      <c r="L604" s="662"/>
      <c r="M604" s="613"/>
      <c r="N604" s="662"/>
      <c r="O604" s="613"/>
      <c r="P604" s="613"/>
      <c r="Q604" s="613"/>
      <c r="R604" s="613"/>
      <c r="S604" s="613"/>
      <c r="T604" s="613"/>
      <c r="U604" s="613"/>
      <c r="V604" s="613"/>
      <c r="W604" s="613"/>
      <c r="X604" s="613"/>
      <c r="Y604" s="613"/>
      <c r="Z604" s="613"/>
    </row>
    <row r="605" spans="6:26" x14ac:dyDescent="0.2">
      <c r="F605" s="662"/>
      <c r="G605" s="662"/>
      <c r="H605" s="662"/>
      <c r="I605" s="662"/>
      <c r="J605" s="662"/>
      <c r="K605" s="662"/>
      <c r="L605" s="662"/>
      <c r="M605" s="613"/>
      <c r="N605" s="662"/>
      <c r="O605" s="613"/>
      <c r="P605" s="613"/>
      <c r="Q605" s="613"/>
      <c r="R605" s="613"/>
      <c r="S605" s="613"/>
      <c r="T605" s="613"/>
      <c r="U605" s="613"/>
      <c r="V605" s="613"/>
      <c r="W605" s="613"/>
      <c r="X605" s="613"/>
      <c r="Y605" s="613"/>
      <c r="Z605" s="613"/>
    </row>
    <row r="606" spans="6:26" x14ac:dyDescent="0.2">
      <c r="F606" s="662"/>
      <c r="G606" s="662"/>
      <c r="H606" s="662"/>
      <c r="I606" s="662"/>
      <c r="J606" s="662"/>
      <c r="K606" s="662"/>
      <c r="L606" s="662"/>
      <c r="M606" s="613"/>
      <c r="N606" s="662"/>
      <c r="O606" s="613"/>
      <c r="P606" s="613"/>
      <c r="Q606" s="613"/>
      <c r="R606" s="613"/>
      <c r="S606" s="613"/>
      <c r="T606" s="613"/>
      <c r="U606" s="613"/>
      <c r="V606" s="613"/>
      <c r="W606" s="613"/>
      <c r="X606" s="613"/>
      <c r="Y606" s="613"/>
      <c r="Z606" s="613"/>
    </row>
    <row r="607" spans="6:26" x14ac:dyDescent="0.2">
      <c r="F607" s="662"/>
      <c r="G607" s="662"/>
      <c r="H607" s="662"/>
      <c r="I607" s="662"/>
      <c r="J607" s="662"/>
      <c r="K607" s="662"/>
      <c r="L607" s="662"/>
      <c r="M607" s="613"/>
      <c r="N607" s="662"/>
      <c r="O607" s="613"/>
      <c r="P607" s="613"/>
      <c r="Q607" s="613"/>
      <c r="R607" s="613"/>
      <c r="S607" s="613"/>
      <c r="T607" s="613"/>
      <c r="U607" s="613"/>
      <c r="V607" s="613"/>
      <c r="W607" s="613"/>
      <c r="X607" s="613"/>
      <c r="Y607" s="613"/>
      <c r="Z607" s="613"/>
    </row>
    <row r="608" spans="6:26" x14ac:dyDescent="0.2">
      <c r="F608" s="662"/>
      <c r="G608" s="662"/>
      <c r="H608" s="662"/>
      <c r="I608" s="662"/>
      <c r="J608" s="662"/>
      <c r="K608" s="662"/>
      <c r="L608" s="662"/>
      <c r="M608" s="613"/>
      <c r="N608" s="662"/>
      <c r="O608" s="613"/>
      <c r="P608" s="613"/>
      <c r="Q608" s="613"/>
      <c r="R608" s="613"/>
      <c r="S608" s="613"/>
      <c r="T608" s="613"/>
      <c r="U608" s="613"/>
      <c r="V608" s="613"/>
      <c r="W608" s="613"/>
      <c r="X608" s="613"/>
      <c r="Y608" s="613"/>
      <c r="Z608" s="613"/>
    </row>
    <row r="609" spans="6:26" x14ac:dyDescent="0.2">
      <c r="F609" s="662"/>
      <c r="G609" s="662"/>
      <c r="H609" s="662"/>
      <c r="I609" s="662"/>
      <c r="J609" s="662"/>
      <c r="K609" s="662"/>
      <c r="L609" s="662"/>
      <c r="M609" s="613"/>
      <c r="N609" s="662"/>
      <c r="O609" s="613"/>
      <c r="P609" s="613"/>
      <c r="Q609" s="613"/>
      <c r="R609" s="613"/>
      <c r="S609" s="613"/>
      <c r="T609" s="613"/>
      <c r="U609" s="613"/>
      <c r="V609" s="613"/>
      <c r="W609" s="613"/>
      <c r="X609" s="613"/>
      <c r="Y609" s="613"/>
      <c r="Z609" s="613"/>
    </row>
    <row r="610" spans="6:26" x14ac:dyDescent="0.2">
      <c r="F610" s="662"/>
      <c r="G610" s="662"/>
      <c r="H610" s="662"/>
      <c r="I610" s="662"/>
      <c r="J610" s="662"/>
      <c r="K610" s="662"/>
      <c r="L610" s="662"/>
      <c r="M610" s="613"/>
      <c r="N610" s="662"/>
      <c r="O610" s="613"/>
      <c r="P610" s="613"/>
      <c r="Q610" s="613"/>
      <c r="R610" s="613"/>
      <c r="S610" s="613"/>
      <c r="T610" s="613"/>
      <c r="U610" s="613"/>
      <c r="V610" s="613"/>
      <c r="W610" s="613"/>
      <c r="X610" s="613"/>
      <c r="Y610" s="613"/>
      <c r="Z610" s="613"/>
    </row>
    <row r="611" spans="6:26" x14ac:dyDescent="0.2">
      <c r="F611" s="662"/>
      <c r="G611" s="662"/>
      <c r="H611" s="662"/>
      <c r="I611" s="662"/>
      <c r="J611" s="662"/>
      <c r="K611" s="662"/>
      <c r="L611" s="662"/>
      <c r="M611" s="613"/>
      <c r="N611" s="662"/>
      <c r="O611" s="613"/>
      <c r="P611" s="613"/>
      <c r="Q611" s="613"/>
      <c r="R611" s="613"/>
      <c r="S611" s="613"/>
      <c r="T611" s="613"/>
      <c r="U611" s="613"/>
      <c r="V611" s="613"/>
      <c r="W611" s="613"/>
      <c r="X611" s="613"/>
      <c r="Y611" s="613"/>
      <c r="Z611" s="613"/>
    </row>
    <row r="612" spans="6:26" x14ac:dyDescent="0.2">
      <c r="F612" s="662"/>
      <c r="G612" s="662"/>
      <c r="H612" s="662"/>
      <c r="I612" s="662"/>
      <c r="J612" s="662"/>
      <c r="K612" s="662"/>
      <c r="L612" s="662"/>
      <c r="M612" s="613"/>
      <c r="N612" s="662"/>
      <c r="O612" s="613"/>
      <c r="P612" s="613"/>
      <c r="Q612" s="613"/>
      <c r="R612" s="613"/>
      <c r="S612" s="613"/>
      <c r="T612" s="613"/>
      <c r="U612" s="613"/>
      <c r="V612" s="613"/>
      <c r="W612" s="613"/>
      <c r="X612" s="613"/>
      <c r="Y612" s="613"/>
      <c r="Z612" s="613"/>
    </row>
    <row r="613" spans="6:26" x14ac:dyDescent="0.2">
      <c r="F613" s="662"/>
      <c r="G613" s="662"/>
      <c r="H613" s="662"/>
      <c r="I613" s="662"/>
      <c r="J613" s="662"/>
      <c r="K613" s="662"/>
      <c r="L613" s="662"/>
      <c r="M613" s="613"/>
      <c r="N613" s="662"/>
      <c r="O613" s="613"/>
      <c r="P613" s="613"/>
      <c r="Q613" s="613"/>
      <c r="R613" s="613"/>
      <c r="S613" s="613"/>
      <c r="T613" s="613"/>
      <c r="U613" s="613"/>
      <c r="V613" s="613"/>
      <c r="W613" s="613"/>
      <c r="X613" s="613"/>
      <c r="Y613" s="613"/>
      <c r="Z613" s="613"/>
    </row>
    <row r="614" spans="6:26" x14ac:dyDescent="0.2">
      <c r="F614" s="662"/>
      <c r="G614" s="662"/>
      <c r="H614" s="662"/>
      <c r="I614" s="662"/>
      <c r="J614" s="662"/>
      <c r="K614" s="662"/>
      <c r="L614" s="662"/>
      <c r="M614" s="613"/>
      <c r="N614" s="662"/>
      <c r="O614" s="613"/>
      <c r="P614" s="613"/>
      <c r="Q614" s="613"/>
      <c r="R614" s="613"/>
      <c r="S614" s="613"/>
      <c r="T614" s="613"/>
      <c r="U614" s="613"/>
      <c r="V614" s="613"/>
      <c r="W614" s="613"/>
      <c r="X614" s="613"/>
      <c r="Y614" s="613"/>
      <c r="Z614" s="613"/>
    </row>
    <row r="615" spans="6:26" x14ac:dyDescent="0.2">
      <c r="F615" s="662"/>
      <c r="G615" s="662"/>
      <c r="H615" s="662"/>
      <c r="I615" s="662"/>
      <c r="J615" s="662"/>
      <c r="K615" s="662"/>
      <c r="L615" s="662"/>
      <c r="M615" s="613"/>
      <c r="N615" s="662"/>
      <c r="O615" s="613"/>
      <c r="P615" s="613"/>
      <c r="Q615" s="613"/>
      <c r="R615" s="613"/>
      <c r="S615" s="613"/>
      <c r="T615" s="613"/>
      <c r="U615" s="613"/>
      <c r="V615" s="613"/>
      <c r="W615" s="613"/>
      <c r="X615" s="613"/>
      <c r="Y615" s="613"/>
      <c r="Z615" s="613"/>
    </row>
    <row r="616" spans="6:26" x14ac:dyDescent="0.2">
      <c r="F616" s="662"/>
      <c r="G616" s="662"/>
      <c r="H616" s="662"/>
      <c r="I616" s="662"/>
      <c r="J616" s="662"/>
      <c r="K616" s="662"/>
      <c r="L616" s="662"/>
      <c r="M616" s="613"/>
      <c r="N616" s="662"/>
      <c r="O616" s="613"/>
      <c r="P616" s="613"/>
      <c r="Q616" s="613"/>
      <c r="R616" s="613"/>
      <c r="S616" s="613"/>
      <c r="T616" s="613"/>
      <c r="U616" s="613"/>
      <c r="V616" s="613"/>
      <c r="W616" s="613"/>
      <c r="X616" s="613"/>
      <c r="Y616" s="613"/>
      <c r="Z616" s="613"/>
    </row>
    <row r="617" spans="6:26" x14ac:dyDescent="0.2">
      <c r="F617" s="662"/>
      <c r="G617" s="662"/>
      <c r="H617" s="662"/>
      <c r="I617" s="662"/>
      <c r="J617" s="662"/>
      <c r="K617" s="662"/>
      <c r="L617" s="662"/>
      <c r="M617" s="613"/>
      <c r="N617" s="662"/>
      <c r="O617" s="613"/>
      <c r="P617" s="613"/>
      <c r="Q617" s="613"/>
      <c r="R617" s="613"/>
      <c r="S617" s="613"/>
      <c r="T617" s="613"/>
      <c r="U617" s="613"/>
      <c r="V617" s="613"/>
      <c r="W617" s="613"/>
      <c r="X617" s="613"/>
      <c r="Y617" s="613"/>
      <c r="Z617" s="613"/>
    </row>
    <row r="618" spans="6:26" x14ac:dyDescent="0.2">
      <c r="F618" s="662"/>
      <c r="G618" s="662"/>
      <c r="H618" s="662"/>
      <c r="I618" s="662"/>
      <c r="J618" s="662"/>
      <c r="K618" s="662"/>
      <c r="L618" s="662"/>
      <c r="M618" s="613"/>
      <c r="N618" s="662"/>
      <c r="O618" s="613"/>
      <c r="P618" s="613"/>
      <c r="Q618" s="613"/>
      <c r="R618" s="613"/>
      <c r="S618" s="613"/>
      <c r="T618" s="613"/>
      <c r="U618" s="613"/>
      <c r="V618" s="613"/>
      <c r="W618" s="613"/>
      <c r="X618" s="613"/>
      <c r="Y618" s="613"/>
      <c r="Z618" s="613"/>
    </row>
    <row r="619" spans="6:26" x14ac:dyDescent="0.2">
      <c r="F619" s="662"/>
      <c r="G619" s="662"/>
      <c r="H619" s="662"/>
      <c r="I619" s="662"/>
      <c r="J619" s="662"/>
      <c r="K619" s="662"/>
      <c r="L619" s="662"/>
      <c r="M619" s="613"/>
      <c r="N619" s="662"/>
      <c r="O619" s="613"/>
      <c r="P619" s="613"/>
      <c r="Q619" s="613"/>
      <c r="R619" s="613"/>
      <c r="S619" s="613"/>
      <c r="T619" s="613"/>
      <c r="U619" s="613"/>
      <c r="V619" s="613"/>
      <c r="W619" s="613"/>
      <c r="X619" s="613"/>
      <c r="Y619" s="613"/>
      <c r="Z619" s="613"/>
    </row>
    <row r="620" spans="6:26" x14ac:dyDescent="0.2">
      <c r="F620" s="662"/>
      <c r="G620" s="662"/>
      <c r="H620" s="662"/>
      <c r="I620" s="662"/>
      <c r="J620" s="662"/>
      <c r="K620" s="662"/>
      <c r="L620" s="662"/>
      <c r="M620" s="613"/>
      <c r="N620" s="662"/>
      <c r="O620" s="613"/>
      <c r="P620" s="613"/>
      <c r="Q620" s="613"/>
      <c r="R620" s="613"/>
      <c r="S620" s="613"/>
      <c r="T620" s="613"/>
      <c r="U620" s="613"/>
      <c r="V620" s="613"/>
      <c r="W620" s="613"/>
      <c r="X620" s="613"/>
      <c r="Y620" s="613"/>
      <c r="Z620" s="613"/>
    </row>
    <row r="621" spans="6:26" x14ac:dyDescent="0.2">
      <c r="F621" s="662"/>
      <c r="G621" s="662"/>
      <c r="H621" s="662"/>
      <c r="I621" s="662"/>
      <c r="J621" s="662"/>
      <c r="K621" s="662"/>
      <c r="L621" s="662"/>
      <c r="M621" s="613"/>
      <c r="N621" s="662"/>
      <c r="O621" s="613"/>
      <c r="P621" s="613"/>
      <c r="Q621" s="613"/>
      <c r="R621" s="613"/>
      <c r="S621" s="613"/>
      <c r="T621" s="613"/>
      <c r="U621" s="613"/>
      <c r="V621" s="613"/>
      <c r="W621" s="613"/>
      <c r="X621" s="613"/>
      <c r="Y621" s="613"/>
      <c r="Z621" s="613"/>
    </row>
    <row r="622" spans="6:26" x14ac:dyDescent="0.2">
      <c r="F622" s="662"/>
      <c r="G622" s="662"/>
      <c r="H622" s="662"/>
      <c r="I622" s="662"/>
      <c r="J622" s="662"/>
      <c r="K622" s="662"/>
      <c r="L622" s="662"/>
      <c r="M622" s="613"/>
      <c r="N622" s="662"/>
      <c r="O622" s="613"/>
      <c r="P622" s="613"/>
      <c r="Q622" s="613"/>
      <c r="R622" s="613"/>
      <c r="S622" s="613"/>
      <c r="T622" s="613"/>
      <c r="U622" s="613"/>
      <c r="V622" s="613"/>
      <c r="W622" s="613"/>
      <c r="X622" s="613"/>
      <c r="Y622" s="613"/>
      <c r="Z622" s="613"/>
    </row>
    <row r="623" spans="6:26" x14ac:dyDescent="0.2">
      <c r="F623" s="662"/>
      <c r="G623" s="662"/>
      <c r="H623" s="662"/>
      <c r="I623" s="662"/>
      <c r="J623" s="662"/>
      <c r="K623" s="662"/>
      <c r="L623" s="662"/>
      <c r="M623" s="613"/>
      <c r="N623" s="662"/>
      <c r="O623" s="613"/>
      <c r="P623" s="613"/>
      <c r="Q623" s="613"/>
      <c r="R623" s="613"/>
      <c r="S623" s="613"/>
      <c r="T623" s="613"/>
      <c r="U623" s="613"/>
      <c r="V623" s="613"/>
      <c r="W623" s="613"/>
      <c r="X623" s="613"/>
      <c r="Y623" s="613"/>
      <c r="Z623" s="613"/>
    </row>
    <row r="624" spans="6:26" x14ac:dyDescent="0.2">
      <c r="F624" s="662"/>
      <c r="G624" s="662"/>
      <c r="H624" s="662"/>
      <c r="I624" s="662"/>
      <c r="J624" s="662"/>
      <c r="K624" s="662"/>
      <c r="L624" s="662"/>
      <c r="M624" s="613"/>
      <c r="N624" s="662"/>
      <c r="O624" s="613"/>
      <c r="P624" s="613"/>
      <c r="Q624" s="613"/>
      <c r="R624" s="613"/>
      <c r="S624" s="613"/>
      <c r="T624" s="613"/>
      <c r="U624" s="613"/>
      <c r="V624" s="613"/>
      <c r="W624" s="613"/>
      <c r="X624" s="613"/>
      <c r="Y624" s="613"/>
      <c r="Z624" s="613"/>
    </row>
    <row r="625" spans="6:26" x14ac:dyDescent="0.2">
      <c r="F625" s="662"/>
      <c r="G625" s="662"/>
      <c r="H625" s="662"/>
      <c r="I625" s="662"/>
      <c r="J625" s="662"/>
      <c r="K625" s="662"/>
      <c r="L625" s="662"/>
      <c r="M625" s="613"/>
      <c r="N625" s="662"/>
      <c r="O625" s="613"/>
      <c r="P625" s="613"/>
      <c r="Q625" s="613"/>
      <c r="R625" s="613"/>
      <c r="S625" s="613"/>
      <c r="T625" s="613"/>
      <c r="U625" s="613"/>
      <c r="V625" s="613"/>
      <c r="W625" s="613"/>
      <c r="X625" s="613"/>
      <c r="Y625" s="613"/>
      <c r="Z625" s="613"/>
    </row>
    <row r="626" spans="6:26" x14ac:dyDescent="0.2">
      <c r="F626" s="662"/>
      <c r="G626" s="662"/>
      <c r="H626" s="662"/>
      <c r="I626" s="662"/>
      <c r="J626" s="662"/>
      <c r="K626" s="662"/>
      <c r="L626" s="662"/>
      <c r="M626" s="613"/>
      <c r="N626" s="662"/>
      <c r="O626" s="613"/>
      <c r="P626" s="613"/>
      <c r="Q626" s="613"/>
      <c r="R626" s="613"/>
      <c r="S626" s="613"/>
      <c r="T626" s="613"/>
      <c r="U626" s="613"/>
      <c r="V626" s="613"/>
      <c r="W626" s="613"/>
      <c r="X626" s="613"/>
      <c r="Y626" s="613"/>
      <c r="Z626" s="613"/>
    </row>
    <row r="627" spans="6:26" x14ac:dyDescent="0.2">
      <c r="F627" s="662"/>
      <c r="G627" s="662"/>
      <c r="H627" s="662"/>
      <c r="I627" s="662"/>
      <c r="J627" s="662"/>
      <c r="K627" s="662"/>
      <c r="L627" s="662"/>
      <c r="M627" s="613"/>
      <c r="N627" s="662"/>
      <c r="O627" s="613"/>
      <c r="P627" s="613"/>
      <c r="Q627" s="613"/>
      <c r="R627" s="613"/>
      <c r="S627" s="613"/>
      <c r="T627" s="613"/>
      <c r="U627" s="613"/>
      <c r="V627" s="613"/>
      <c r="W627" s="613"/>
      <c r="X627" s="613"/>
      <c r="Y627" s="613"/>
      <c r="Z627" s="613"/>
    </row>
    <row r="628" spans="6:26" x14ac:dyDescent="0.2">
      <c r="F628" s="662"/>
      <c r="G628" s="662"/>
      <c r="H628" s="662"/>
      <c r="I628" s="662"/>
      <c r="J628" s="662"/>
      <c r="K628" s="662"/>
      <c r="L628" s="662"/>
      <c r="M628" s="613"/>
      <c r="N628" s="662"/>
      <c r="O628" s="613"/>
      <c r="P628" s="613"/>
      <c r="Q628" s="613"/>
      <c r="R628" s="613"/>
      <c r="S628" s="613"/>
      <c r="T628" s="613"/>
      <c r="U628" s="613"/>
      <c r="V628" s="613"/>
      <c r="W628" s="613"/>
      <c r="X628" s="613"/>
      <c r="Y628" s="613"/>
      <c r="Z628" s="613"/>
    </row>
    <row r="629" spans="6:26" x14ac:dyDescent="0.2">
      <c r="F629" s="662"/>
      <c r="G629" s="662"/>
      <c r="H629" s="662"/>
      <c r="I629" s="662"/>
      <c r="J629" s="662"/>
      <c r="K629" s="662"/>
      <c r="L629" s="662"/>
      <c r="M629" s="613"/>
      <c r="N629" s="662"/>
      <c r="O629" s="613"/>
      <c r="P629" s="613"/>
      <c r="Q629" s="613"/>
      <c r="R629" s="613"/>
      <c r="S629" s="613"/>
      <c r="T629" s="613"/>
      <c r="U629" s="613"/>
      <c r="V629" s="613"/>
      <c r="W629" s="613"/>
      <c r="X629" s="613"/>
      <c r="Y629" s="613"/>
      <c r="Z629" s="613"/>
    </row>
    <row r="630" spans="6:26" x14ac:dyDescent="0.2">
      <c r="F630" s="662"/>
      <c r="G630" s="662"/>
      <c r="H630" s="662"/>
      <c r="I630" s="662"/>
      <c r="J630" s="662"/>
      <c r="K630" s="662"/>
      <c r="L630" s="662"/>
      <c r="M630" s="613"/>
      <c r="N630" s="662"/>
      <c r="O630" s="613"/>
      <c r="P630" s="613"/>
      <c r="Q630" s="613"/>
      <c r="R630" s="613"/>
      <c r="S630" s="613"/>
      <c r="T630" s="613"/>
      <c r="U630" s="613"/>
      <c r="V630" s="613"/>
      <c r="W630" s="613"/>
      <c r="X630" s="613"/>
      <c r="Y630" s="613"/>
      <c r="Z630" s="613"/>
    </row>
    <row r="631" spans="6:26" x14ac:dyDescent="0.2">
      <c r="F631" s="662"/>
      <c r="G631" s="662"/>
      <c r="H631" s="662"/>
      <c r="I631" s="662"/>
      <c r="J631" s="662"/>
      <c r="K631" s="662"/>
      <c r="L631" s="662"/>
      <c r="M631" s="613"/>
      <c r="N631" s="662"/>
      <c r="O631" s="613"/>
      <c r="P631" s="613"/>
      <c r="Q631" s="613"/>
      <c r="R631" s="613"/>
      <c r="S631" s="613"/>
      <c r="T631" s="613"/>
      <c r="U631" s="613"/>
      <c r="V631" s="613"/>
      <c r="W631" s="613"/>
      <c r="X631" s="613"/>
      <c r="Y631" s="613"/>
      <c r="Z631" s="613"/>
    </row>
    <row r="632" spans="6:26" x14ac:dyDescent="0.2">
      <c r="F632" s="662"/>
      <c r="G632" s="662"/>
      <c r="H632" s="662"/>
      <c r="I632" s="662"/>
      <c r="J632" s="662"/>
      <c r="K632" s="662"/>
      <c r="L632" s="662"/>
      <c r="M632" s="613"/>
      <c r="N632" s="662"/>
      <c r="O632" s="613"/>
      <c r="P632" s="613"/>
      <c r="Q632" s="613"/>
      <c r="R632" s="613"/>
      <c r="S632" s="613"/>
      <c r="T632" s="613"/>
      <c r="U632" s="613"/>
      <c r="V632" s="613"/>
      <c r="W632" s="613"/>
      <c r="X632" s="613"/>
      <c r="Y632" s="613"/>
      <c r="Z632" s="613"/>
    </row>
    <row r="633" spans="6:26" x14ac:dyDescent="0.2">
      <c r="F633" s="662"/>
      <c r="G633" s="662"/>
      <c r="H633" s="662"/>
      <c r="I633" s="662"/>
      <c r="J633" s="662"/>
      <c r="K633" s="662"/>
      <c r="L633" s="662"/>
      <c r="M633" s="613"/>
      <c r="N633" s="662"/>
      <c r="O633" s="613"/>
      <c r="P633" s="613"/>
      <c r="Q633" s="613"/>
      <c r="R633" s="613"/>
      <c r="S633" s="613"/>
      <c r="T633" s="613"/>
      <c r="U633" s="613"/>
      <c r="V633" s="613"/>
      <c r="W633" s="613"/>
      <c r="X633" s="613"/>
      <c r="Y633" s="613"/>
      <c r="Z633" s="613"/>
    </row>
    <row r="634" spans="6:26" x14ac:dyDescent="0.2">
      <c r="F634" s="662"/>
      <c r="G634" s="662"/>
      <c r="H634" s="662"/>
      <c r="I634" s="662"/>
      <c r="J634" s="662"/>
      <c r="K634" s="662"/>
      <c r="L634" s="662"/>
      <c r="M634" s="613"/>
      <c r="N634" s="662"/>
      <c r="O634" s="613"/>
      <c r="P634" s="613"/>
      <c r="Q634" s="613"/>
      <c r="R634" s="613"/>
      <c r="S634" s="613"/>
      <c r="T634" s="613"/>
      <c r="U634" s="613"/>
      <c r="V634" s="613"/>
      <c r="W634" s="613"/>
      <c r="X634" s="613"/>
      <c r="Y634" s="613"/>
      <c r="Z634" s="613"/>
    </row>
    <row r="635" spans="6:26" x14ac:dyDescent="0.2">
      <c r="F635" s="662"/>
      <c r="G635" s="662"/>
      <c r="H635" s="662"/>
      <c r="I635" s="662"/>
      <c r="J635" s="662"/>
      <c r="K635" s="662"/>
      <c r="L635" s="662"/>
      <c r="M635" s="613"/>
      <c r="N635" s="662"/>
      <c r="O635" s="613"/>
      <c r="P635" s="613"/>
      <c r="Q635" s="613"/>
      <c r="R635" s="613"/>
      <c r="S635" s="613"/>
      <c r="T635" s="613"/>
      <c r="U635" s="613"/>
      <c r="V635" s="613"/>
      <c r="W635" s="613"/>
      <c r="X635" s="613"/>
      <c r="Y635" s="613"/>
      <c r="Z635" s="613"/>
    </row>
    <row r="636" spans="6:26" x14ac:dyDescent="0.2">
      <c r="F636" s="662"/>
      <c r="G636" s="662"/>
      <c r="H636" s="662"/>
      <c r="I636" s="662"/>
      <c r="J636" s="662"/>
      <c r="K636" s="662"/>
      <c r="L636" s="662"/>
      <c r="M636" s="613"/>
      <c r="N636" s="662"/>
      <c r="O636" s="613"/>
      <c r="P636" s="613"/>
      <c r="Q636" s="613"/>
      <c r="R636" s="613"/>
      <c r="S636" s="613"/>
      <c r="T636" s="613"/>
      <c r="U636" s="613"/>
      <c r="V636" s="613"/>
      <c r="W636" s="613"/>
      <c r="X636" s="613"/>
      <c r="Y636" s="613"/>
      <c r="Z636" s="613"/>
    </row>
    <row r="637" spans="6:26" x14ac:dyDescent="0.2">
      <c r="F637" s="662"/>
      <c r="G637" s="662"/>
      <c r="H637" s="662"/>
      <c r="I637" s="662"/>
      <c r="J637" s="662"/>
      <c r="K637" s="662"/>
      <c r="L637" s="662"/>
      <c r="M637" s="613"/>
      <c r="N637" s="662"/>
      <c r="O637" s="613"/>
      <c r="P637" s="613"/>
      <c r="Q637" s="613"/>
      <c r="R637" s="613"/>
      <c r="S637" s="613"/>
      <c r="T637" s="613"/>
      <c r="U637" s="613"/>
      <c r="V637" s="613"/>
      <c r="W637" s="613"/>
      <c r="X637" s="613"/>
      <c r="Y637" s="613"/>
      <c r="Z637" s="613"/>
    </row>
    <row r="638" spans="6:26" x14ac:dyDescent="0.2">
      <c r="F638" s="662"/>
      <c r="G638" s="662"/>
      <c r="H638" s="662"/>
      <c r="I638" s="662"/>
      <c r="J638" s="662"/>
      <c r="K638" s="662"/>
      <c r="L638" s="662"/>
      <c r="M638" s="613"/>
      <c r="N638" s="662"/>
      <c r="O638" s="613"/>
      <c r="P638" s="613"/>
      <c r="Q638" s="613"/>
      <c r="R638" s="613"/>
      <c r="S638" s="613"/>
      <c r="T638" s="613"/>
      <c r="U638" s="613"/>
      <c r="V638" s="613"/>
      <c r="W638" s="613"/>
      <c r="X638" s="613"/>
      <c r="Y638" s="613"/>
      <c r="Z638" s="613"/>
    </row>
    <row r="639" spans="6:26" x14ac:dyDescent="0.2">
      <c r="F639" s="662"/>
      <c r="G639" s="662"/>
      <c r="H639" s="662"/>
      <c r="I639" s="662"/>
      <c r="J639" s="662"/>
      <c r="K639" s="662"/>
      <c r="L639" s="662"/>
      <c r="M639" s="613"/>
      <c r="N639" s="662"/>
      <c r="O639" s="613"/>
      <c r="P639" s="613"/>
      <c r="Q639" s="613"/>
      <c r="R639" s="613"/>
      <c r="S639" s="613"/>
      <c r="T639" s="613"/>
      <c r="U639" s="613"/>
      <c r="V639" s="613"/>
      <c r="W639" s="613"/>
      <c r="X639" s="613"/>
      <c r="Y639" s="613"/>
      <c r="Z639" s="613"/>
    </row>
    <row r="640" spans="6:26" x14ac:dyDescent="0.2">
      <c r="F640" s="662"/>
      <c r="G640" s="662"/>
      <c r="H640" s="662"/>
      <c r="I640" s="662"/>
      <c r="J640" s="662"/>
      <c r="K640" s="662"/>
      <c r="L640" s="662"/>
      <c r="M640" s="613"/>
      <c r="N640" s="662"/>
      <c r="O640" s="613"/>
      <c r="P640" s="613"/>
      <c r="Q640" s="613"/>
      <c r="R640" s="613"/>
      <c r="S640" s="613"/>
      <c r="T640" s="613"/>
      <c r="U640" s="613"/>
      <c r="V640" s="613"/>
      <c r="W640" s="613"/>
      <c r="X640" s="613"/>
      <c r="Y640" s="613"/>
      <c r="Z640" s="613"/>
    </row>
    <row r="641" spans="6:26" x14ac:dyDescent="0.2">
      <c r="F641" s="662"/>
      <c r="G641" s="662"/>
      <c r="H641" s="662"/>
      <c r="I641" s="662"/>
      <c r="J641" s="662"/>
      <c r="K641" s="662"/>
      <c r="L641" s="662"/>
      <c r="M641" s="613"/>
      <c r="N641" s="662"/>
      <c r="O641" s="613"/>
      <c r="P641" s="613"/>
      <c r="Q641" s="613"/>
      <c r="R641" s="613"/>
      <c r="S641" s="613"/>
      <c r="T641" s="613"/>
      <c r="U641" s="613"/>
      <c r="V641" s="613"/>
      <c r="W641" s="613"/>
      <c r="X641" s="613"/>
      <c r="Y641" s="613"/>
      <c r="Z641" s="613"/>
    </row>
    <row r="642" spans="6:26" x14ac:dyDescent="0.2">
      <c r="F642" s="662"/>
      <c r="G642" s="662"/>
      <c r="H642" s="662"/>
      <c r="I642" s="662"/>
      <c r="J642" s="662"/>
      <c r="K642" s="662"/>
      <c r="L642" s="662"/>
      <c r="M642" s="613"/>
      <c r="N642" s="662"/>
      <c r="O642" s="613"/>
      <c r="P642" s="613"/>
      <c r="Q642" s="613"/>
      <c r="R642" s="613"/>
      <c r="S642" s="613"/>
      <c r="T642" s="613"/>
      <c r="U642" s="613"/>
      <c r="V642" s="613"/>
      <c r="W642" s="613"/>
      <c r="X642" s="613"/>
      <c r="Y642" s="613"/>
      <c r="Z642" s="613"/>
    </row>
    <row r="643" spans="6:26" x14ac:dyDescent="0.2">
      <c r="F643" s="662"/>
      <c r="G643" s="662"/>
      <c r="H643" s="662"/>
      <c r="I643" s="662"/>
      <c r="J643" s="662"/>
      <c r="K643" s="662"/>
      <c r="L643" s="662"/>
      <c r="M643" s="613"/>
      <c r="N643" s="662"/>
      <c r="O643" s="613"/>
      <c r="P643" s="613"/>
      <c r="Q643" s="613"/>
      <c r="R643" s="613"/>
      <c r="S643" s="613"/>
      <c r="T643" s="613"/>
      <c r="U643" s="613"/>
      <c r="V643" s="613"/>
      <c r="W643" s="613"/>
      <c r="X643" s="613"/>
      <c r="Y643" s="613"/>
      <c r="Z643" s="613"/>
    </row>
    <row r="644" spans="6:26" x14ac:dyDescent="0.2">
      <c r="F644" s="662"/>
      <c r="G644" s="662"/>
      <c r="H644" s="662"/>
      <c r="I644" s="662"/>
      <c r="J644" s="662"/>
      <c r="K644" s="662"/>
      <c r="L644" s="662"/>
      <c r="M644" s="613"/>
      <c r="N644" s="662"/>
      <c r="O644" s="613"/>
      <c r="P644" s="613"/>
      <c r="Q644" s="613"/>
      <c r="R644" s="613"/>
      <c r="S644" s="613"/>
      <c r="T644" s="613"/>
      <c r="U644" s="613"/>
      <c r="V644" s="613"/>
      <c r="W644" s="613"/>
      <c r="X644" s="613"/>
      <c r="Y644" s="613"/>
      <c r="Z644" s="613"/>
    </row>
    <row r="645" spans="6:26" x14ac:dyDescent="0.2">
      <c r="F645" s="662"/>
      <c r="G645" s="662"/>
      <c r="H645" s="662"/>
      <c r="I645" s="662"/>
      <c r="J645" s="662"/>
      <c r="K645" s="662"/>
      <c r="L645" s="662"/>
      <c r="M645" s="613"/>
      <c r="N645" s="662"/>
      <c r="O645" s="613"/>
      <c r="P645" s="613"/>
      <c r="Q645" s="613"/>
      <c r="R645" s="613"/>
      <c r="S645" s="613"/>
      <c r="T645" s="613"/>
      <c r="U645" s="613"/>
      <c r="V645" s="613"/>
      <c r="W645" s="613"/>
      <c r="X645" s="613"/>
      <c r="Y645" s="613"/>
      <c r="Z645" s="613"/>
    </row>
    <row r="646" spans="6:26" x14ac:dyDescent="0.2">
      <c r="F646" s="662"/>
      <c r="G646" s="662"/>
      <c r="H646" s="662"/>
      <c r="I646" s="662"/>
      <c r="J646" s="662"/>
      <c r="K646" s="662"/>
      <c r="L646" s="662"/>
      <c r="M646" s="613"/>
      <c r="N646" s="662"/>
      <c r="O646" s="613"/>
      <c r="P646" s="613"/>
      <c r="Q646" s="613"/>
      <c r="R646" s="613"/>
      <c r="S646" s="613"/>
      <c r="T646" s="613"/>
      <c r="U646" s="613"/>
      <c r="V646" s="613"/>
      <c r="W646" s="613"/>
      <c r="X646" s="613"/>
      <c r="Y646" s="613"/>
      <c r="Z646" s="613"/>
    </row>
    <row r="647" spans="6:26" x14ac:dyDescent="0.2">
      <c r="F647" s="662"/>
      <c r="G647" s="662"/>
      <c r="H647" s="662"/>
      <c r="I647" s="662"/>
      <c r="J647" s="662"/>
      <c r="K647" s="662"/>
      <c r="L647" s="662"/>
      <c r="M647" s="613"/>
      <c r="N647" s="662"/>
      <c r="O647" s="613"/>
      <c r="P647" s="613"/>
      <c r="Q647" s="613"/>
      <c r="R647" s="613"/>
      <c r="S647" s="613"/>
      <c r="T647" s="613"/>
      <c r="U647" s="613"/>
      <c r="V647" s="613"/>
      <c r="W647" s="613"/>
      <c r="X647" s="613"/>
      <c r="Y647" s="613"/>
      <c r="Z647" s="613"/>
    </row>
    <row r="648" spans="6:26" x14ac:dyDescent="0.2">
      <c r="F648" s="662"/>
      <c r="G648" s="662"/>
      <c r="H648" s="662"/>
      <c r="I648" s="662"/>
      <c r="J648" s="662"/>
      <c r="K648" s="662"/>
      <c r="L648" s="662"/>
      <c r="M648" s="613"/>
      <c r="N648" s="662"/>
      <c r="O648" s="613"/>
      <c r="P648" s="613"/>
      <c r="Q648" s="613"/>
      <c r="R648" s="613"/>
      <c r="S648" s="613"/>
      <c r="T648" s="613"/>
      <c r="U648" s="613"/>
      <c r="V648" s="613"/>
      <c r="W648" s="613"/>
      <c r="X648" s="613"/>
      <c r="Y648" s="613"/>
      <c r="Z648" s="613"/>
    </row>
    <row r="649" spans="6:26" x14ac:dyDescent="0.2">
      <c r="F649" s="662"/>
      <c r="G649" s="662"/>
      <c r="H649" s="662"/>
      <c r="I649" s="662"/>
      <c r="J649" s="662"/>
      <c r="K649" s="662"/>
      <c r="L649" s="662"/>
      <c r="M649" s="613"/>
      <c r="N649" s="662"/>
      <c r="O649" s="613"/>
      <c r="P649" s="613"/>
      <c r="Q649" s="613"/>
      <c r="R649" s="613"/>
      <c r="S649" s="613"/>
      <c r="T649" s="613"/>
      <c r="U649" s="613"/>
      <c r="V649" s="613"/>
      <c r="W649" s="613"/>
      <c r="X649" s="613"/>
      <c r="Y649" s="613"/>
      <c r="Z649" s="613"/>
    </row>
    <row r="650" spans="6:26" x14ac:dyDescent="0.2">
      <c r="F650" s="662"/>
      <c r="G650" s="662"/>
      <c r="H650" s="662"/>
      <c r="I650" s="662"/>
      <c r="J650" s="662"/>
      <c r="K650" s="662"/>
      <c r="L650" s="662"/>
      <c r="M650" s="613"/>
      <c r="N650" s="662"/>
      <c r="O650" s="613"/>
      <c r="P650" s="613"/>
      <c r="Q650" s="613"/>
      <c r="R650" s="613"/>
      <c r="S650" s="613"/>
      <c r="T650" s="613"/>
      <c r="U650" s="613"/>
      <c r="V650" s="613"/>
      <c r="W650" s="613"/>
      <c r="X650" s="613"/>
      <c r="Y650" s="613"/>
      <c r="Z650" s="613"/>
    </row>
    <row r="651" spans="6:26" x14ac:dyDescent="0.2">
      <c r="F651" s="662"/>
      <c r="G651" s="662"/>
      <c r="H651" s="662"/>
      <c r="I651" s="662"/>
      <c r="J651" s="662"/>
      <c r="K651" s="662"/>
      <c r="L651" s="662"/>
      <c r="M651" s="613"/>
      <c r="N651" s="662"/>
      <c r="O651" s="613"/>
      <c r="P651" s="613"/>
      <c r="Q651" s="613"/>
      <c r="R651" s="613"/>
      <c r="S651" s="613"/>
      <c r="T651" s="613"/>
      <c r="U651" s="613"/>
      <c r="V651" s="613"/>
      <c r="W651" s="613"/>
      <c r="X651" s="613"/>
      <c r="Y651" s="613"/>
      <c r="Z651" s="613"/>
    </row>
    <row r="652" spans="6:26" x14ac:dyDescent="0.2">
      <c r="F652" s="662"/>
      <c r="G652" s="662"/>
      <c r="H652" s="662"/>
      <c r="I652" s="662"/>
      <c r="J652" s="662"/>
      <c r="K652" s="662"/>
      <c r="L652" s="662"/>
      <c r="M652" s="613"/>
      <c r="N652" s="662"/>
      <c r="O652" s="613"/>
      <c r="P652" s="613"/>
      <c r="Q652" s="613"/>
      <c r="R652" s="613"/>
      <c r="S652" s="613"/>
      <c r="T652" s="613"/>
      <c r="U652" s="613"/>
      <c r="V652" s="613"/>
      <c r="W652" s="613"/>
      <c r="X652" s="613"/>
      <c r="Y652" s="613"/>
      <c r="Z652" s="613"/>
    </row>
    <row r="653" spans="6:26" x14ac:dyDescent="0.2">
      <c r="F653" s="662"/>
      <c r="G653" s="662"/>
      <c r="H653" s="662"/>
      <c r="I653" s="662"/>
      <c r="J653" s="662"/>
      <c r="K653" s="662"/>
      <c r="L653" s="662"/>
      <c r="M653" s="613"/>
      <c r="N653" s="662"/>
      <c r="O653" s="613"/>
      <c r="P653" s="613"/>
      <c r="Q653" s="613"/>
      <c r="R653" s="613"/>
      <c r="S653" s="613"/>
      <c r="T653" s="613"/>
      <c r="U653" s="613"/>
      <c r="V653" s="613"/>
      <c r="W653" s="613"/>
      <c r="X653" s="613"/>
      <c r="Y653" s="613"/>
      <c r="Z653" s="613"/>
    </row>
    <row r="654" spans="6:26" x14ac:dyDescent="0.2">
      <c r="F654" s="662"/>
      <c r="G654" s="662"/>
      <c r="H654" s="662"/>
      <c r="I654" s="662"/>
      <c r="J654" s="662"/>
      <c r="K654" s="662"/>
      <c r="L654" s="662"/>
      <c r="M654" s="613"/>
      <c r="N654" s="662"/>
      <c r="O654" s="613"/>
      <c r="P654" s="613"/>
      <c r="Q654" s="613"/>
      <c r="R654" s="613"/>
      <c r="S654" s="613"/>
      <c r="T654" s="613"/>
      <c r="U654" s="613"/>
      <c r="V654" s="613"/>
      <c r="W654" s="613"/>
      <c r="X654" s="613"/>
      <c r="Y654" s="613"/>
      <c r="Z654" s="613"/>
    </row>
    <row r="655" spans="6:26" x14ac:dyDescent="0.2">
      <c r="F655" s="662"/>
      <c r="G655" s="662"/>
      <c r="H655" s="662"/>
      <c r="I655" s="662"/>
      <c r="J655" s="662"/>
      <c r="K655" s="662"/>
      <c r="L655" s="662"/>
      <c r="M655" s="613"/>
      <c r="N655" s="662"/>
      <c r="O655" s="613"/>
      <c r="P655" s="613"/>
      <c r="Q655" s="613"/>
      <c r="R655" s="613"/>
      <c r="S655" s="613"/>
      <c r="T655" s="613"/>
      <c r="U655" s="613"/>
      <c r="V655" s="613"/>
      <c r="W655" s="613"/>
      <c r="X655" s="613"/>
      <c r="Y655" s="613"/>
      <c r="Z655" s="613"/>
    </row>
    <row r="656" spans="6:26" x14ac:dyDescent="0.2">
      <c r="F656" s="662"/>
      <c r="G656" s="662"/>
      <c r="H656" s="662"/>
      <c r="I656" s="662"/>
      <c r="J656" s="662"/>
      <c r="K656" s="662"/>
      <c r="L656" s="662"/>
      <c r="M656" s="613"/>
      <c r="N656" s="662"/>
      <c r="O656" s="613"/>
      <c r="P656" s="613"/>
      <c r="Q656" s="613"/>
      <c r="R656" s="613"/>
      <c r="S656" s="613"/>
      <c r="T656" s="613"/>
      <c r="U656" s="613"/>
      <c r="V656" s="613"/>
      <c r="W656" s="613"/>
      <c r="X656" s="613"/>
      <c r="Y656" s="613"/>
      <c r="Z656" s="613"/>
    </row>
    <row r="657" spans="6:26" x14ac:dyDescent="0.2">
      <c r="F657" s="662"/>
      <c r="G657" s="662"/>
      <c r="H657" s="662"/>
      <c r="I657" s="662"/>
      <c r="J657" s="662"/>
      <c r="K657" s="662"/>
      <c r="L657" s="662"/>
      <c r="M657" s="613"/>
      <c r="N657" s="662"/>
      <c r="O657" s="613"/>
      <c r="P657" s="613"/>
      <c r="Q657" s="613"/>
      <c r="R657" s="613"/>
      <c r="S657" s="613"/>
      <c r="T657" s="613"/>
      <c r="U657" s="613"/>
      <c r="V657" s="613"/>
      <c r="W657" s="613"/>
      <c r="X657" s="613"/>
      <c r="Y657" s="613"/>
      <c r="Z657" s="613"/>
    </row>
    <row r="658" spans="6:26" x14ac:dyDescent="0.2">
      <c r="F658" s="662"/>
      <c r="G658" s="662"/>
      <c r="H658" s="662"/>
      <c r="I658" s="662"/>
      <c r="J658" s="662"/>
      <c r="K658" s="662"/>
      <c r="L658" s="662"/>
      <c r="M658" s="613"/>
      <c r="N658" s="662"/>
      <c r="O658" s="613"/>
      <c r="P658" s="613"/>
      <c r="Q658" s="613"/>
      <c r="R658" s="613"/>
      <c r="S658" s="613"/>
      <c r="T658" s="613"/>
      <c r="U658" s="613"/>
      <c r="V658" s="613"/>
      <c r="W658" s="613"/>
      <c r="X658" s="613"/>
      <c r="Y658" s="613"/>
      <c r="Z658" s="613"/>
    </row>
    <row r="659" spans="6:26" x14ac:dyDescent="0.2">
      <c r="F659" s="662"/>
      <c r="G659" s="662"/>
      <c r="H659" s="662"/>
      <c r="I659" s="662"/>
      <c r="J659" s="662"/>
      <c r="K659" s="662"/>
      <c r="L659" s="662"/>
      <c r="M659" s="613"/>
      <c r="N659" s="662"/>
      <c r="O659" s="613"/>
      <c r="P659" s="613"/>
      <c r="Q659" s="613"/>
      <c r="R659" s="613"/>
      <c r="S659" s="613"/>
      <c r="T659" s="613"/>
      <c r="U659" s="613"/>
      <c r="V659" s="613"/>
      <c r="W659" s="613"/>
      <c r="X659" s="613"/>
      <c r="Y659" s="613"/>
      <c r="Z659" s="613"/>
    </row>
    <row r="660" spans="6:26" x14ac:dyDescent="0.2">
      <c r="F660" s="662"/>
      <c r="G660" s="662"/>
      <c r="H660" s="662"/>
      <c r="I660" s="662"/>
      <c r="J660" s="662"/>
      <c r="K660" s="662"/>
      <c r="L660" s="662"/>
      <c r="M660" s="613"/>
      <c r="N660" s="662"/>
      <c r="O660" s="613"/>
      <c r="P660" s="613"/>
      <c r="Q660" s="613"/>
      <c r="R660" s="613"/>
      <c r="S660" s="613"/>
      <c r="T660" s="613"/>
      <c r="U660" s="613"/>
      <c r="V660" s="613"/>
      <c r="W660" s="613"/>
      <c r="X660" s="613"/>
      <c r="Y660" s="613"/>
      <c r="Z660" s="613"/>
    </row>
    <row r="661" spans="6:26" x14ac:dyDescent="0.2">
      <c r="F661" s="662"/>
      <c r="G661" s="662"/>
      <c r="H661" s="662"/>
      <c r="I661" s="662"/>
      <c r="J661" s="662"/>
      <c r="K661" s="662"/>
      <c r="L661" s="662"/>
      <c r="M661" s="613"/>
      <c r="N661" s="662"/>
      <c r="O661" s="613"/>
      <c r="P661" s="613"/>
      <c r="Q661" s="613"/>
      <c r="R661" s="613"/>
      <c r="S661" s="613"/>
      <c r="T661" s="613"/>
      <c r="U661" s="613"/>
      <c r="V661" s="613"/>
      <c r="W661" s="613"/>
      <c r="X661" s="613"/>
      <c r="Y661" s="613"/>
      <c r="Z661" s="613"/>
    </row>
    <row r="662" spans="6:26" x14ac:dyDescent="0.2">
      <c r="F662" s="662"/>
      <c r="G662" s="662"/>
      <c r="H662" s="662"/>
      <c r="I662" s="662"/>
      <c r="J662" s="662"/>
      <c r="K662" s="662"/>
      <c r="L662" s="662"/>
      <c r="M662" s="613"/>
      <c r="N662" s="662"/>
      <c r="O662" s="613"/>
      <c r="P662" s="613"/>
      <c r="Q662" s="613"/>
      <c r="R662" s="613"/>
      <c r="S662" s="613"/>
      <c r="T662" s="613"/>
      <c r="U662" s="613"/>
      <c r="V662" s="613"/>
      <c r="W662" s="613"/>
      <c r="X662" s="613"/>
      <c r="Y662" s="613"/>
      <c r="Z662" s="613"/>
    </row>
    <row r="663" spans="6:26" x14ac:dyDescent="0.2">
      <c r="F663" s="662"/>
      <c r="G663" s="662"/>
      <c r="H663" s="662"/>
      <c r="I663" s="662"/>
      <c r="J663" s="662"/>
      <c r="K663" s="662"/>
      <c r="L663" s="662"/>
      <c r="M663" s="613"/>
      <c r="N663" s="662"/>
      <c r="O663" s="613"/>
      <c r="P663" s="613"/>
      <c r="Q663" s="613"/>
      <c r="R663" s="613"/>
      <c r="S663" s="613"/>
      <c r="T663" s="613"/>
      <c r="U663" s="613"/>
      <c r="V663" s="613"/>
      <c r="W663" s="613"/>
      <c r="X663" s="613"/>
      <c r="Y663" s="613"/>
      <c r="Z663" s="613"/>
    </row>
    <row r="664" spans="6:26" x14ac:dyDescent="0.2">
      <c r="F664" s="662"/>
      <c r="G664" s="662"/>
      <c r="H664" s="662"/>
      <c r="I664" s="662"/>
      <c r="J664" s="662"/>
      <c r="K664" s="662"/>
      <c r="L664" s="662"/>
      <c r="M664" s="613"/>
      <c r="N664" s="662"/>
      <c r="O664" s="613"/>
      <c r="P664" s="613"/>
      <c r="Q664" s="613"/>
      <c r="R664" s="613"/>
      <c r="S664" s="613"/>
      <c r="T664" s="613"/>
      <c r="U664" s="613"/>
      <c r="V664" s="613"/>
      <c r="W664" s="613"/>
      <c r="X664" s="613"/>
      <c r="Y664" s="613"/>
      <c r="Z664" s="613"/>
    </row>
    <row r="665" spans="6:26" x14ac:dyDescent="0.2">
      <c r="F665" s="662"/>
      <c r="G665" s="662"/>
      <c r="H665" s="662"/>
      <c r="I665" s="662"/>
      <c r="J665" s="662"/>
      <c r="K665" s="662"/>
      <c r="L665" s="662"/>
      <c r="M665" s="613"/>
      <c r="N665" s="662"/>
      <c r="O665" s="613"/>
      <c r="P665" s="613"/>
      <c r="Q665" s="613"/>
      <c r="R665" s="613"/>
      <c r="S665" s="613"/>
      <c r="T665" s="613"/>
      <c r="U665" s="613"/>
      <c r="V665" s="613"/>
      <c r="W665" s="613"/>
      <c r="X665" s="613"/>
      <c r="Y665" s="613"/>
      <c r="Z665" s="613"/>
    </row>
    <row r="666" spans="6:26" x14ac:dyDescent="0.2">
      <c r="F666" s="662"/>
      <c r="G666" s="662"/>
      <c r="H666" s="662"/>
      <c r="I666" s="662"/>
      <c r="J666" s="662"/>
      <c r="K666" s="662"/>
      <c r="L666" s="662"/>
      <c r="M666" s="613"/>
      <c r="N666" s="662"/>
      <c r="O666" s="613"/>
      <c r="P666" s="613"/>
      <c r="Q666" s="613"/>
      <c r="R666" s="613"/>
      <c r="S666" s="613"/>
      <c r="T666" s="613"/>
      <c r="U666" s="613"/>
      <c r="V666" s="613"/>
      <c r="W666" s="613"/>
      <c r="X666" s="613"/>
      <c r="Y666" s="613"/>
      <c r="Z666" s="613"/>
    </row>
    <row r="667" spans="6:26" x14ac:dyDescent="0.2">
      <c r="F667" s="662"/>
      <c r="G667" s="662"/>
      <c r="H667" s="662"/>
      <c r="I667" s="662"/>
      <c r="J667" s="662"/>
      <c r="K667" s="662"/>
      <c r="L667" s="662"/>
      <c r="M667" s="613"/>
      <c r="N667" s="662"/>
      <c r="O667" s="613"/>
      <c r="P667" s="613"/>
      <c r="Q667" s="613"/>
      <c r="R667" s="613"/>
      <c r="S667" s="613"/>
      <c r="T667" s="613"/>
      <c r="U667" s="613"/>
      <c r="V667" s="613"/>
      <c r="W667" s="613"/>
      <c r="X667" s="613"/>
      <c r="Y667" s="613"/>
      <c r="Z667" s="613"/>
    </row>
    <row r="668" spans="6:26" x14ac:dyDescent="0.2">
      <c r="F668" s="662"/>
      <c r="G668" s="662"/>
      <c r="H668" s="662"/>
      <c r="I668" s="662"/>
      <c r="J668" s="662"/>
      <c r="K668" s="662"/>
      <c r="L668" s="662"/>
      <c r="M668" s="613"/>
      <c r="N668" s="662"/>
      <c r="O668" s="613"/>
      <c r="P668" s="613"/>
      <c r="Q668" s="613"/>
      <c r="R668" s="613"/>
      <c r="S668" s="613"/>
      <c r="T668" s="613"/>
      <c r="U668" s="613"/>
      <c r="V668" s="613"/>
      <c r="W668" s="613"/>
      <c r="X668" s="613"/>
      <c r="Y668" s="613"/>
      <c r="Z668" s="613"/>
    </row>
    <row r="669" spans="6:26" x14ac:dyDescent="0.2">
      <c r="F669" s="662"/>
      <c r="G669" s="662"/>
      <c r="H669" s="662"/>
      <c r="I669" s="662"/>
      <c r="J669" s="662"/>
      <c r="K669" s="662"/>
      <c r="L669" s="662"/>
      <c r="M669" s="613"/>
      <c r="N669" s="662"/>
      <c r="O669" s="613"/>
      <c r="P669" s="613"/>
      <c r="Q669" s="613"/>
      <c r="R669" s="613"/>
      <c r="S669" s="613"/>
      <c r="T669" s="613"/>
      <c r="U669" s="613"/>
      <c r="V669" s="613"/>
      <c r="W669" s="613"/>
      <c r="X669" s="613"/>
      <c r="Y669" s="613"/>
      <c r="Z669" s="613"/>
    </row>
    <row r="670" spans="6:26" x14ac:dyDescent="0.2">
      <c r="F670" s="662"/>
      <c r="G670" s="662"/>
      <c r="H670" s="662"/>
      <c r="I670" s="662"/>
      <c r="J670" s="662"/>
      <c r="K670" s="662"/>
      <c r="L670" s="662"/>
      <c r="M670" s="613"/>
      <c r="N670" s="662"/>
      <c r="O670" s="613"/>
      <c r="P670" s="613"/>
      <c r="Q670" s="613"/>
      <c r="R670" s="613"/>
      <c r="S670" s="613"/>
      <c r="T670" s="613"/>
      <c r="U670" s="613"/>
      <c r="V670" s="613"/>
      <c r="W670" s="613"/>
      <c r="X670" s="613"/>
      <c r="Y670" s="613"/>
      <c r="Z670" s="613"/>
    </row>
    <row r="671" spans="6:26" x14ac:dyDescent="0.2">
      <c r="F671" s="662"/>
      <c r="G671" s="662"/>
      <c r="H671" s="662"/>
      <c r="I671" s="662"/>
      <c r="J671" s="662"/>
      <c r="K671" s="662"/>
      <c r="L671" s="662"/>
      <c r="M671" s="613"/>
      <c r="N671" s="662"/>
      <c r="O671" s="613"/>
      <c r="P671" s="613"/>
      <c r="Q671" s="613"/>
      <c r="R671" s="613"/>
      <c r="S671" s="613"/>
      <c r="T671" s="613"/>
      <c r="U671" s="613"/>
      <c r="V671" s="613"/>
      <c r="W671" s="613"/>
      <c r="X671" s="613"/>
      <c r="Y671" s="613"/>
      <c r="Z671" s="613"/>
    </row>
    <row r="672" spans="6:26" x14ac:dyDescent="0.2">
      <c r="F672" s="662"/>
      <c r="G672" s="662"/>
      <c r="H672" s="662"/>
      <c r="I672" s="662"/>
      <c r="J672" s="662"/>
      <c r="K672" s="662"/>
      <c r="L672" s="662"/>
      <c r="M672" s="613"/>
      <c r="N672" s="662"/>
      <c r="O672" s="613"/>
      <c r="P672" s="613"/>
      <c r="Q672" s="613"/>
      <c r="R672" s="613"/>
      <c r="S672" s="613"/>
      <c r="T672" s="613"/>
      <c r="U672" s="613"/>
      <c r="V672" s="613"/>
      <c r="W672" s="613"/>
      <c r="X672" s="613"/>
      <c r="Y672" s="613"/>
      <c r="Z672" s="613"/>
    </row>
    <row r="673" spans="6:26" x14ac:dyDescent="0.2">
      <c r="F673" s="662"/>
      <c r="G673" s="662"/>
      <c r="H673" s="662"/>
      <c r="I673" s="662"/>
      <c r="J673" s="662"/>
      <c r="K673" s="662"/>
      <c r="L673" s="662"/>
      <c r="M673" s="613"/>
      <c r="N673" s="662"/>
      <c r="O673" s="613"/>
      <c r="P673" s="613"/>
      <c r="Q673" s="613"/>
      <c r="R673" s="613"/>
      <c r="S673" s="613"/>
      <c r="T673" s="613"/>
      <c r="U673" s="613"/>
      <c r="V673" s="613"/>
      <c r="W673" s="613"/>
      <c r="X673" s="613"/>
      <c r="Y673" s="613"/>
      <c r="Z673" s="613"/>
    </row>
    <row r="674" spans="6:26" x14ac:dyDescent="0.2">
      <c r="F674" s="662"/>
      <c r="G674" s="662"/>
      <c r="H674" s="662"/>
      <c r="I674" s="662"/>
      <c r="J674" s="662"/>
      <c r="K674" s="662"/>
      <c r="L674" s="662"/>
      <c r="M674" s="613"/>
      <c r="N674" s="662"/>
      <c r="O674" s="613"/>
      <c r="P674" s="613"/>
      <c r="Q674" s="613"/>
      <c r="R674" s="613"/>
      <c r="S674" s="613"/>
      <c r="T674" s="613"/>
      <c r="U674" s="613"/>
      <c r="V674" s="613"/>
      <c r="W674" s="613"/>
      <c r="X674" s="613"/>
      <c r="Y674" s="613"/>
      <c r="Z674" s="613"/>
    </row>
    <row r="675" spans="6:26" x14ac:dyDescent="0.2">
      <c r="F675" s="662"/>
      <c r="G675" s="662"/>
      <c r="H675" s="662"/>
      <c r="I675" s="662"/>
      <c r="J675" s="662"/>
      <c r="K675" s="662"/>
      <c r="L675" s="662"/>
      <c r="M675" s="613"/>
      <c r="N675" s="662"/>
      <c r="O675" s="613"/>
      <c r="P675" s="613"/>
      <c r="Q675" s="613"/>
      <c r="R675" s="613"/>
      <c r="S675" s="613"/>
      <c r="T675" s="613"/>
      <c r="U675" s="613"/>
      <c r="V675" s="613"/>
      <c r="W675" s="613"/>
      <c r="X675" s="613"/>
      <c r="Y675" s="613"/>
      <c r="Z675" s="613"/>
    </row>
    <row r="676" spans="6:26" x14ac:dyDescent="0.2">
      <c r="F676" s="662"/>
      <c r="G676" s="662"/>
      <c r="H676" s="662"/>
      <c r="I676" s="662"/>
      <c r="J676" s="662"/>
      <c r="K676" s="662"/>
      <c r="L676" s="662"/>
      <c r="M676" s="613"/>
      <c r="N676" s="662"/>
      <c r="O676" s="613"/>
      <c r="P676" s="613"/>
      <c r="Q676" s="613"/>
      <c r="R676" s="613"/>
      <c r="S676" s="613"/>
      <c r="T676" s="613"/>
      <c r="U676" s="613"/>
      <c r="V676" s="613"/>
      <c r="W676" s="613"/>
      <c r="X676" s="613"/>
      <c r="Y676" s="613"/>
      <c r="Z676" s="613"/>
    </row>
    <row r="677" spans="6:26" x14ac:dyDescent="0.2">
      <c r="F677" s="662"/>
      <c r="G677" s="662"/>
      <c r="H677" s="662"/>
      <c r="I677" s="662"/>
      <c r="J677" s="662"/>
      <c r="K677" s="662"/>
      <c r="L677" s="662"/>
      <c r="M677" s="613"/>
      <c r="N677" s="662"/>
      <c r="O677" s="613"/>
      <c r="P677" s="613"/>
      <c r="Q677" s="613"/>
      <c r="R677" s="613"/>
      <c r="S677" s="613"/>
      <c r="T677" s="613"/>
      <c r="U677" s="613"/>
      <c r="V677" s="613"/>
      <c r="W677" s="613"/>
      <c r="X677" s="613"/>
      <c r="Y677" s="613"/>
      <c r="Z677" s="613"/>
    </row>
    <row r="678" spans="6:26" x14ac:dyDescent="0.2">
      <c r="F678" s="662"/>
      <c r="G678" s="662"/>
      <c r="H678" s="662"/>
      <c r="I678" s="662"/>
      <c r="J678" s="662"/>
      <c r="K678" s="662"/>
      <c r="L678" s="662"/>
      <c r="M678" s="613"/>
      <c r="N678" s="662"/>
      <c r="O678" s="613"/>
      <c r="P678" s="613"/>
      <c r="Q678" s="613"/>
      <c r="R678" s="613"/>
      <c r="S678" s="613"/>
      <c r="T678" s="613"/>
      <c r="U678" s="613"/>
      <c r="V678" s="613"/>
      <c r="W678" s="613"/>
      <c r="X678" s="613"/>
      <c r="Y678" s="613"/>
      <c r="Z678" s="613"/>
    </row>
    <row r="679" spans="6:26" x14ac:dyDescent="0.2">
      <c r="F679" s="662"/>
      <c r="G679" s="662"/>
      <c r="H679" s="662"/>
      <c r="I679" s="662"/>
      <c r="J679" s="662"/>
      <c r="K679" s="662"/>
      <c r="L679" s="662"/>
      <c r="M679" s="613"/>
      <c r="N679" s="662"/>
      <c r="O679" s="613"/>
      <c r="P679" s="613"/>
      <c r="Q679" s="613"/>
      <c r="R679" s="613"/>
      <c r="S679" s="613"/>
      <c r="T679" s="613"/>
      <c r="U679" s="613"/>
      <c r="V679" s="613"/>
      <c r="W679" s="613"/>
      <c r="X679" s="613"/>
      <c r="Y679" s="613"/>
      <c r="Z679" s="613"/>
    </row>
    <row r="680" spans="6:26" x14ac:dyDescent="0.2">
      <c r="F680" s="662"/>
      <c r="G680" s="662"/>
      <c r="H680" s="662"/>
      <c r="I680" s="662"/>
      <c r="J680" s="662"/>
      <c r="K680" s="662"/>
      <c r="L680" s="662"/>
      <c r="M680" s="613"/>
      <c r="N680" s="662"/>
      <c r="O680" s="613"/>
      <c r="P680" s="613"/>
      <c r="Q680" s="613"/>
      <c r="R680" s="613"/>
      <c r="S680" s="613"/>
      <c r="T680" s="613"/>
      <c r="U680" s="613"/>
      <c r="V680" s="613"/>
      <c r="W680" s="613"/>
      <c r="X680" s="613"/>
      <c r="Y680" s="613"/>
      <c r="Z680" s="613"/>
    </row>
    <row r="681" spans="6:26" x14ac:dyDescent="0.2">
      <c r="F681" s="662"/>
      <c r="G681" s="662"/>
      <c r="H681" s="662"/>
      <c r="I681" s="662"/>
      <c r="J681" s="662"/>
      <c r="K681" s="662"/>
      <c r="L681" s="662"/>
      <c r="M681" s="613"/>
      <c r="N681" s="662"/>
      <c r="O681" s="613"/>
      <c r="P681" s="613"/>
      <c r="Q681" s="613"/>
      <c r="R681" s="613"/>
      <c r="S681" s="613"/>
      <c r="T681" s="613"/>
      <c r="U681" s="613"/>
      <c r="V681" s="613"/>
      <c r="W681" s="613"/>
      <c r="X681" s="613"/>
      <c r="Y681" s="613"/>
      <c r="Z681" s="613"/>
    </row>
    <row r="682" spans="6:26" x14ac:dyDescent="0.2">
      <c r="F682" s="662"/>
      <c r="G682" s="662"/>
      <c r="H682" s="662"/>
      <c r="I682" s="662"/>
      <c r="J682" s="662"/>
      <c r="K682" s="662"/>
      <c r="L682" s="662"/>
      <c r="M682" s="613"/>
      <c r="N682" s="662"/>
      <c r="O682" s="613"/>
      <c r="P682" s="613"/>
      <c r="Q682" s="613"/>
      <c r="R682" s="613"/>
      <c r="S682" s="613"/>
      <c r="T682" s="613"/>
      <c r="U682" s="613"/>
      <c r="V682" s="613"/>
      <c r="W682" s="613"/>
      <c r="X682" s="613"/>
      <c r="Y682" s="613"/>
      <c r="Z682" s="613"/>
    </row>
    <row r="683" spans="6:26" x14ac:dyDescent="0.2">
      <c r="F683" s="662"/>
      <c r="G683" s="662"/>
      <c r="H683" s="662"/>
      <c r="I683" s="662"/>
      <c r="J683" s="662"/>
      <c r="K683" s="662"/>
      <c r="L683" s="662"/>
      <c r="M683" s="613"/>
      <c r="N683" s="662"/>
      <c r="O683" s="613"/>
      <c r="P683" s="613"/>
      <c r="Q683" s="613"/>
      <c r="R683" s="613"/>
      <c r="S683" s="613"/>
      <c r="T683" s="613"/>
      <c r="U683" s="613"/>
      <c r="V683" s="613"/>
      <c r="W683" s="613"/>
      <c r="X683" s="613"/>
      <c r="Y683" s="613"/>
      <c r="Z683" s="613"/>
    </row>
    <row r="684" spans="6:26" x14ac:dyDescent="0.2">
      <c r="F684" s="662"/>
      <c r="G684" s="662"/>
      <c r="H684" s="662"/>
      <c r="I684" s="662"/>
      <c r="J684" s="662"/>
      <c r="K684" s="662"/>
      <c r="L684" s="662"/>
      <c r="M684" s="613"/>
      <c r="N684" s="662"/>
      <c r="O684" s="613"/>
      <c r="P684" s="613"/>
      <c r="Q684" s="613"/>
      <c r="R684" s="613"/>
      <c r="S684" s="613"/>
      <c r="T684" s="613"/>
      <c r="U684" s="613"/>
      <c r="V684" s="613"/>
      <c r="W684" s="613"/>
      <c r="X684" s="613"/>
      <c r="Y684" s="613"/>
      <c r="Z684" s="613"/>
    </row>
    <row r="685" spans="6:26" x14ac:dyDescent="0.2">
      <c r="F685" s="662"/>
      <c r="G685" s="662"/>
      <c r="H685" s="662"/>
      <c r="I685" s="662"/>
      <c r="J685" s="662"/>
      <c r="K685" s="662"/>
      <c r="L685" s="662"/>
      <c r="M685" s="613"/>
      <c r="N685" s="662"/>
      <c r="O685" s="613"/>
      <c r="P685" s="613"/>
      <c r="Q685" s="613"/>
      <c r="R685" s="613"/>
      <c r="S685" s="613"/>
      <c r="T685" s="613"/>
      <c r="U685" s="613"/>
      <c r="V685" s="613"/>
      <c r="W685" s="613"/>
      <c r="X685" s="613"/>
      <c r="Y685" s="613"/>
      <c r="Z685" s="613"/>
    </row>
    <row r="686" spans="6:26" x14ac:dyDescent="0.2">
      <c r="F686" s="662"/>
      <c r="G686" s="662"/>
      <c r="H686" s="662"/>
      <c r="I686" s="662"/>
      <c r="J686" s="662"/>
      <c r="K686" s="662"/>
      <c r="L686" s="662"/>
      <c r="M686" s="613"/>
      <c r="N686" s="662"/>
      <c r="O686" s="613"/>
      <c r="P686" s="613"/>
      <c r="Q686" s="613"/>
      <c r="R686" s="613"/>
      <c r="S686" s="613"/>
      <c r="T686" s="613"/>
      <c r="U686" s="613"/>
      <c r="V686" s="613"/>
      <c r="W686" s="613"/>
      <c r="X686" s="613"/>
      <c r="Y686" s="613"/>
      <c r="Z686" s="613"/>
    </row>
    <row r="687" spans="6:26" x14ac:dyDescent="0.2">
      <c r="F687" s="662"/>
      <c r="G687" s="662"/>
      <c r="H687" s="662"/>
      <c r="I687" s="662"/>
      <c r="J687" s="662"/>
      <c r="K687" s="662"/>
      <c r="L687" s="662"/>
      <c r="M687" s="613"/>
      <c r="N687" s="662"/>
      <c r="O687" s="613"/>
      <c r="P687" s="613"/>
      <c r="Q687" s="613"/>
      <c r="R687" s="613"/>
      <c r="S687" s="613"/>
      <c r="T687" s="613"/>
      <c r="U687" s="613"/>
      <c r="V687" s="613"/>
      <c r="W687" s="613"/>
      <c r="X687" s="613"/>
      <c r="Y687" s="613"/>
      <c r="Z687" s="613"/>
    </row>
    <row r="688" spans="6:26" x14ac:dyDescent="0.2">
      <c r="F688" s="662"/>
      <c r="G688" s="662"/>
      <c r="H688" s="662"/>
      <c r="I688" s="662"/>
      <c r="J688" s="662"/>
      <c r="K688" s="662"/>
      <c r="L688" s="662"/>
      <c r="M688" s="613"/>
      <c r="N688" s="662"/>
      <c r="O688" s="613"/>
      <c r="P688" s="613"/>
      <c r="Q688" s="613"/>
      <c r="R688" s="613"/>
      <c r="S688" s="613"/>
      <c r="T688" s="613"/>
      <c r="U688" s="613"/>
      <c r="V688" s="613"/>
      <c r="W688" s="613"/>
      <c r="X688" s="613"/>
      <c r="Y688" s="613"/>
      <c r="Z688" s="613"/>
    </row>
    <row r="689" spans="6:26" x14ac:dyDescent="0.2">
      <c r="F689" s="662"/>
      <c r="G689" s="662"/>
      <c r="H689" s="662"/>
      <c r="I689" s="662"/>
      <c r="J689" s="662"/>
      <c r="K689" s="662"/>
      <c r="L689" s="662"/>
      <c r="M689" s="613"/>
      <c r="N689" s="662"/>
      <c r="O689" s="613"/>
      <c r="P689" s="613"/>
      <c r="Q689" s="613"/>
      <c r="R689" s="613"/>
      <c r="S689" s="613"/>
      <c r="T689" s="613"/>
      <c r="U689" s="613"/>
      <c r="V689" s="613"/>
      <c r="W689" s="613"/>
      <c r="X689" s="613"/>
      <c r="Y689" s="613"/>
      <c r="Z689" s="613"/>
    </row>
    <row r="690" spans="6:26" x14ac:dyDescent="0.2">
      <c r="F690" s="662"/>
      <c r="G690" s="662"/>
      <c r="H690" s="662"/>
      <c r="I690" s="662"/>
      <c r="J690" s="662"/>
      <c r="K690" s="662"/>
      <c r="L690" s="662"/>
      <c r="M690" s="613"/>
      <c r="N690" s="662"/>
      <c r="O690" s="613"/>
      <c r="P690" s="613"/>
      <c r="Q690" s="613"/>
      <c r="R690" s="613"/>
      <c r="S690" s="613"/>
      <c r="T690" s="613"/>
      <c r="U690" s="613"/>
      <c r="V690" s="613"/>
      <c r="W690" s="613"/>
      <c r="X690" s="613"/>
      <c r="Y690" s="613"/>
      <c r="Z690" s="613"/>
    </row>
    <row r="691" spans="6:26" x14ac:dyDescent="0.2">
      <c r="F691" s="662"/>
      <c r="G691" s="662"/>
      <c r="H691" s="662"/>
      <c r="I691" s="662"/>
      <c r="J691" s="662"/>
      <c r="K691" s="662"/>
      <c r="L691" s="662"/>
      <c r="M691" s="613"/>
      <c r="N691" s="662"/>
      <c r="O691" s="613"/>
      <c r="P691" s="613"/>
      <c r="Q691" s="613"/>
      <c r="R691" s="613"/>
      <c r="S691" s="613"/>
      <c r="T691" s="613"/>
      <c r="U691" s="613"/>
      <c r="V691" s="613"/>
      <c r="W691" s="613"/>
      <c r="X691" s="613"/>
      <c r="Y691" s="613"/>
      <c r="Z691" s="613"/>
    </row>
    <row r="692" spans="6:26" x14ac:dyDescent="0.2">
      <c r="F692" s="662"/>
      <c r="G692" s="662"/>
      <c r="H692" s="662"/>
      <c r="I692" s="662"/>
      <c r="J692" s="662"/>
      <c r="K692" s="662"/>
      <c r="L692" s="662"/>
      <c r="M692" s="613"/>
      <c r="N692" s="662"/>
      <c r="O692" s="613"/>
      <c r="P692" s="613"/>
      <c r="Q692" s="613"/>
      <c r="R692" s="613"/>
      <c r="S692" s="613"/>
      <c r="T692" s="613"/>
      <c r="U692" s="613"/>
      <c r="V692" s="613"/>
      <c r="W692" s="613"/>
      <c r="X692" s="613"/>
      <c r="Y692" s="613"/>
      <c r="Z692" s="613"/>
    </row>
    <row r="693" spans="6:26" x14ac:dyDescent="0.2">
      <c r="F693" s="662"/>
      <c r="G693" s="662"/>
      <c r="H693" s="662"/>
      <c r="I693" s="662"/>
      <c r="J693" s="662"/>
      <c r="K693" s="662"/>
      <c r="L693" s="662"/>
      <c r="M693" s="613"/>
      <c r="N693" s="662"/>
      <c r="O693" s="613"/>
      <c r="P693" s="613"/>
      <c r="Q693" s="613"/>
      <c r="R693" s="613"/>
      <c r="S693" s="613"/>
      <c r="T693" s="613"/>
      <c r="U693" s="613"/>
      <c r="V693" s="613"/>
      <c r="W693" s="613"/>
      <c r="X693" s="613"/>
      <c r="Y693" s="613"/>
      <c r="Z693" s="613"/>
    </row>
    <row r="694" spans="6:26" x14ac:dyDescent="0.2">
      <c r="F694" s="662"/>
      <c r="G694" s="662"/>
      <c r="H694" s="662"/>
      <c r="I694" s="662"/>
      <c r="J694" s="662"/>
      <c r="K694" s="662"/>
      <c r="L694" s="662"/>
      <c r="M694" s="613"/>
      <c r="N694" s="662"/>
      <c r="O694" s="613"/>
      <c r="P694" s="613"/>
      <c r="Q694" s="613"/>
      <c r="R694" s="613"/>
      <c r="S694" s="613"/>
      <c r="T694" s="613"/>
      <c r="U694" s="613"/>
      <c r="V694" s="613"/>
      <c r="W694" s="613"/>
      <c r="X694" s="613"/>
      <c r="Y694" s="613"/>
      <c r="Z694" s="613"/>
    </row>
    <row r="695" spans="6:26" x14ac:dyDescent="0.2">
      <c r="F695" s="662"/>
      <c r="G695" s="662"/>
      <c r="H695" s="662"/>
      <c r="I695" s="662"/>
      <c r="J695" s="662"/>
      <c r="K695" s="662"/>
      <c r="L695" s="662"/>
      <c r="M695" s="613"/>
      <c r="N695" s="662"/>
      <c r="O695" s="613"/>
      <c r="P695" s="613"/>
      <c r="Q695" s="613"/>
      <c r="R695" s="613"/>
      <c r="S695" s="613"/>
      <c r="T695" s="613"/>
      <c r="U695" s="613"/>
      <c r="V695" s="613"/>
      <c r="W695" s="613"/>
      <c r="X695" s="613"/>
      <c r="Y695" s="613"/>
      <c r="Z695" s="613"/>
    </row>
    <row r="696" spans="6:26" x14ac:dyDescent="0.2">
      <c r="F696" s="662"/>
      <c r="G696" s="662"/>
      <c r="H696" s="662"/>
      <c r="I696" s="662"/>
      <c r="J696" s="662"/>
      <c r="K696" s="662"/>
      <c r="L696" s="662"/>
      <c r="M696" s="613"/>
      <c r="N696" s="662"/>
      <c r="O696" s="613"/>
      <c r="P696" s="613"/>
      <c r="Q696" s="613"/>
      <c r="R696" s="613"/>
      <c r="S696" s="613"/>
      <c r="T696" s="613"/>
      <c r="U696" s="613"/>
      <c r="V696" s="613"/>
      <c r="W696" s="613"/>
      <c r="X696" s="613"/>
      <c r="Y696" s="613"/>
      <c r="Z696" s="613"/>
    </row>
    <row r="697" spans="6:26" x14ac:dyDescent="0.2">
      <c r="F697" s="662"/>
      <c r="G697" s="662"/>
      <c r="H697" s="662"/>
      <c r="I697" s="662"/>
      <c r="J697" s="662"/>
      <c r="K697" s="662"/>
      <c r="L697" s="662"/>
      <c r="M697" s="613"/>
      <c r="N697" s="662"/>
      <c r="O697" s="613"/>
      <c r="P697" s="613"/>
      <c r="Q697" s="613"/>
      <c r="R697" s="613"/>
      <c r="S697" s="613"/>
      <c r="T697" s="613"/>
      <c r="U697" s="613"/>
      <c r="V697" s="613"/>
      <c r="W697" s="613"/>
      <c r="X697" s="613"/>
      <c r="Y697" s="613"/>
      <c r="Z697" s="613"/>
    </row>
    <row r="698" spans="6:26" x14ac:dyDescent="0.2">
      <c r="F698" s="662"/>
      <c r="G698" s="662"/>
      <c r="H698" s="662"/>
      <c r="I698" s="662"/>
      <c r="J698" s="662"/>
      <c r="K698" s="662"/>
      <c r="L698" s="662"/>
      <c r="M698" s="613"/>
      <c r="N698" s="662"/>
      <c r="O698" s="613"/>
      <c r="P698" s="613"/>
      <c r="Q698" s="613"/>
      <c r="R698" s="613"/>
      <c r="S698" s="613"/>
      <c r="T698" s="613"/>
      <c r="U698" s="613"/>
      <c r="V698" s="613"/>
      <c r="W698" s="613"/>
      <c r="X698" s="613"/>
      <c r="Y698" s="613"/>
      <c r="Z698" s="613"/>
    </row>
    <row r="699" spans="6:26" x14ac:dyDescent="0.2">
      <c r="F699" s="662"/>
      <c r="G699" s="662"/>
      <c r="H699" s="662"/>
      <c r="I699" s="662"/>
      <c r="J699" s="662"/>
      <c r="K699" s="662"/>
      <c r="L699" s="662"/>
      <c r="M699" s="613"/>
      <c r="N699" s="662"/>
      <c r="O699" s="613"/>
      <c r="P699" s="613"/>
      <c r="Q699" s="613"/>
      <c r="R699" s="613"/>
      <c r="S699" s="613"/>
      <c r="T699" s="613"/>
      <c r="U699" s="613"/>
      <c r="V699" s="613"/>
      <c r="W699" s="613"/>
      <c r="X699" s="613"/>
      <c r="Y699" s="613"/>
      <c r="Z699" s="613"/>
    </row>
    <row r="700" spans="6:26" x14ac:dyDescent="0.2">
      <c r="F700" s="662"/>
      <c r="G700" s="662"/>
      <c r="H700" s="662"/>
      <c r="I700" s="662"/>
      <c r="J700" s="662"/>
      <c r="K700" s="662"/>
      <c r="L700" s="662"/>
      <c r="M700" s="613"/>
      <c r="N700" s="662"/>
      <c r="O700" s="613"/>
      <c r="P700" s="613"/>
      <c r="Q700" s="613"/>
      <c r="R700" s="613"/>
      <c r="S700" s="613"/>
      <c r="T700" s="613"/>
      <c r="U700" s="613"/>
      <c r="V700" s="613"/>
      <c r="W700" s="613"/>
      <c r="X700" s="613"/>
      <c r="Y700" s="613"/>
      <c r="Z700" s="613"/>
    </row>
    <row r="701" spans="6:26" x14ac:dyDescent="0.2">
      <c r="F701" s="662"/>
      <c r="G701" s="662"/>
      <c r="H701" s="662"/>
      <c r="I701" s="662"/>
      <c r="J701" s="662"/>
      <c r="K701" s="662"/>
      <c r="L701" s="662"/>
      <c r="M701" s="613"/>
      <c r="N701" s="662"/>
      <c r="O701" s="613"/>
      <c r="P701" s="613"/>
      <c r="Q701" s="613"/>
      <c r="R701" s="613"/>
      <c r="S701" s="613"/>
      <c r="T701" s="613"/>
      <c r="U701" s="613"/>
      <c r="V701" s="613"/>
      <c r="W701" s="613"/>
      <c r="X701" s="613"/>
      <c r="Y701" s="613"/>
      <c r="Z701" s="613"/>
    </row>
    <row r="702" spans="6:26" x14ac:dyDescent="0.2">
      <c r="F702" s="662"/>
      <c r="G702" s="662"/>
      <c r="H702" s="662"/>
      <c r="I702" s="662"/>
      <c r="J702" s="662"/>
      <c r="K702" s="662"/>
      <c r="L702" s="662"/>
      <c r="M702" s="613"/>
      <c r="N702" s="662"/>
      <c r="O702" s="613"/>
      <c r="P702" s="613"/>
      <c r="Q702" s="613"/>
      <c r="R702" s="613"/>
      <c r="S702" s="613"/>
      <c r="T702" s="613"/>
      <c r="U702" s="613"/>
      <c r="V702" s="613"/>
      <c r="W702" s="613"/>
      <c r="X702" s="613"/>
      <c r="Y702" s="613"/>
      <c r="Z702" s="613"/>
    </row>
    <row r="703" spans="6:26" x14ac:dyDescent="0.2">
      <c r="F703" s="662"/>
      <c r="G703" s="662"/>
      <c r="H703" s="662"/>
      <c r="I703" s="662"/>
      <c r="J703" s="662"/>
      <c r="K703" s="662"/>
      <c r="L703" s="662"/>
      <c r="M703" s="613"/>
      <c r="N703" s="662"/>
      <c r="O703" s="613"/>
      <c r="P703" s="613"/>
      <c r="Q703" s="613"/>
      <c r="R703" s="613"/>
      <c r="S703" s="613"/>
      <c r="T703" s="613"/>
      <c r="U703" s="613"/>
      <c r="V703" s="613"/>
      <c r="W703" s="613"/>
      <c r="X703" s="613"/>
      <c r="Y703" s="613"/>
      <c r="Z703" s="613"/>
    </row>
    <row r="704" spans="6:26" x14ac:dyDescent="0.2">
      <c r="F704" s="662"/>
      <c r="G704" s="662"/>
      <c r="H704" s="662"/>
      <c r="I704" s="662"/>
      <c r="J704" s="662"/>
      <c r="K704" s="662"/>
      <c r="L704" s="662"/>
      <c r="M704" s="613"/>
      <c r="N704" s="662"/>
      <c r="O704" s="613"/>
      <c r="P704" s="613"/>
      <c r="Q704" s="613"/>
      <c r="R704" s="613"/>
      <c r="S704" s="613"/>
      <c r="T704" s="613"/>
      <c r="U704" s="613"/>
      <c r="V704" s="613"/>
      <c r="W704" s="613"/>
      <c r="X704" s="613"/>
      <c r="Y704" s="613"/>
      <c r="Z704" s="613"/>
    </row>
    <row r="705" spans="6:26" x14ac:dyDescent="0.2">
      <c r="F705" s="662"/>
      <c r="G705" s="662"/>
      <c r="H705" s="662"/>
      <c r="I705" s="662"/>
      <c r="J705" s="662"/>
      <c r="K705" s="662"/>
      <c r="L705" s="662"/>
      <c r="M705" s="613"/>
      <c r="N705" s="662"/>
      <c r="O705" s="613"/>
      <c r="P705" s="613"/>
      <c r="Q705" s="613"/>
      <c r="R705" s="613"/>
      <c r="S705" s="613"/>
      <c r="T705" s="613"/>
      <c r="U705" s="613"/>
      <c r="V705" s="613"/>
      <c r="W705" s="613"/>
      <c r="X705" s="613"/>
      <c r="Y705" s="613"/>
      <c r="Z705" s="613"/>
    </row>
    <row r="706" spans="6:26" x14ac:dyDescent="0.2">
      <c r="F706" s="662"/>
      <c r="G706" s="662"/>
      <c r="H706" s="662"/>
      <c r="I706" s="662"/>
      <c r="J706" s="662"/>
      <c r="K706" s="662"/>
      <c r="L706" s="662"/>
      <c r="M706" s="613"/>
      <c r="N706" s="662"/>
      <c r="O706" s="613"/>
      <c r="P706" s="613"/>
      <c r="Q706" s="613"/>
      <c r="R706" s="613"/>
      <c r="S706" s="613"/>
      <c r="T706" s="613"/>
      <c r="U706" s="613"/>
      <c r="V706" s="613"/>
      <c r="W706" s="613"/>
      <c r="X706" s="613"/>
      <c r="Y706" s="613"/>
      <c r="Z706" s="613"/>
    </row>
    <row r="707" spans="6:26" x14ac:dyDescent="0.2">
      <c r="F707" s="662"/>
      <c r="G707" s="662"/>
      <c r="H707" s="662"/>
      <c r="I707" s="662"/>
      <c r="J707" s="662"/>
      <c r="K707" s="662"/>
      <c r="L707" s="662"/>
      <c r="M707" s="613"/>
      <c r="N707" s="662"/>
      <c r="O707" s="613"/>
      <c r="P707" s="613"/>
      <c r="Q707" s="613"/>
      <c r="R707" s="613"/>
      <c r="S707" s="613"/>
      <c r="T707" s="613"/>
      <c r="U707" s="613"/>
      <c r="V707" s="613"/>
      <c r="W707" s="613"/>
      <c r="X707" s="613"/>
      <c r="Y707" s="613"/>
      <c r="Z707" s="613"/>
    </row>
    <row r="708" spans="6:26" x14ac:dyDescent="0.2">
      <c r="F708" s="662"/>
      <c r="G708" s="662"/>
      <c r="H708" s="662"/>
      <c r="I708" s="662"/>
      <c r="J708" s="662"/>
      <c r="K708" s="662"/>
      <c r="L708" s="662"/>
      <c r="M708" s="613"/>
      <c r="N708" s="662"/>
      <c r="O708" s="613"/>
      <c r="P708" s="613"/>
      <c r="Q708" s="613"/>
      <c r="R708" s="613"/>
      <c r="S708" s="613"/>
      <c r="T708" s="613"/>
      <c r="U708" s="613"/>
      <c r="V708" s="613"/>
      <c r="W708" s="613"/>
      <c r="X708" s="613"/>
      <c r="Y708" s="613"/>
      <c r="Z708" s="613"/>
    </row>
    <row r="709" spans="6:26" x14ac:dyDescent="0.2">
      <c r="F709" s="662"/>
      <c r="G709" s="662"/>
      <c r="H709" s="662"/>
      <c r="I709" s="662"/>
      <c r="J709" s="662"/>
      <c r="K709" s="662"/>
      <c r="L709" s="662"/>
      <c r="M709" s="613"/>
      <c r="N709" s="662"/>
      <c r="O709" s="613"/>
      <c r="P709" s="613"/>
      <c r="Q709" s="613"/>
      <c r="R709" s="613"/>
      <c r="S709" s="613"/>
      <c r="T709" s="613"/>
      <c r="U709" s="613"/>
      <c r="V709" s="613"/>
      <c r="W709" s="613"/>
      <c r="X709" s="613"/>
      <c r="Y709" s="613"/>
      <c r="Z709" s="613"/>
    </row>
    <row r="710" spans="6:26" x14ac:dyDescent="0.2">
      <c r="F710" s="662"/>
      <c r="G710" s="662"/>
      <c r="H710" s="662"/>
      <c r="I710" s="662"/>
      <c r="J710" s="662"/>
      <c r="K710" s="662"/>
      <c r="L710" s="662"/>
      <c r="M710" s="613"/>
      <c r="N710" s="662"/>
      <c r="O710" s="613"/>
      <c r="P710" s="613"/>
      <c r="Q710" s="613"/>
      <c r="R710" s="613"/>
      <c r="S710" s="613"/>
      <c r="T710" s="613"/>
      <c r="U710" s="613"/>
      <c r="V710" s="613"/>
      <c r="W710" s="613"/>
      <c r="X710" s="613"/>
      <c r="Y710" s="613"/>
      <c r="Z710" s="613"/>
    </row>
    <row r="711" spans="6:26" x14ac:dyDescent="0.2">
      <c r="F711" s="662"/>
      <c r="G711" s="662"/>
      <c r="H711" s="662"/>
      <c r="I711" s="662"/>
      <c r="J711" s="662"/>
      <c r="K711" s="662"/>
      <c r="L711" s="662"/>
      <c r="M711" s="613"/>
      <c r="N711" s="662"/>
      <c r="O711" s="613"/>
      <c r="P711" s="613"/>
      <c r="Q711" s="613"/>
      <c r="R711" s="613"/>
      <c r="S711" s="613"/>
      <c r="T711" s="613"/>
      <c r="U711" s="613"/>
      <c r="V711" s="613"/>
      <c r="W711" s="613"/>
      <c r="X711" s="613"/>
      <c r="Y711" s="613"/>
      <c r="Z711" s="613"/>
    </row>
    <row r="712" spans="6:26" x14ac:dyDescent="0.2">
      <c r="F712" s="662"/>
      <c r="G712" s="662"/>
      <c r="H712" s="662"/>
      <c r="I712" s="662"/>
      <c r="J712" s="662"/>
      <c r="K712" s="662"/>
      <c r="L712" s="662"/>
      <c r="M712" s="613"/>
      <c r="N712" s="662"/>
      <c r="O712" s="613"/>
      <c r="P712" s="613"/>
      <c r="Q712" s="613"/>
      <c r="R712" s="613"/>
      <c r="S712" s="613"/>
      <c r="T712" s="613"/>
      <c r="U712" s="613"/>
      <c r="V712" s="613"/>
      <c r="W712" s="613"/>
      <c r="X712" s="613"/>
      <c r="Y712" s="613"/>
      <c r="Z712" s="613"/>
    </row>
    <row r="713" spans="6:26" x14ac:dyDescent="0.2">
      <c r="F713" s="662"/>
      <c r="G713" s="662"/>
      <c r="H713" s="662"/>
      <c r="I713" s="662"/>
      <c r="J713" s="662"/>
      <c r="K713" s="662"/>
      <c r="L713" s="662"/>
      <c r="M713" s="613"/>
      <c r="N713" s="662"/>
      <c r="O713" s="613"/>
      <c r="P713" s="613"/>
      <c r="Q713" s="613"/>
      <c r="R713" s="613"/>
      <c r="S713" s="613"/>
      <c r="T713" s="613"/>
      <c r="U713" s="613"/>
      <c r="V713" s="613"/>
      <c r="W713" s="613"/>
      <c r="X713" s="613"/>
      <c r="Y713" s="613"/>
      <c r="Z713" s="613"/>
    </row>
    <row r="714" spans="6:26" x14ac:dyDescent="0.2">
      <c r="F714" s="662"/>
      <c r="G714" s="662"/>
      <c r="H714" s="662"/>
      <c r="I714" s="662"/>
      <c r="J714" s="662"/>
      <c r="K714" s="662"/>
      <c r="L714" s="662"/>
      <c r="M714" s="613"/>
      <c r="N714" s="662"/>
      <c r="O714" s="613"/>
      <c r="P714" s="613"/>
      <c r="Q714" s="613"/>
      <c r="R714" s="613"/>
      <c r="S714" s="613"/>
      <c r="T714" s="613"/>
      <c r="U714" s="613"/>
      <c r="V714" s="613"/>
      <c r="W714" s="613"/>
      <c r="X714" s="613"/>
      <c r="Y714" s="613"/>
      <c r="Z714" s="613"/>
    </row>
    <row r="715" spans="6:26" x14ac:dyDescent="0.2">
      <c r="F715" s="662"/>
      <c r="G715" s="662"/>
      <c r="H715" s="662"/>
      <c r="I715" s="662"/>
      <c r="J715" s="662"/>
      <c r="K715" s="662"/>
      <c r="L715" s="662"/>
      <c r="M715" s="613"/>
      <c r="N715" s="662"/>
      <c r="O715" s="613"/>
      <c r="P715" s="613"/>
      <c r="Q715" s="613"/>
      <c r="R715" s="613"/>
      <c r="S715" s="613"/>
      <c r="T715" s="613"/>
      <c r="U715" s="613"/>
      <c r="V715" s="613"/>
      <c r="W715" s="613"/>
      <c r="X715" s="613"/>
      <c r="Y715" s="613"/>
      <c r="Z715" s="613"/>
    </row>
    <row r="716" spans="6:26" x14ac:dyDescent="0.2">
      <c r="F716" s="662"/>
      <c r="G716" s="662"/>
      <c r="H716" s="662"/>
      <c r="I716" s="662"/>
      <c r="J716" s="662"/>
      <c r="K716" s="662"/>
      <c r="L716" s="662"/>
      <c r="M716" s="613"/>
      <c r="N716" s="662"/>
      <c r="O716" s="613"/>
      <c r="P716" s="613"/>
      <c r="Q716" s="613"/>
      <c r="R716" s="613"/>
      <c r="S716" s="613"/>
      <c r="T716" s="613"/>
      <c r="U716" s="613"/>
      <c r="V716" s="613"/>
      <c r="W716" s="613"/>
      <c r="X716" s="613"/>
      <c r="Y716" s="613"/>
      <c r="Z716" s="613"/>
    </row>
    <row r="717" spans="6:26" x14ac:dyDescent="0.2">
      <c r="F717" s="662"/>
      <c r="G717" s="662"/>
      <c r="H717" s="662"/>
      <c r="I717" s="662"/>
      <c r="J717" s="662"/>
      <c r="K717" s="662"/>
      <c r="L717" s="662"/>
      <c r="M717" s="613"/>
      <c r="N717" s="662"/>
      <c r="O717" s="613"/>
      <c r="P717" s="613"/>
      <c r="Q717" s="613"/>
      <c r="R717" s="613"/>
      <c r="S717" s="613"/>
      <c r="T717" s="613"/>
      <c r="U717" s="613"/>
      <c r="V717" s="613"/>
      <c r="W717" s="613"/>
      <c r="X717" s="613"/>
      <c r="Y717" s="613"/>
      <c r="Z717" s="613"/>
    </row>
    <row r="718" spans="6:26" x14ac:dyDescent="0.2">
      <c r="F718" s="662"/>
      <c r="G718" s="662"/>
      <c r="H718" s="662"/>
      <c r="I718" s="662"/>
      <c r="J718" s="662"/>
      <c r="K718" s="662"/>
      <c r="L718" s="662"/>
      <c r="M718" s="613"/>
      <c r="N718" s="662"/>
      <c r="O718" s="613"/>
      <c r="P718" s="613"/>
      <c r="Q718" s="613"/>
      <c r="R718" s="613"/>
      <c r="S718" s="613"/>
      <c r="T718" s="613"/>
      <c r="U718" s="613"/>
      <c r="V718" s="613"/>
      <c r="W718" s="613"/>
      <c r="X718" s="613"/>
      <c r="Y718" s="613"/>
      <c r="Z718" s="613"/>
    </row>
    <row r="719" spans="6:26" x14ac:dyDescent="0.2">
      <c r="F719" s="662"/>
      <c r="G719" s="662"/>
      <c r="H719" s="662"/>
      <c r="I719" s="662"/>
      <c r="J719" s="662"/>
      <c r="K719" s="662"/>
      <c r="L719" s="662"/>
      <c r="M719" s="613"/>
      <c r="N719" s="662"/>
      <c r="O719" s="613"/>
      <c r="P719" s="613"/>
      <c r="Q719" s="613"/>
      <c r="R719" s="613"/>
      <c r="S719" s="613"/>
      <c r="T719" s="613"/>
      <c r="U719" s="613"/>
      <c r="V719" s="613"/>
      <c r="W719" s="613"/>
      <c r="X719" s="613"/>
      <c r="Y719" s="613"/>
      <c r="Z719" s="613"/>
    </row>
    <row r="720" spans="6:26" x14ac:dyDescent="0.2">
      <c r="F720" s="662"/>
      <c r="G720" s="662"/>
      <c r="H720" s="662"/>
      <c r="I720" s="662"/>
      <c r="J720" s="662"/>
      <c r="K720" s="662"/>
      <c r="L720" s="662"/>
      <c r="M720" s="613"/>
      <c r="N720" s="662"/>
      <c r="O720" s="613"/>
      <c r="P720" s="613"/>
      <c r="Q720" s="613"/>
      <c r="R720" s="613"/>
      <c r="S720" s="613"/>
      <c r="T720" s="613"/>
      <c r="U720" s="613"/>
      <c r="V720" s="613"/>
      <c r="W720" s="613"/>
      <c r="X720" s="613"/>
      <c r="Y720" s="613"/>
      <c r="Z720" s="613"/>
    </row>
    <row r="721" spans="6:26" x14ac:dyDescent="0.2">
      <c r="F721" s="662"/>
      <c r="G721" s="662"/>
      <c r="H721" s="662"/>
      <c r="I721" s="662"/>
      <c r="J721" s="662"/>
      <c r="K721" s="662"/>
      <c r="L721" s="662"/>
      <c r="M721" s="613"/>
      <c r="N721" s="662"/>
      <c r="O721" s="613"/>
      <c r="P721" s="613"/>
      <c r="Q721" s="613"/>
      <c r="R721" s="613"/>
      <c r="S721" s="613"/>
      <c r="T721" s="613"/>
      <c r="U721" s="613"/>
      <c r="V721" s="613"/>
      <c r="W721" s="613"/>
      <c r="X721" s="613"/>
      <c r="Y721" s="613"/>
      <c r="Z721" s="613"/>
    </row>
    <row r="722" spans="6:26" x14ac:dyDescent="0.2">
      <c r="F722" s="662"/>
      <c r="G722" s="662"/>
      <c r="H722" s="662"/>
      <c r="I722" s="662"/>
      <c r="J722" s="662"/>
      <c r="K722" s="662"/>
      <c r="L722" s="662"/>
      <c r="M722" s="613"/>
      <c r="N722" s="662"/>
      <c r="O722" s="613"/>
      <c r="P722" s="613"/>
      <c r="Q722" s="613"/>
      <c r="R722" s="613"/>
      <c r="S722" s="613"/>
      <c r="T722" s="613"/>
      <c r="U722" s="613"/>
      <c r="V722" s="613"/>
      <c r="W722" s="613"/>
      <c r="X722" s="613"/>
      <c r="Y722" s="613"/>
      <c r="Z722" s="613"/>
    </row>
    <row r="723" spans="6:26" x14ac:dyDescent="0.2">
      <c r="F723" s="662"/>
      <c r="G723" s="662"/>
      <c r="H723" s="662"/>
      <c r="I723" s="662"/>
      <c r="J723" s="662"/>
      <c r="K723" s="662"/>
      <c r="L723" s="662"/>
      <c r="M723" s="613"/>
      <c r="N723" s="662"/>
      <c r="O723" s="613"/>
      <c r="P723" s="613"/>
      <c r="Q723" s="613"/>
      <c r="R723" s="613"/>
      <c r="S723" s="613"/>
      <c r="T723" s="613"/>
      <c r="U723" s="613"/>
      <c r="V723" s="613"/>
      <c r="W723" s="613"/>
      <c r="X723" s="613"/>
      <c r="Y723" s="613"/>
      <c r="Z723" s="613"/>
    </row>
    <row r="724" spans="6:26" x14ac:dyDescent="0.2">
      <c r="F724" s="662"/>
      <c r="G724" s="662"/>
      <c r="H724" s="662"/>
      <c r="I724" s="662"/>
      <c r="J724" s="662"/>
      <c r="K724" s="662"/>
      <c r="L724" s="662"/>
      <c r="M724" s="613"/>
      <c r="N724" s="662"/>
      <c r="O724" s="613"/>
      <c r="P724" s="613"/>
      <c r="Q724" s="613"/>
      <c r="R724" s="613"/>
      <c r="S724" s="613"/>
      <c r="T724" s="613"/>
      <c r="U724" s="613"/>
      <c r="V724" s="613"/>
      <c r="W724" s="613"/>
      <c r="X724" s="613"/>
      <c r="Y724" s="613"/>
      <c r="Z724" s="613"/>
    </row>
    <row r="725" spans="6:26" x14ac:dyDescent="0.2">
      <c r="F725" s="662"/>
      <c r="G725" s="662"/>
      <c r="H725" s="662"/>
      <c r="I725" s="662"/>
      <c r="J725" s="662"/>
      <c r="K725" s="662"/>
      <c r="L725" s="662"/>
      <c r="M725" s="613"/>
      <c r="N725" s="662"/>
      <c r="O725" s="613"/>
      <c r="P725" s="613"/>
      <c r="Q725" s="613"/>
      <c r="R725" s="613"/>
      <c r="S725" s="613"/>
      <c r="T725" s="613"/>
      <c r="U725" s="613"/>
      <c r="V725" s="613"/>
      <c r="W725" s="613"/>
      <c r="X725" s="613"/>
      <c r="Y725" s="613"/>
      <c r="Z725" s="613"/>
    </row>
    <row r="726" spans="6:26" x14ac:dyDescent="0.2">
      <c r="F726" s="662"/>
      <c r="G726" s="662"/>
      <c r="H726" s="662"/>
      <c r="I726" s="662"/>
      <c r="J726" s="662"/>
      <c r="K726" s="662"/>
      <c r="L726" s="662"/>
      <c r="M726" s="613"/>
      <c r="N726" s="662"/>
      <c r="O726" s="613"/>
      <c r="P726" s="613"/>
      <c r="Q726" s="613"/>
      <c r="R726" s="613"/>
      <c r="S726" s="613"/>
      <c r="T726" s="613"/>
      <c r="U726" s="613"/>
      <c r="V726" s="613"/>
      <c r="W726" s="613"/>
      <c r="X726" s="613"/>
      <c r="Y726" s="613"/>
      <c r="Z726" s="613"/>
    </row>
    <row r="727" spans="6:26" x14ac:dyDescent="0.2">
      <c r="F727" s="662"/>
      <c r="G727" s="662"/>
      <c r="H727" s="662"/>
      <c r="I727" s="662"/>
      <c r="J727" s="662"/>
      <c r="K727" s="662"/>
      <c r="L727" s="662"/>
      <c r="M727" s="613"/>
      <c r="N727" s="662"/>
      <c r="O727" s="613"/>
      <c r="P727" s="613"/>
      <c r="Q727" s="613"/>
      <c r="R727" s="613"/>
      <c r="S727" s="613"/>
      <c r="T727" s="613"/>
      <c r="U727" s="613"/>
      <c r="V727" s="613"/>
      <c r="W727" s="613"/>
      <c r="X727" s="613"/>
      <c r="Y727" s="613"/>
      <c r="Z727" s="613"/>
    </row>
    <row r="728" spans="6:26" x14ac:dyDescent="0.2">
      <c r="F728" s="662"/>
      <c r="G728" s="662"/>
      <c r="H728" s="662"/>
      <c r="I728" s="662"/>
      <c r="J728" s="662"/>
      <c r="K728" s="662"/>
      <c r="L728" s="662"/>
      <c r="M728" s="613"/>
      <c r="N728" s="662"/>
      <c r="O728" s="613"/>
      <c r="P728" s="613"/>
      <c r="Q728" s="613"/>
      <c r="R728" s="613"/>
      <c r="S728" s="613"/>
      <c r="T728" s="613"/>
      <c r="U728" s="613"/>
      <c r="V728" s="613"/>
      <c r="W728" s="613"/>
      <c r="X728" s="613"/>
      <c r="Y728" s="613"/>
      <c r="Z728" s="613"/>
    </row>
    <row r="729" spans="6:26" x14ac:dyDescent="0.2">
      <c r="F729" s="662"/>
      <c r="G729" s="662"/>
      <c r="H729" s="662"/>
      <c r="I729" s="662"/>
      <c r="J729" s="662"/>
      <c r="K729" s="662"/>
      <c r="L729" s="662"/>
      <c r="M729" s="613"/>
      <c r="N729" s="662"/>
      <c r="O729" s="613"/>
      <c r="P729" s="613"/>
      <c r="Q729" s="613"/>
      <c r="R729" s="613"/>
      <c r="S729" s="613"/>
      <c r="T729" s="613"/>
      <c r="U729" s="613"/>
      <c r="V729" s="613"/>
      <c r="W729" s="613"/>
      <c r="X729" s="613"/>
      <c r="Y729" s="613"/>
      <c r="Z729" s="613"/>
    </row>
    <row r="730" spans="6:26" x14ac:dyDescent="0.2">
      <c r="F730" s="662"/>
      <c r="G730" s="662"/>
      <c r="H730" s="662"/>
      <c r="I730" s="662"/>
      <c r="J730" s="662"/>
      <c r="K730" s="662"/>
      <c r="L730" s="662"/>
      <c r="M730" s="613"/>
      <c r="N730" s="662"/>
      <c r="O730" s="613"/>
      <c r="P730" s="613"/>
      <c r="Q730" s="613"/>
      <c r="R730" s="613"/>
      <c r="S730" s="613"/>
      <c r="T730" s="613"/>
      <c r="U730" s="613"/>
      <c r="V730" s="613"/>
      <c r="W730" s="613"/>
      <c r="X730" s="613"/>
      <c r="Y730" s="613"/>
      <c r="Z730" s="613"/>
    </row>
    <row r="731" spans="6:26" x14ac:dyDescent="0.2">
      <c r="F731" s="662"/>
      <c r="G731" s="662"/>
      <c r="H731" s="662"/>
      <c r="I731" s="662"/>
      <c r="J731" s="662"/>
      <c r="K731" s="662"/>
      <c r="L731" s="662"/>
      <c r="M731" s="613"/>
      <c r="N731" s="662"/>
      <c r="O731" s="613"/>
      <c r="P731" s="613"/>
      <c r="Q731" s="613"/>
      <c r="R731" s="613"/>
      <c r="S731" s="613"/>
      <c r="T731" s="613"/>
      <c r="U731" s="613"/>
      <c r="V731" s="613"/>
      <c r="W731" s="613"/>
      <c r="X731" s="613"/>
      <c r="Y731" s="613"/>
      <c r="Z731" s="613"/>
    </row>
    <row r="732" spans="6:26" x14ac:dyDescent="0.2">
      <c r="F732" s="662"/>
      <c r="G732" s="662"/>
      <c r="H732" s="662"/>
      <c r="I732" s="662"/>
      <c r="J732" s="662"/>
      <c r="K732" s="662"/>
      <c r="L732" s="662"/>
      <c r="M732" s="613"/>
      <c r="N732" s="662"/>
      <c r="O732" s="613"/>
      <c r="P732" s="613"/>
      <c r="Q732" s="613"/>
      <c r="R732" s="613"/>
      <c r="S732" s="613"/>
      <c r="T732" s="613"/>
      <c r="U732" s="613"/>
      <c r="V732" s="613"/>
      <c r="W732" s="613"/>
      <c r="X732" s="613"/>
      <c r="Y732" s="613"/>
      <c r="Z732" s="613"/>
    </row>
    <row r="733" spans="6:26" x14ac:dyDescent="0.2">
      <c r="F733" s="662"/>
      <c r="G733" s="662"/>
      <c r="H733" s="662"/>
      <c r="I733" s="662"/>
      <c r="J733" s="662"/>
      <c r="K733" s="662"/>
      <c r="L733" s="662"/>
      <c r="M733" s="613"/>
      <c r="N733" s="662"/>
      <c r="O733" s="613"/>
      <c r="P733" s="613"/>
      <c r="Q733" s="613"/>
      <c r="R733" s="613"/>
      <c r="S733" s="613"/>
      <c r="T733" s="613"/>
      <c r="U733" s="613"/>
      <c r="V733" s="613"/>
      <c r="W733" s="613"/>
      <c r="X733" s="613"/>
      <c r="Y733" s="613"/>
      <c r="Z733" s="613"/>
    </row>
    <row r="734" spans="6:26" x14ac:dyDescent="0.2">
      <c r="F734" s="662"/>
      <c r="G734" s="662"/>
      <c r="H734" s="662"/>
      <c r="I734" s="662"/>
      <c r="J734" s="662"/>
      <c r="K734" s="662"/>
      <c r="L734" s="662"/>
      <c r="M734" s="613"/>
      <c r="N734" s="662"/>
      <c r="O734" s="613"/>
      <c r="P734" s="613"/>
      <c r="Q734" s="613"/>
      <c r="R734" s="613"/>
      <c r="S734" s="613"/>
      <c r="T734" s="613"/>
      <c r="U734" s="613"/>
      <c r="V734" s="613"/>
      <c r="W734" s="613"/>
      <c r="X734" s="613"/>
      <c r="Y734" s="613"/>
      <c r="Z734" s="613"/>
    </row>
    <row r="735" spans="6:26" x14ac:dyDescent="0.2">
      <c r="F735" s="662"/>
      <c r="G735" s="662"/>
      <c r="H735" s="662"/>
      <c r="I735" s="662"/>
      <c r="J735" s="662"/>
      <c r="K735" s="662"/>
      <c r="L735" s="662"/>
      <c r="M735" s="613"/>
      <c r="N735" s="662"/>
      <c r="O735" s="613"/>
      <c r="P735" s="613"/>
      <c r="Q735" s="613"/>
      <c r="R735" s="613"/>
      <c r="S735" s="613"/>
      <c r="T735" s="613"/>
      <c r="U735" s="613"/>
      <c r="V735" s="613"/>
      <c r="W735" s="613"/>
      <c r="X735" s="613"/>
      <c r="Y735" s="613"/>
      <c r="Z735" s="613"/>
    </row>
    <row r="736" spans="6:26" x14ac:dyDescent="0.2">
      <c r="F736" s="662"/>
      <c r="G736" s="662"/>
      <c r="H736" s="662"/>
      <c r="I736" s="662"/>
      <c r="J736" s="662"/>
      <c r="K736" s="662"/>
      <c r="L736" s="662"/>
      <c r="M736" s="613"/>
      <c r="N736" s="662"/>
      <c r="O736" s="613"/>
      <c r="P736" s="613"/>
      <c r="Q736" s="613"/>
      <c r="R736" s="613"/>
      <c r="S736" s="613"/>
      <c r="T736" s="613"/>
      <c r="U736" s="613"/>
      <c r="V736" s="613"/>
      <c r="W736" s="613"/>
      <c r="X736" s="613"/>
      <c r="Y736" s="613"/>
      <c r="Z736" s="613"/>
    </row>
    <row r="737" spans="6:26" x14ac:dyDescent="0.2">
      <c r="F737" s="662"/>
      <c r="G737" s="662"/>
      <c r="H737" s="662"/>
      <c r="I737" s="662"/>
      <c r="J737" s="662"/>
      <c r="K737" s="662"/>
      <c r="L737" s="662"/>
      <c r="M737" s="613"/>
      <c r="N737" s="662"/>
      <c r="O737" s="613"/>
      <c r="P737" s="613"/>
      <c r="Q737" s="613"/>
      <c r="R737" s="613"/>
      <c r="S737" s="613"/>
      <c r="T737" s="613"/>
      <c r="U737" s="613"/>
      <c r="V737" s="613"/>
      <c r="W737" s="613"/>
      <c r="X737" s="613"/>
      <c r="Y737" s="613"/>
      <c r="Z737" s="613"/>
    </row>
    <row r="738" spans="6:26" x14ac:dyDescent="0.2">
      <c r="F738" s="662"/>
      <c r="G738" s="662"/>
      <c r="H738" s="662"/>
      <c r="I738" s="662"/>
      <c r="J738" s="662"/>
      <c r="K738" s="662"/>
      <c r="L738" s="662"/>
      <c r="M738" s="613"/>
      <c r="N738" s="662"/>
      <c r="O738" s="613"/>
      <c r="P738" s="613"/>
      <c r="Q738" s="613"/>
      <c r="R738" s="613"/>
      <c r="S738" s="613"/>
      <c r="T738" s="613"/>
      <c r="U738" s="613"/>
      <c r="V738" s="613"/>
      <c r="W738" s="613"/>
      <c r="X738" s="613"/>
      <c r="Y738" s="613"/>
      <c r="Z738" s="613"/>
    </row>
    <row r="739" spans="6:26" x14ac:dyDescent="0.2">
      <c r="F739" s="662"/>
      <c r="G739" s="662"/>
      <c r="H739" s="662"/>
      <c r="I739" s="662"/>
      <c r="J739" s="662"/>
      <c r="K739" s="662"/>
      <c r="L739" s="662"/>
      <c r="M739" s="613"/>
      <c r="N739" s="662"/>
      <c r="O739" s="613"/>
      <c r="P739" s="613"/>
      <c r="Q739" s="613"/>
      <c r="R739" s="613"/>
      <c r="S739" s="613"/>
      <c r="T739" s="613"/>
      <c r="U739" s="613"/>
      <c r="V739" s="613"/>
      <c r="W739" s="613"/>
      <c r="X739" s="613"/>
      <c r="Y739" s="613"/>
      <c r="Z739" s="613"/>
    </row>
    <row r="740" spans="6:26" x14ac:dyDescent="0.2">
      <c r="F740" s="662"/>
      <c r="G740" s="662"/>
      <c r="H740" s="662"/>
      <c r="I740" s="662"/>
      <c r="J740" s="662"/>
      <c r="K740" s="662"/>
      <c r="L740" s="662"/>
      <c r="M740" s="613"/>
      <c r="N740" s="662"/>
      <c r="O740" s="613"/>
      <c r="P740" s="613"/>
      <c r="Q740" s="613"/>
      <c r="R740" s="613"/>
      <c r="S740" s="613"/>
      <c r="T740" s="613"/>
      <c r="U740" s="613"/>
      <c r="V740" s="613"/>
      <c r="W740" s="613"/>
      <c r="X740" s="613"/>
      <c r="Y740" s="613"/>
      <c r="Z740" s="613"/>
    </row>
    <row r="741" spans="6:26" x14ac:dyDescent="0.2">
      <c r="F741" s="662"/>
      <c r="G741" s="662"/>
      <c r="H741" s="662"/>
      <c r="I741" s="662"/>
      <c r="J741" s="662"/>
      <c r="K741" s="662"/>
      <c r="L741" s="662"/>
      <c r="M741" s="613"/>
      <c r="N741" s="662"/>
      <c r="O741" s="613"/>
      <c r="P741" s="613"/>
      <c r="Q741" s="613"/>
      <c r="R741" s="613"/>
      <c r="S741" s="613"/>
      <c r="T741" s="613"/>
      <c r="U741" s="613"/>
      <c r="V741" s="613"/>
      <c r="W741" s="613"/>
      <c r="X741" s="613"/>
      <c r="Y741" s="613"/>
      <c r="Z741" s="613"/>
    </row>
    <row r="742" spans="6:26" x14ac:dyDescent="0.2">
      <c r="F742" s="662"/>
      <c r="G742" s="662"/>
      <c r="H742" s="662"/>
      <c r="I742" s="662"/>
      <c r="J742" s="662"/>
      <c r="K742" s="662"/>
      <c r="L742" s="662"/>
      <c r="M742" s="613"/>
      <c r="N742" s="662"/>
      <c r="O742" s="613"/>
      <c r="P742" s="613"/>
      <c r="Q742" s="613"/>
      <c r="R742" s="613"/>
      <c r="S742" s="613"/>
      <c r="T742" s="613"/>
      <c r="U742" s="613"/>
      <c r="V742" s="613"/>
      <c r="W742" s="613"/>
      <c r="X742" s="613"/>
      <c r="Y742" s="613"/>
      <c r="Z742" s="613"/>
    </row>
    <row r="743" spans="6:26" x14ac:dyDescent="0.2">
      <c r="F743" s="662"/>
      <c r="G743" s="662"/>
      <c r="H743" s="662"/>
      <c r="I743" s="662"/>
      <c r="J743" s="662"/>
      <c r="K743" s="662"/>
      <c r="L743" s="662"/>
      <c r="M743" s="613"/>
      <c r="N743" s="662"/>
      <c r="O743" s="613"/>
      <c r="P743" s="613"/>
      <c r="Q743" s="613"/>
      <c r="R743" s="613"/>
      <c r="S743" s="613"/>
      <c r="T743" s="613"/>
      <c r="U743" s="613"/>
      <c r="V743" s="613"/>
      <c r="W743" s="613"/>
      <c r="X743" s="613"/>
      <c r="Y743" s="613"/>
      <c r="Z743" s="613"/>
    </row>
    <row r="744" spans="6:26" x14ac:dyDescent="0.2">
      <c r="F744" s="662"/>
      <c r="G744" s="662"/>
      <c r="H744" s="662"/>
      <c r="I744" s="662"/>
      <c r="J744" s="662"/>
      <c r="K744" s="662"/>
      <c r="L744" s="662"/>
      <c r="M744" s="613"/>
      <c r="N744" s="662"/>
      <c r="O744" s="613"/>
      <c r="P744" s="613"/>
      <c r="Q744" s="613"/>
      <c r="R744" s="613"/>
      <c r="S744" s="613"/>
      <c r="T744" s="613"/>
      <c r="U744" s="613"/>
      <c r="V744" s="613"/>
      <c r="W744" s="613"/>
      <c r="X744" s="613"/>
      <c r="Y744" s="613"/>
      <c r="Z744" s="613"/>
    </row>
    <row r="745" spans="6:26" x14ac:dyDescent="0.2">
      <c r="F745" s="662"/>
      <c r="G745" s="662"/>
      <c r="H745" s="662"/>
      <c r="I745" s="662"/>
      <c r="J745" s="662"/>
      <c r="K745" s="662"/>
      <c r="L745" s="662"/>
      <c r="M745" s="613"/>
      <c r="N745" s="662"/>
      <c r="O745" s="613"/>
      <c r="P745" s="613"/>
      <c r="Q745" s="613"/>
      <c r="R745" s="613"/>
      <c r="S745" s="613"/>
      <c r="T745" s="613"/>
      <c r="U745" s="613"/>
      <c r="V745" s="613"/>
      <c r="W745" s="613"/>
      <c r="X745" s="613"/>
      <c r="Y745" s="613"/>
      <c r="Z745" s="613"/>
    </row>
    <row r="746" spans="6:26" x14ac:dyDescent="0.2">
      <c r="F746" s="662"/>
      <c r="G746" s="662"/>
      <c r="H746" s="662"/>
      <c r="I746" s="662"/>
      <c r="J746" s="662"/>
      <c r="K746" s="662"/>
      <c r="L746" s="662"/>
      <c r="M746" s="613"/>
      <c r="N746" s="662"/>
      <c r="O746" s="613"/>
      <c r="P746" s="613"/>
      <c r="Q746" s="613"/>
      <c r="R746" s="613"/>
      <c r="S746" s="613"/>
      <c r="T746" s="613"/>
      <c r="U746" s="613"/>
      <c r="V746" s="613"/>
      <c r="W746" s="613"/>
      <c r="X746" s="613"/>
      <c r="Y746" s="613"/>
      <c r="Z746" s="613"/>
    </row>
    <row r="747" spans="6:26" x14ac:dyDescent="0.2">
      <c r="F747" s="662"/>
      <c r="G747" s="662"/>
      <c r="H747" s="662"/>
      <c r="I747" s="662"/>
      <c r="J747" s="662"/>
      <c r="K747" s="662"/>
      <c r="L747" s="662"/>
      <c r="M747" s="613"/>
      <c r="N747" s="662"/>
      <c r="O747" s="613"/>
      <c r="P747" s="613"/>
      <c r="Q747" s="613"/>
      <c r="R747" s="613"/>
      <c r="S747" s="613"/>
      <c r="T747" s="613"/>
      <c r="U747" s="613"/>
      <c r="V747" s="613"/>
      <c r="W747" s="613"/>
      <c r="X747" s="613"/>
      <c r="Y747" s="613"/>
      <c r="Z747" s="613"/>
    </row>
    <row r="748" spans="6:26" x14ac:dyDescent="0.2">
      <c r="F748" s="662"/>
      <c r="G748" s="662"/>
      <c r="H748" s="662"/>
      <c r="I748" s="662"/>
      <c r="J748" s="662"/>
      <c r="K748" s="662"/>
      <c r="L748" s="662"/>
      <c r="M748" s="613"/>
      <c r="N748" s="662"/>
      <c r="O748" s="613"/>
      <c r="P748" s="613"/>
      <c r="Q748" s="613"/>
      <c r="R748" s="613"/>
      <c r="S748" s="613"/>
      <c r="T748" s="613"/>
      <c r="U748" s="613"/>
      <c r="V748" s="613"/>
      <c r="W748" s="613"/>
      <c r="X748" s="613"/>
      <c r="Y748" s="613"/>
      <c r="Z748" s="613"/>
    </row>
    <row r="749" spans="6:26" x14ac:dyDescent="0.2">
      <c r="F749" s="662"/>
      <c r="G749" s="662"/>
      <c r="H749" s="662"/>
      <c r="I749" s="662"/>
      <c r="J749" s="662"/>
      <c r="K749" s="662"/>
      <c r="L749" s="662"/>
      <c r="M749" s="613"/>
      <c r="N749" s="662"/>
      <c r="O749" s="613"/>
      <c r="P749" s="613"/>
      <c r="Q749" s="613"/>
      <c r="R749" s="613"/>
      <c r="S749" s="613"/>
      <c r="T749" s="613"/>
      <c r="U749" s="613"/>
      <c r="V749" s="613"/>
      <c r="W749" s="613"/>
      <c r="X749" s="613"/>
      <c r="Y749" s="613"/>
      <c r="Z749" s="613"/>
    </row>
    <row r="750" spans="6:26" x14ac:dyDescent="0.2">
      <c r="F750" s="662"/>
      <c r="G750" s="662"/>
      <c r="H750" s="662"/>
      <c r="I750" s="662"/>
      <c r="J750" s="662"/>
      <c r="K750" s="662"/>
      <c r="L750" s="662"/>
      <c r="M750" s="613"/>
      <c r="N750" s="662"/>
      <c r="O750" s="613"/>
      <c r="P750" s="613"/>
      <c r="Q750" s="613"/>
      <c r="R750" s="613"/>
      <c r="S750" s="613"/>
      <c r="T750" s="613"/>
      <c r="U750" s="613"/>
      <c r="V750" s="613"/>
      <c r="W750" s="613"/>
      <c r="X750" s="613"/>
      <c r="Y750" s="613"/>
      <c r="Z750" s="613"/>
    </row>
    <row r="751" spans="6:26" x14ac:dyDescent="0.2">
      <c r="F751" s="662"/>
      <c r="G751" s="662"/>
      <c r="H751" s="662"/>
      <c r="I751" s="662"/>
      <c r="J751" s="662"/>
      <c r="K751" s="662"/>
      <c r="L751" s="662"/>
      <c r="M751" s="613"/>
      <c r="N751" s="662"/>
      <c r="O751" s="613"/>
      <c r="P751" s="613"/>
      <c r="Q751" s="613"/>
      <c r="R751" s="613"/>
      <c r="S751" s="613"/>
      <c r="T751" s="613"/>
      <c r="U751" s="613"/>
      <c r="V751" s="613"/>
      <c r="W751" s="613"/>
      <c r="X751" s="613"/>
      <c r="Y751" s="613"/>
      <c r="Z751" s="613"/>
    </row>
    <row r="752" spans="6:26" x14ac:dyDescent="0.2">
      <c r="F752" s="662"/>
      <c r="G752" s="662"/>
      <c r="H752" s="662"/>
      <c r="I752" s="662"/>
      <c r="J752" s="662"/>
      <c r="K752" s="662"/>
      <c r="L752" s="662"/>
      <c r="M752" s="613"/>
      <c r="N752" s="662"/>
      <c r="O752" s="613"/>
      <c r="P752" s="613"/>
      <c r="Q752" s="613"/>
      <c r="R752" s="613"/>
      <c r="S752" s="613"/>
      <c r="T752" s="613"/>
      <c r="U752" s="613"/>
      <c r="V752" s="613"/>
      <c r="W752" s="613"/>
      <c r="X752" s="613"/>
      <c r="Y752" s="613"/>
      <c r="Z752" s="613"/>
    </row>
    <row r="753" spans="6:26" x14ac:dyDescent="0.2">
      <c r="F753" s="662"/>
      <c r="G753" s="662"/>
      <c r="H753" s="662"/>
      <c r="I753" s="662"/>
      <c r="J753" s="662"/>
      <c r="K753" s="662"/>
      <c r="L753" s="662"/>
      <c r="M753" s="613"/>
      <c r="N753" s="662"/>
      <c r="O753" s="613"/>
      <c r="P753" s="613"/>
      <c r="Q753" s="613"/>
      <c r="R753" s="613"/>
      <c r="S753" s="613"/>
      <c r="T753" s="613"/>
      <c r="U753" s="613"/>
      <c r="V753" s="613"/>
      <c r="W753" s="613"/>
      <c r="X753" s="613"/>
      <c r="Y753" s="613"/>
      <c r="Z753" s="613"/>
    </row>
    <row r="754" spans="6:26" x14ac:dyDescent="0.2">
      <c r="F754" s="662"/>
      <c r="G754" s="662"/>
      <c r="H754" s="662"/>
      <c r="I754" s="662"/>
      <c r="J754" s="662"/>
      <c r="K754" s="662"/>
      <c r="L754" s="662"/>
      <c r="M754" s="613"/>
      <c r="N754" s="662"/>
      <c r="O754" s="613"/>
      <c r="P754" s="613"/>
      <c r="Q754" s="613"/>
      <c r="R754" s="613"/>
      <c r="S754" s="613"/>
      <c r="T754" s="613"/>
      <c r="U754" s="613"/>
      <c r="V754" s="613"/>
      <c r="W754" s="613"/>
      <c r="X754" s="613"/>
      <c r="Y754" s="613"/>
      <c r="Z754" s="613"/>
    </row>
    <row r="755" spans="6:26" x14ac:dyDescent="0.2">
      <c r="F755" s="662"/>
      <c r="G755" s="662"/>
      <c r="H755" s="662"/>
      <c r="I755" s="662"/>
      <c r="J755" s="662"/>
      <c r="K755" s="662"/>
      <c r="L755" s="662"/>
      <c r="M755" s="613"/>
      <c r="N755" s="662"/>
      <c r="O755" s="613"/>
      <c r="P755" s="613"/>
      <c r="Q755" s="613"/>
      <c r="R755" s="613"/>
      <c r="S755" s="613"/>
      <c r="T755" s="613"/>
      <c r="U755" s="613"/>
      <c r="V755" s="613"/>
      <c r="W755" s="613"/>
      <c r="X755" s="613"/>
      <c r="Y755" s="613"/>
      <c r="Z755" s="613"/>
    </row>
    <row r="756" spans="6:26" x14ac:dyDescent="0.2">
      <c r="F756" s="662"/>
      <c r="G756" s="662"/>
      <c r="H756" s="662"/>
      <c r="I756" s="662"/>
      <c r="J756" s="662"/>
      <c r="K756" s="662"/>
      <c r="L756" s="662"/>
      <c r="M756" s="613"/>
      <c r="N756" s="662"/>
      <c r="O756" s="613"/>
      <c r="P756" s="613"/>
      <c r="Q756" s="613"/>
      <c r="R756" s="613"/>
      <c r="S756" s="613"/>
      <c r="T756" s="613"/>
      <c r="U756" s="613"/>
      <c r="V756" s="613"/>
      <c r="W756" s="613"/>
      <c r="X756" s="613"/>
      <c r="Y756" s="613"/>
      <c r="Z756" s="613"/>
    </row>
    <row r="757" spans="6:26" x14ac:dyDescent="0.2">
      <c r="F757" s="662"/>
      <c r="G757" s="662"/>
      <c r="H757" s="662"/>
      <c r="I757" s="662"/>
      <c r="J757" s="662"/>
      <c r="K757" s="662"/>
      <c r="L757" s="662"/>
      <c r="M757" s="613"/>
      <c r="N757" s="662"/>
      <c r="O757" s="613"/>
      <c r="P757" s="613"/>
      <c r="Q757" s="613"/>
      <c r="R757" s="613"/>
      <c r="S757" s="613"/>
      <c r="T757" s="613"/>
      <c r="U757" s="613"/>
      <c r="V757" s="613"/>
      <c r="W757" s="613"/>
      <c r="X757" s="613"/>
      <c r="Y757" s="613"/>
      <c r="Z757" s="613"/>
    </row>
    <row r="758" spans="6:26" x14ac:dyDescent="0.2">
      <c r="F758" s="662"/>
      <c r="G758" s="662"/>
      <c r="H758" s="662"/>
      <c r="I758" s="662"/>
      <c r="J758" s="662"/>
      <c r="K758" s="662"/>
      <c r="L758" s="662"/>
      <c r="M758" s="613"/>
      <c r="N758" s="662"/>
      <c r="O758" s="613"/>
      <c r="P758" s="613"/>
      <c r="Q758" s="613"/>
      <c r="R758" s="613"/>
      <c r="S758" s="613"/>
      <c r="T758" s="613"/>
      <c r="U758" s="613"/>
      <c r="V758" s="613"/>
      <c r="W758" s="613"/>
      <c r="X758" s="613"/>
      <c r="Y758" s="613"/>
      <c r="Z758" s="613"/>
    </row>
    <row r="759" spans="6:26" x14ac:dyDescent="0.2">
      <c r="F759" s="662"/>
      <c r="G759" s="662"/>
      <c r="H759" s="662"/>
      <c r="I759" s="662"/>
      <c r="J759" s="662"/>
      <c r="K759" s="662"/>
      <c r="L759" s="662"/>
      <c r="M759" s="613"/>
      <c r="N759" s="662"/>
      <c r="O759" s="613"/>
      <c r="P759" s="613"/>
      <c r="Q759" s="613"/>
      <c r="R759" s="613"/>
      <c r="S759" s="613"/>
      <c r="T759" s="613"/>
      <c r="U759" s="613"/>
      <c r="V759" s="613"/>
      <c r="W759" s="613"/>
      <c r="X759" s="613"/>
      <c r="Y759" s="613"/>
      <c r="Z759" s="613"/>
    </row>
    <row r="760" spans="6:26" x14ac:dyDescent="0.2">
      <c r="F760" s="662"/>
      <c r="G760" s="662"/>
      <c r="H760" s="662"/>
      <c r="I760" s="662"/>
      <c r="J760" s="662"/>
      <c r="K760" s="662"/>
      <c r="L760" s="662"/>
      <c r="M760" s="613"/>
      <c r="N760" s="662"/>
      <c r="O760" s="613"/>
      <c r="P760" s="613"/>
      <c r="Q760" s="613"/>
      <c r="R760" s="613"/>
      <c r="S760" s="613"/>
      <c r="T760" s="613"/>
      <c r="U760" s="613"/>
      <c r="V760" s="613"/>
      <c r="W760" s="613"/>
      <c r="X760" s="613"/>
      <c r="Y760" s="613"/>
      <c r="Z760" s="613"/>
    </row>
    <row r="761" spans="6:26" x14ac:dyDescent="0.2">
      <c r="F761" s="662"/>
      <c r="G761" s="662"/>
      <c r="H761" s="662"/>
      <c r="I761" s="662"/>
      <c r="J761" s="662"/>
      <c r="K761" s="662"/>
      <c r="L761" s="662"/>
      <c r="M761" s="613"/>
      <c r="N761" s="662"/>
      <c r="O761" s="613"/>
      <c r="P761" s="613"/>
      <c r="Q761" s="613"/>
      <c r="R761" s="613"/>
      <c r="S761" s="613"/>
      <c r="T761" s="613"/>
      <c r="U761" s="613"/>
      <c r="V761" s="613"/>
      <c r="W761" s="613"/>
      <c r="X761" s="613"/>
      <c r="Y761" s="613"/>
      <c r="Z761" s="613"/>
    </row>
    <row r="762" spans="6:26" x14ac:dyDescent="0.2">
      <c r="F762" s="662"/>
      <c r="G762" s="662"/>
      <c r="H762" s="662"/>
      <c r="I762" s="662"/>
      <c r="J762" s="662"/>
      <c r="K762" s="662"/>
      <c r="L762" s="662"/>
      <c r="M762" s="613"/>
      <c r="N762" s="662"/>
      <c r="O762" s="613"/>
      <c r="P762" s="613"/>
      <c r="Q762" s="613"/>
      <c r="R762" s="613"/>
      <c r="S762" s="613"/>
      <c r="T762" s="613"/>
      <c r="U762" s="613"/>
      <c r="V762" s="613"/>
      <c r="W762" s="613"/>
      <c r="X762" s="613"/>
      <c r="Y762" s="613"/>
      <c r="Z762" s="613"/>
    </row>
    <row r="763" spans="6:26" x14ac:dyDescent="0.2">
      <c r="F763" s="662"/>
      <c r="G763" s="662"/>
      <c r="H763" s="662"/>
      <c r="I763" s="662"/>
      <c r="J763" s="662"/>
      <c r="K763" s="662"/>
      <c r="L763" s="662"/>
      <c r="M763" s="613"/>
      <c r="N763" s="662"/>
      <c r="O763" s="613"/>
      <c r="P763" s="613"/>
      <c r="Q763" s="613"/>
      <c r="R763" s="613"/>
      <c r="S763" s="613"/>
      <c r="T763" s="613"/>
      <c r="U763" s="613"/>
      <c r="V763" s="613"/>
      <c r="W763" s="613"/>
      <c r="X763" s="613"/>
      <c r="Y763" s="613"/>
      <c r="Z763" s="613"/>
    </row>
    <row r="764" spans="6:26" x14ac:dyDescent="0.2">
      <c r="F764" s="662"/>
      <c r="G764" s="662"/>
      <c r="H764" s="662"/>
      <c r="I764" s="662"/>
      <c r="J764" s="662"/>
      <c r="K764" s="662"/>
      <c r="L764" s="662"/>
      <c r="M764" s="613"/>
      <c r="N764" s="662"/>
      <c r="O764" s="613"/>
      <c r="P764" s="613"/>
      <c r="Q764" s="613"/>
      <c r="R764" s="613"/>
      <c r="S764" s="613"/>
      <c r="T764" s="613"/>
      <c r="U764" s="613"/>
      <c r="V764" s="613"/>
      <c r="W764" s="613"/>
      <c r="X764" s="613"/>
      <c r="Y764" s="613"/>
      <c r="Z764" s="613"/>
    </row>
    <row r="765" spans="6:26" x14ac:dyDescent="0.2">
      <c r="F765" s="662"/>
      <c r="G765" s="662"/>
      <c r="H765" s="662"/>
      <c r="I765" s="662"/>
      <c r="J765" s="662"/>
      <c r="K765" s="662"/>
      <c r="L765" s="662"/>
      <c r="M765" s="613"/>
      <c r="N765" s="662"/>
      <c r="O765" s="613"/>
      <c r="P765" s="613"/>
      <c r="Q765" s="613"/>
      <c r="R765" s="613"/>
      <c r="S765" s="613"/>
      <c r="T765" s="613"/>
      <c r="U765" s="613"/>
      <c r="V765" s="613"/>
      <c r="W765" s="613"/>
      <c r="X765" s="613"/>
      <c r="Y765" s="613"/>
      <c r="Z765" s="613"/>
    </row>
    <row r="766" spans="6:26" x14ac:dyDescent="0.2">
      <c r="F766" s="662"/>
      <c r="G766" s="662"/>
      <c r="H766" s="662"/>
      <c r="I766" s="662"/>
      <c r="J766" s="662"/>
      <c r="K766" s="662"/>
      <c r="L766" s="662"/>
      <c r="M766" s="613"/>
      <c r="N766" s="662"/>
      <c r="O766" s="613"/>
      <c r="P766" s="613"/>
      <c r="Q766" s="613"/>
      <c r="R766" s="613"/>
      <c r="S766" s="613"/>
      <c r="T766" s="613"/>
      <c r="U766" s="613"/>
      <c r="V766" s="613"/>
      <c r="W766" s="613"/>
      <c r="X766" s="613"/>
      <c r="Y766" s="613"/>
      <c r="Z766" s="613"/>
    </row>
    <row r="767" spans="6:26" x14ac:dyDescent="0.2">
      <c r="F767" s="662"/>
      <c r="G767" s="662"/>
      <c r="H767" s="662"/>
      <c r="I767" s="662"/>
      <c r="J767" s="662"/>
      <c r="K767" s="662"/>
      <c r="L767" s="662"/>
      <c r="M767" s="613"/>
      <c r="N767" s="662"/>
      <c r="O767" s="613"/>
      <c r="P767" s="613"/>
      <c r="Q767" s="613"/>
      <c r="R767" s="613"/>
      <c r="S767" s="613"/>
      <c r="T767" s="613"/>
      <c r="U767" s="613"/>
      <c r="V767" s="613"/>
      <c r="W767" s="613"/>
      <c r="X767" s="613"/>
      <c r="Y767" s="613"/>
      <c r="Z767" s="613"/>
    </row>
    <row r="768" spans="6:26" x14ac:dyDescent="0.2">
      <c r="F768" s="662"/>
      <c r="G768" s="662"/>
      <c r="H768" s="662"/>
      <c r="I768" s="662"/>
      <c r="J768" s="662"/>
      <c r="K768" s="662"/>
      <c r="L768" s="662"/>
      <c r="M768" s="613"/>
      <c r="N768" s="662"/>
      <c r="O768" s="613"/>
      <c r="P768" s="613"/>
      <c r="Q768" s="613"/>
      <c r="R768" s="613"/>
      <c r="S768" s="613"/>
      <c r="T768" s="613"/>
      <c r="U768" s="613"/>
      <c r="V768" s="613"/>
      <c r="W768" s="613"/>
      <c r="X768" s="613"/>
      <c r="Y768" s="613"/>
      <c r="Z768" s="613"/>
    </row>
    <row r="769" spans="6:26" x14ac:dyDescent="0.2">
      <c r="F769" s="662"/>
      <c r="G769" s="662"/>
      <c r="H769" s="662"/>
      <c r="I769" s="662"/>
      <c r="J769" s="662"/>
      <c r="K769" s="662"/>
      <c r="L769" s="662"/>
      <c r="M769" s="613"/>
      <c r="N769" s="662"/>
      <c r="O769" s="613"/>
      <c r="P769" s="613"/>
      <c r="Q769" s="613"/>
      <c r="R769" s="613"/>
      <c r="S769" s="613"/>
      <c r="T769" s="613"/>
      <c r="U769" s="613"/>
      <c r="V769" s="613"/>
      <c r="W769" s="613"/>
      <c r="X769" s="613"/>
      <c r="Y769" s="613"/>
      <c r="Z769" s="613"/>
    </row>
    <row r="770" spans="6:26" x14ac:dyDescent="0.2">
      <c r="F770" s="662"/>
      <c r="G770" s="662"/>
      <c r="H770" s="662"/>
      <c r="I770" s="662"/>
      <c r="J770" s="662"/>
      <c r="K770" s="662"/>
      <c r="L770" s="662"/>
      <c r="M770" s="613"/>
      <c r="N770" s="662"/>
      <c r="O770" s="613"/>
      <c r="P770" s="613"/>
      <c r="Q770" s="613"/>
      <c r="R770" s="613"/>
      <c r="S770" s="613"/>
      <c r="T770" s="613"/>
      <c r="U770" s="613"/>
      <c r="V770" s="613"/>
      <c r="W770" s="613"/>
      <c r="X770" s="613"/>
      <c r="Y770" s="613"/>
      <c r="Z770" s="613"/>
    </row>
    <row r="771" spans="6:26" x14ac:dyDescent="0.2">
      <c r="F771" s="662"/>
      <c r="G771" s="662"/>
      <c r="H771" s="662"/>
      <c r="I771" s="662"/>
      <c r="J771" s="662"/>
      <c r="K771" s="662"/>
      <c r="L771" s="662"/>
      <c r="M771" s="613"/>
      <c r="N771" s="662"/>
      <c r="O771" s="613"/>
      <c r="P771" s="613"/>
      <c r="Q771" s="613"/>
      <c r="R771" s="613"/>
      <c r="S771" s="613"/>
      <c r="T771" s="613"/>
      <c r="U771" s="613"/>
      <c r="V771" s="613"/>
      <c r="W771" s="613"/>
      <c r="X771" s="613"/>
      <c r="Y771" s="613"/>
      <c r="Z771" s="613"/>
    </row>
    <row r="772" spans="6:26" x14ac:dyDescent="0.2">
      <c r="F772" s="662"/>
      <c r="G772" s="662"/>
      <c r="H772" s="662"/>
      <c r="I772" s="662"/>
      <c r="J772" s="662"/>
      <c r="K772" s="662"/>
      <c r="L772" s="662"/>
      <c r="M772" s="613"/>
      <c r="N772" s="662"/>
      <c r="O772" s="613"/>
      <c r="P772" s="613"/>
      <c r="Q772" s="613"/>
      <c r="R772" s="613"/>
      <c r="S772" s="613"/>
      <c r="T772" s="613"/>
      <c r="U772" s="613"/>
      <c r="V772" s="613"/>
      <c r="W772" s="613"/>
      <c r="X772" s="613"/>
      <c r="Y772" s="613"/>
      <c r="Z772" s="613"/>
    </row>
    <row r="773" spans="6:26" x14ac:dyDescent="0.2">
      <c r="F773" s="662"/>
      <c r="G773" s="662"/>
      <c r="H773" s="662"/>
      <c r="I773" s="662"/>
      <c r="J773" s="662"/>
      <c r="K773" s="662"/>
      <c r="L773" s="662"/>
      <c r="M773" s="613"/>
      <c r="N773" s="662"/>
      <c r="O773" s="613"/>
      <c r="P773" s="613"/>
      <c r="Q773" s="613"/>
      <c r="R773" s="613"/>
      <c r="S773" s="613"/>
      <c r="T773" s="613"/>
      <c r="U773" s="613"/>
      <c r="V773" s="613"/>
      <c r="W773" s="613"/>
      <c r="X773" s="613"/>
      <c r="Y773" s="613"/>
      <c r="Z773" s="613"/>
    </row>
    <row r="774" spans="6:26" x14ac:dyDescent="0.2">
      <c r="F774" s="662"/>
      <c r="G774" s="662"/>
      <c r="H774" s="662"/>
      <c r="I774" s="662"/>
      <c r="J774" s="662"/>
      <c r="K774" s="662"/>
      <c r="L774" s="662"/>
      <c r="M774" s="613"/>
      <c r="N774" s="662"/>
      <c r="O774" s="613"/>
      <c r="P774" s="613"/>
      <c r="Q774" s="613"/>
      <c r="R774" s="613"/>
      <c r="S774" s="613"/>
      <c r="T774" s="613"/>
      <c r="U774" s="613"/>
      <c r="V774" s="613"/>
      <c r="W774" s="613"/>
      <c r="X774" s="613"/>
      <c r="Y774" s="613"/>
      <c r="Z774" s="613"/>
    </row>
    <row r="775" spans="6:26" x14ac:dyDescent="0.2">
      <c r="F775" s="662"/>
      <c r="G775" s="662"/>
      <c r="H775" s="662"/>
      <c r="I775" s="662"/>
      <c r="J775" s="662"/>
      <c r="K775" s="662"/>
      <c r="L775" s="662"/>
      <c r="M775" s="613"/>
      <c r="N775" s="662"/>
      <c r="O775" s="613"/>
      <c r="P775" s="613"/>
      <c r="Q775" s="613"/>
      <c r="R775" s="613"/>
      <c r="S775" s="613"/>
      <c r="T775" s="613"/>
      <c r="U775" s="613"/>
      <c r="V775" s="613"/>
      <c r="W775" s="613"/>
      <c r="X775" s="613"/>
      <c r="Y775" s="613"/>
      <c r="Z775" s="613"/>
    </row>
    <row r="776" spans="6:26" x14ac:dyDescent="0.2">
      <c r="F776" s="662"/>
      <c r="G776" s="662"/>
      <c r="H776" s="662"/>
      <c r="I776" s="662"/>
      <c r="J776" s="662"/>
      <c r="K776" s="662"/>
      <c r="L776" s="662"/>
      <c r="M776" s="613"/>
      <c r="N776" s="662"/>
      <c r="O776" s="613"/>
      <c r="P776" s="613"/>
      <c r="Q776" s="613"/>
      <c r="R776" s="613"/>
      <c r="S776" s="613"/>
      <c r="T776" s="613"/>
      <c r="U776" s="613"/>
      <c r="V776" s="613"/>
      <c r="W776" s="613"/>
      <c r="X776" s="613"/>
      <c r="Y776" s="613"/>
      <c r="Z776" s="613"/>
    </row>
    <row r="777" spans="6:26" x14ac:dyDescent="0.2">
      <c r="F777" s="662"/>
      <c r="G777" s="662"/>
      <c r="H777" s="662"/>
      <c r="I777" s="662"/>
      <c r="J777" s="662"/>
      <c r="K777" s="662"/>
      <c r="L777" s="662"/>
      <c r="M777" s="613"/>
      <c r="N777" s="662"/>
      <c r="O777" s="613"/>
      <c r="P777" s="613"/>
      <c r="Q777" s="613"/>
      <c r="R777" s="613"/>
      <c r="S777" s="613"/>
      <c r="T777" s="613"/>
      <c r="U777" s="613"/>
      <c r="V777" s="613"/>
      <c r="W777" s="613"/>
      <c r="X777" s="613"/>
      <c r="Y777" s="613"/>
      <c r="Z777" s="613"/>
    </row>
    <row r="778" spans="6:26" x14ac:dyDescent="0.2">
      <c r="F778" s="662"/>
      <c r="G778" s="662"/>
      <c r="H778" s="662"/>
      <c r="I778" s="662"/>
      <c r="J778" s="662"/>
      <c r="K778" s="662"/>
      <c r="L778" s="662"/>
      <c r="M778" s="613"/>
      <c r="N778" s="662"/>
      <c r="O778" s="613"/>
      <c r="P778" s="613"/>
      <c r="Q778" s="613"/>
      <c r="R778" s="613"/>
      <c r="S778" s="613"/>
      <c r="T778" s="613"/>
      <c r="U778" s="613"/>
      <c r="V778" s="613"/>
      <c r="W778" s="613"/>
      <c r="X778" s="613"/>
      <c r="Y778" s="613"/>
      <c r="Z778" s="613"/>
    </row>
    <row r="779" spans="6:26" x14ac:dyDescent="0.2">
      <c r="F779" s="662"/>
      <c r="G779" s="662"/>
      <c r="H779" s="662"/>
      <c r="I779" s="662"/>
      <c r="J779" s="662"/>
      <c r="K779" s="662"/>
      <c r="L779" s="662"/>
      <c r="M779" s="613"/>
      <c r="N779" s="662"/>
      <c r="O779" s="613"/>
      <c r="P779" s="613"/>
      <c r="Q779" s="613"/>
      <c r="R779" s="613"/>
      <c r="S779" s="613"/>
      <c r="T779" s="613"/>
      <c r="U779" s="613"/>
      <c r="V779" s="613"/>
      <c r="W779" s="613"/>
      <c r="X779" s="613"/>
      <c r="Y779" s="613"/>
      <c r="Z779" s="613"/>
    </row>
    <row r="780" spans="6:26" x14ac:dyDescent="0.2">
      <c r="F780" s="662"/>
      <c r="G780" s="662"/>
      <c r="H780" s="662"/>
      <c r="I780" s="662"/>
      <c r="J780" s="662"/>
      <c r="K780" s="662"/>
      <c r="L780" s="662"/>
      <c r="M780" s="613"/>
      <c r="N780" s="662"/>
      <c r="O780" s="613"/>
      <c r="P780" s="613"/>
      <c r="Q780" s="613"/>
      <c r="R780" s="613"/>
      <c r="S780" s="613"/>
      <c r="T780" s="613"/>
      <c r="U780" s="613"/>
      <c r="V780" s="613"/>
      <c r="W780" s="613"/>
      <c r="X780" s="613"/>
      <c r="Y780" s="613"/>
      <c r="Z780" s="613"/>
    </row>
    <row r="781" spans="6:26" x14ac:dyDescent="0.2">
      <c r="F781" s="662"/>
      <c r="G781" s="662"/>
      <c r="H781" s="662"/>
      <c r="I781" s="662"/>
      <c r="J781" s="662"/>
      <c r="K781" s="662"/>
      <c r="L781" s="662"/>
      <c r="M781" s="613"/>
      <c r="N781" s="662"/>
      <c r="O781" s="613"/>
      <c r="P781" s="613"/>
      <c r="Q781" s="613"/>
      <c r="R781" s="613"/>
      <c r="S781" s="613"/>
      <c r="T781" s="613"/>
      <c r="U781" s="613"/>
      <c r="V781" s="613"/>
      <c r="W781" s="613"/>
      <c r="X781" s="613"/>
      <c r="Y781" s="613"/>
      <c r="Z781" s="613"/>
    </row>
    <row r="782" spans="6:26" x14ac:dyDescent="0.2">
      <c r="F782" s="662"/>
      <c r="G782" s="662"/>
      <c r="H782" s="662"/>
      <c r="I782" s="662"/>
      <c r="J782" s="662"/>
      <c r="K782" s="662"/>
      <c r="L782" s="662"/>
      <c r="M782" s="613"/>
      <c r="N782" s="662"/>
      <c r="O782" s="613"/>
      <c r="P782" s="613"/>
      <c r="Q782" s="613"/>
      <c r="R782" s="613"/>
      <c r="S782" s="613"/>
      <c r="T782" s="613"/>
      <c r="U782" s="613"/>
      <c r="V782" s="613"/>
      <c r="W782" s="613"/>
      <c r="X782" s="613"/>
      <c r="Y782" s="613"/>
      <c r="Z782" s="613"/>
    </row>
    <row r="783" spans="6:26" x14ac:dyDescent="0.2">
      <c r="F783" s="662"/>
      <c r="G783" s="662"/>
      <c r="H783" s="662"/>
      <c r="I783" s="662"/>
      <c r="J783" s="662"/>
      <c r="K783" s="662"/>
      <c r="L783" s="662"/>
      <c r="M783" s="613"/>
      <c r="N783" s="662"/>
      <c r="O783" s="613"/>
      <c r="P783" s="613"/>
      <c r="Q783" s="613"/>
      <c r="R783" s="613"/>
      <c r="S783" s="613"/>
      <c r="T783" s="613"/>
      <c r="U783" s="613"/>
      <c r="V783" s="613"/>
      <c r="W783" s="613"/>
      <c r="X783" s="613"/>
      <c r="Y783" s="613"/>
      <c r="Z783" s="613"/>
    </row>
    <row r="784" spans="6:26" x14ac:dyDescent="0.2">
      <c r="F784" s="662"/>
      <c r="G784" s="662"/>
      <c r="H784" s="662"/>
      <c r="I784" s="662"/>
      <c r="J784" s="662"/>
      <c r="K784" s="662"/>
      <c r="L784" s="662"/>
      <c r="M784" s="613"/>
      <c r="N784" s="662"/>
      <c r="O784" s="613"/>
      <c r="P784" s="613"/>
      <c r="Q784" s="613"/>
      <c r="R784" s="613"/>
      <c r="S784" s="613"/>
      <c r="T784" s="613"/>
      <c r="U784" s="613"/>
      <c r="V784" s="613"/>
      <c r="W784" s="613"/>
      <c r="X784" s="613"/>
      <c r="Y784" s="613"/>
      <c r="Z784" s="613"/>
    </row>
    <row r="785" spans="6:26" x14ac:dyDescent="0.2">
      <c r="F785" s="662"/>
      <c r="G785" s="662"/>
      <c r="H785" s="662"/>
      <c r="I785" s="662"/>
      <c r="J785" s="662"/>
      <c r="K785" s="662"/>
      <c r="L785" s="662"/>
      <c r="M785" s="613"/>
      <c r="N785" s="662"/>
      <c r="O785" s="613"/>
      <c r="P785" s="613"/>
      <c r="Q785" s="613"/>
      <c r="R785" s="613"/>
      <c r="S785" s="613"/>
      <c r="T785" s="613"/>
      <c r="U785" s="613"/>
      <c r="V785" s="613"/>
      <c r="W785" s="613"/>
      <c r="X785" s="613"/>
      <c r="Y785" s="613"/>
      <c r="Z785" s="613"/>
    </row>
    <row r="786" spans="6:26" x14ac:dyDescent="0.2">
      <c r="F786" s="662"/>
      <c r="G786" s="662"/>
      <c r="H786" s="662"/>
      <c r="I786" s="662"/>
      <c r="J786" s="662"/>
      <c r="K786" s="662"/>
      <c r="L786" s="662"/>
      <c r="M786" s="613"/>
      <c r="N786" s="662"/>
      <c r="O786" s="613"/>
      <c r="P786" s="613"/>
      <c r="Q786" s="613"/>
      <c r="R786" s="613"/>
      <c r="S786" s="613"/>
      <c r="T786" s="613"/>
      <c r="U786" s="613"/>
      <c r="V786" s="613"/>
      <c r="W786" s="613"/>
      <c r="X786" s="613"/>
      <c r="Y786" s="613"/>
      <c r="Z786" s="613"/>
    </row>
    <row r="787" spans="6:26" x14ac:dyDescent="0.2">
      <c r="F787" s="662"/>
      <c r="G787" s="662"/>
      <c r="H787" s="662"/>
      <c r="I787" s="662"/>
      <c r="J787" s="662"/>
      <c r="K787" s="662"/>
      <c r="L787" s="662"/>
      <c r="M787" s="613"/>
      <c r="N787" s="662"/>
      <c r="O787" s="613"/>
      <c r="P787" s="613"/>
      <c r="Q787" s="613"/>
      <c r="R787" s="613"/>
      <c r="S787" s="613"/>
      <c r="T787" s="613"/>
      <c r="U787" s="613"/>
      <c r="V787" s="613"/>
      <c r="W787" s="613"/>
      <c r="X787" s="613"/>
      <c r="Y787" s="613"/>
      <c r="Z787" s="613"/>
    </row>
    <row r="788" spans="6:26" x14ac:dyDescent="0.2">
      <c r="F788" s="662"/>
      <c r="G788" s="662"/>
      <c r="H788" s="662"/>
      <c r="I788" s="662"/>
      <c r="J788" s="662"/>
      <c r="K788" s="662"/>
      <c r="L788" s="662"/>
      <c r="M788" s="613"/>
      <c r="N788" s="662"/>
      <c r="O788" s="613"/>
      <c r="P788" s="613"/>
      <c r="Q788" s="613"/>
      <c r="R788" s="613"/>
      <c r="S788" s="613"/>
      <c r="T788" s="613"/>
      <c r="U788" s="613"/>
      <c r="V788" s="613"/>
      <c r="W788" s="613"/>
      <c r="X788" s="613"/>
      <c r="Y788" s="613"/>
      <c r="Z788" s="613"/>
    </row>
    <row r="789" spans="6:26" x14ac:dyDescent="0.2">
      <c r="F789" s="662"/>
      <c r="G789" s="662"/>
      <c r="H789" s="662"/>
      <c r="I789" s="662"/>
      <c r="J789" s="662"/>
      <c r="K789" s="662"/>
      <c r="L789" s="662"/>
      <c r="M789" s="613"/>
      <c r="N789" s="662"/>
      <c r="O789" s="613"/>
      <c r="P789" s="613"/>
      <c r="Q789" s="613"/>
      <c r="R789" s="613"/>
      <c r="S789" s="613"/>
      <c r="T789" s="613"/>
      <c r="U789" s="613"/>
      <c r="V789" s="613"/>
      <c r="W789" s="613"/>
      <c r="X789" s="613"/>
      <c r="Y789" s="613"/>
      <c r="Z789" s="613"/>
    </row>
    <row r="790" spans="6:26" x14ac:dyDescent="0.2">
      <c r="F790" s="662"/>
      <c r="G790" s="662"/>
      <c r="H790" s="662"/>
      <c r="I790" s="662"/>
      <c r="J790" s="662"/>
      <c r="K790" s="662"/>
      <c r="L790" s="662"/>
      <c r="M790" s="613"/>
      <c r="N790" s="662"/>
      <c r="O790" s="613"/>
      <c r="P790" s="613"/>
      <c r="Q790" s="613"/>
      <c r="R790" s="613"/>
      <c r="S790" s="613"/>
      <c r="T790" s="613"/>
      <c r="U790" s="613"/>
      <c r="V790" s="613"/>
      <c r="W790" s="613"/>
      <c r="X790" s="613"/>
      <c r="Y790" s="613"/>
      <c r="Z790" s="613"/>
    </row>
    <row r="791" spans="6:26" x14ac:dyDescent="0.2">
      <c r="F791" s="662"/>
      <c r="G791" s="662"/>
      <c r="H791" s="662"/>
      <c r="I791" s="662"/>
      <c r="J791" s="662"/>
      <c r="K791" s="662"/>
      <c r="L791" s="662"/>
      <c r="M791" s="613"/>
      <c r="N791" s="662"/>
      <c r="O791" s="613"/>
      <c r="P791" s="613"/>
      <c r="Q791" s="613"/>
      <c r="R791" s="613"/>
      <c r="S791" s="613"/>
      <c r="T791" s="613"/>
      <c r="U791" s="613"/>
      <c r="V791" s="613"/>
      <c r="W791" s="613"/>
      <c r="X791" s="613"/>
      <c r="Y791" s="613"/>
      <c r="Z791" s="613"/>
    </row>
    <row r="792" spans="6:26" x14ac:dyDescent="0.2">
      <c r="F792" s="662"/>
      <c r="G792" s="662"/>
      <c r="H792" s="662"/>
      <c r="I792" s="662"/>
      <c r="J792" s="662"/>
      <c r="K792" s="662"/>
      <c r="L792" s="662"/>
      <c r="M792" s="613"/>
      <c r="N792" s="662"/>
      <c r="O792" s="613"/>
      <c r="P792" s="613"/>
      <c r="Q792" s="613"/>
      <c r="R792" s="613"/>
      <c r="S792" s="613"/>
      <c r="T792" s="613"/>
      <c r="U792" s="613"/>
      <c r="V792" s="613"/>
      <c r="W792" s="613"/>
      <c r="X792" s="613"/>
      <c r="Y792" s="613"/>
      <c r="Z792" s="613"/>
    </row>
    <row r="793" spans="6:26" x14ac:dyDescent="0.2">
      <c r="F793" s="662"/>
      <c r="G793" s="662"/>
      <c r="H793" s="662"/>
      <c r="I793" s="662"/>
      <c r="J793" s="662"/>
      <c r="K793" s="662"/>
      <c r="L793" s="662"/>
      <c r="M793" s="613"/>
      <c r="N793" s="662"/>
      <c r="O793" s="613"/>
      <c r="P793" s="613"/>
      <c r="Q793" s="613"/>
      <c r="R793" s="613"/>
      <c r="S793" s="613"/>
      <c r="T793" s="613"/>
      <c r="U793" s="613"/>
      <c r="V793" s="613"/>
      <c r="W793" s="613"/>
      <c r="X793" s="613"/>
      <c r="Y793" s="613"/>
      <c r="Z793" s="613"/>
    </row>
    <row r="794" spans="6:26" x14ac:dyDescent="0.2">
      <c r="F794" s="662"/>
      <c r="G794" s="662"/>
      <c r="H794" s="662"/>
      <c r="I794" s="662"/>
      <c r="J794" s="662"/>
      <c r="K794" s="662"/>
      <c r="L794" s="662"/>
      <c r="M794" s="613"/>
      <c r="N794" s="662"/>
      <c r="O794" s="613"/>
      <c r="P794" s="613"/>
      <c r="Q794" s="613"/>
      <c r="R794" s="613"/>
      <c r="S794" s="613"/>
      <c r="T794" s="613"/>
      <c r="U794" s="613"/>
      <c r="V794" s="613"/>
      <c r="W794" s="613"/>
      <c r="X794" s="613"/>
      <c r="Y794" s="613"/>
      <c r="Z794" s="613"/>
    </row>
    <row r="795" spans="6:26" x14ac:dyDescent="0.2">
      <c r="F795" s="662"/>
      <c r="G795" s="662"/>
      <c r="H795" s="662"/>
      <c r="I795" s="662"/>
      <c r="J795" s="662"/>
      <c r="K795" s="662"/>
      <c r="L795" s="662"/>
      <c r="M795" s="613"/>
      <c r="N795" s="662"/>
      <c r="O795" s="613"/>
      <c r="P795" s="613"/>
      <c r="Q795" s="613"/>
      <c r="R795" s="613"/>
      <c r="S795" s="613"/>
      <c r="T795" s="613"/>
      <c r="U795" s="613"/>
      <c r="V795" s="613"/>
      <c r="W795" s="613"/>
      <c r="X795" s="613"/>
      <c r="Y795" s="613"/>
      <c r="Z795" s="613"/>
    </row>
    <row r="796" spans="6:26" x14ac:dyDescent="0.2">
      <c r="F796" s="662"/>
      <c r="G796" s="662"/>
      <c r="H796" s="662"/>
      <c r="I796" s="662"/>
      <c r="J796" s="662"/>
      <c r="K796" s="662"/>
      <c r="L796" s="662"/>
      <c r="M796" s="613"/>
      <c r="N796" s="662"/>
      <c r="O796" s="613"/>
      <c r="P796" s="613"/>
      <c r="Q796" s="613"/>
      <c r="R796" s="613"/>
      <c r="S796" s="613"/>
      <c r="T796" s="613"/>
      <c r="U796" s="613"/>
      <c r="V796" s="613"/>
      <c r="W796" s="613"/>
      <c r="X796" s="613"/>
      <c r="Y796" s="613"/>
      <c r="Z796" s="613"/>
    </row>
    <row r="797" spans="6:26" x14ac:dyDescent="0.2">
      <c r="F797" s="662"/>
      <c r="G797" s="662"/>
      <c r="H797" s="662"/>
      <c r="I797" s="662"/>
      <c r="J797" s="662"/>
      <c r="K797" s="662"/>
      <c r="L797" s="662"/>
      <c r="M797" s="613"/>
      <c r="N797" s="662"/>
      <c r="O797" s="613"/>
      <c r="P797" s="613"/>
      <c r="Q797" s="613"/>
      <c r="R797" s="613"/>
      <c r="S797" s="613"/>
      <c r="T797" s="613"/>
      <c r="U797" s="613"/>
      <c r="V797" s="613"/>
      <c r="W797" s="613"/>
      <c r="X797" s="613"/>
      <c r="Y797" s="613"/>
      <c r="Z797" s="613"/>
    </row>
    <row r="798" spans="6:26" x14ac:dyDescent="0.2">
      <c r="F798" s="662"/>
      <c r="G798" s="662"/>
      <c r="H798" s="662"/>
      <c r="I798" s="662"/>
      <c r="J798" s="662"/>
      <c r="K798" s="662"/>
      <c r="L798" s="662"/>
      <c r="M798" s="613"/>
      <c r="N798" s="662"/>
      <c r="O798" s="613"/>
      <c r="P798" s="613"/>
      <c r="Q798" s="613"/>
      <c r="R798" s="613"/>
      <c r="S798" s="613"/>
      <c r="T798" s="613"/>
      <c r="U798" s="613"/>
      <c r="V798" s="613"/>
      <c r="W798" s="613"/>
      <c r="X798" s="613"/>
      <c r="Y798" s="613"/>
      <c r="Z798" s="613"/>
    </row>
    <row r="799" spans="6:26" x14ac:dyDescent="0.2">
      <c r="F799" s="662"/>
      <c r="G799" s="662"/>
      <c r="H799" s="662"/>
      <c r="I799" s="662"/>
      <c r="J799" s="662"/>
      <c r="K799" s="662"/>
      <c r="L799" s="662"/>
      <c r="M799" s="613"/>
      <c r="N799" s="662"/>
      <c r="O799" s="613"/>
      <c r="P799" s="613"/>
      <c r="Q799" s="613"/>
      <c r="R799" s="613"/>
      <c r="S799" s="613"/>
      <c r="T799" s="613"/>
      <c r="U799" s="613"/>
      <c r="V799" s="613"/>
      <c r="W799" s="613"/>
      <c r="X799" s="613"/>
      <c r="Y799" s="613"/>
      <c r="Z799" s="613"/>
    </row>
    <row r="800" spans="6:26" x14ac:dyDescent="0.2">
      <c r="F800" s="662"/>
      <c r="G800" s="662"/>
      <c r="H800" s="662"/>
      <c r="I800" s="662"/>
      <c r="J800" s="662"/>
      <c r="K800" s="662"/>
      <c r="L800" s="662"/>
      <c r="M800" s="613"/>
      <c r="N800" s="662"/>
      <c r="O800" s="613"/>
      <c r="P800" s="613"/>
      <c r="Q800" s="613"/>
      <c r="R800" s="613"/>
      <c r="S800" s="613"/>
      <c r="T800" s="613"/>
      <c r="U800" s="613"/>
      <c r="V800" s="613"/>
      <c r="W800" s="613"/>
      <c r="X800" s="613"/>
      <c r="Y800" s="613"/>
      <c r="Z800" s="613"/>
    </row>
    <row r="801" spans="6:26" x14ac:dyDescent="0.2">
      <c r="F801" s="662"/>
      <c r="G801" s="662"/>
      <c r="H801" s="662"/>
      <c r="I801" s="662"/>
      <c r="J801" s="662"/>
      <c r="K801" s="662"/>
      <c r="L801" s="662"/>
      <c r="M801" s="613"/>
      <c r="N801" s="662"/>
      <c r="O801" s="613"/>
      <c r="P801" s="613"/>
      <c r="Q801" s="613"/>
      <c r="R801" s="613"/>
      <c r="S801" s="613"/>
      <c r="T801" s="613"/>
      <c r="U801" s="613"/>
      <c r="V801" s="613"/>
      <c r="W801" s="613"/>
      <c r="X801" s="613"/>
      <c r="Y801" s="613"/>
      <c r="Z801" s="613"/>
    </row>
    <row r="802" spans="6:26" x14ac:dyDescent="0.2">
      <c r="F802" s="662"/>
      <c r="G802" s="662"/>
      <c r="H802" s="662"/>
      <c r="I802" s="662"/>
      <c r="J802" s="662"/>
      <c r="K802" s="662"/>
      <c r="L802" s="662"/>
      <c r="M802" s="613"/>
      <c r="N802" s="662"/>
      <c r="O802" s="613"/>
      <c r="P802" s="613"/>
      <c r="Q802" s="613"/>
      <c r="R802" s="613"/>
      <c r="S802" s="613"/>
      <c r="T802" s="613"/>
      <c r="U802" s="613"/>
      <c r="V802" s="613"/>
      <c r="W802" s="613"/>
      <c r="X802" s="613"/>
      <c r="Y802" s="613"/>
      <c r="Z802" s="613"/>
    </row>
    <row r="803" spans="6:26" x14ac:dyDescent="0.2">
      <c r="F803" s="662"/>
      <c r="G803" s="662"/>
      <c r="H803" s="662"/>
      <c r="I803" s="662"/>
      <c r="J803" s="662"/>
      <c r="K803" s="662"/>
      <c r="L803" s="662"/>
      <c r="M803" s="613"/>
      <c r="N803" s="662"/>
      <c r="O803" s="613"/>
      <c r="P803" s="613"/>
      <c r="Q803" s="613"/>
      <c r="R803" s="613"/>
      <c r="S803" s="613"/>
      <c r="T803" s="613"/>
      <c r="U803" s="613"/>
      <c r="V803" s="613"/>
      <c r="W803" s="613"/>
      <c r="X803" s="613"/>
      <c r="Y803" s="613"/>
      <c r="Z803" s="613"/>
    </row>
    <row r="804" spans="6:26" x14ac:dyDescent="0.2">
      <c r="F804" s="662"/>
      <c r="G804" s="662"/>
      <c r="H804" s="662"/>
      <c r="I804" s="662"/>
      <c r="J804" s="662"/>
      <c r="K804" s="662"/>
      <c r="L804" s="662"/>
      <c r="M804" s="613"/>
      <c r="N804" s="662"/>
      <c r="O804" s="613"/>
      <c r="P804" s="613"/>
      <c r="Q804" s="613"/>
      <c r="R804" s="613"/>
      <c r="S804" s="613"/>
      <c r="T804" s="613"/>
      <c r="U804" s="613"/>
      <c r="V804" s="613"/>
      <c r="W804" s="613"/>
      <c r="X804" s="613"/>
      <c r="Y804" s="613"/>
      <c r="Z804" s="613"/>
    </row>
    <row r="805" spans="6:26" x14ac:dyDescent="0.2">
      <c r="F805" s="662"/>
      <c r="G805" s="662"/>
      <c r="H805" s="662"/>
      <c r="I805" s="662"/>
      <c r="J805" s="662"/>
      <c r="K805" s="662"/>
      <c r="L805" s="662"/>
      <c r="M805" s="613"/>
      <c r="N805" s="662"/>
      <c r="O805" s="613"/>
      <c r="P805" s="613"/>
      <c r="Q805" s="613"/>
      <c r="R805" s="613"/>
      <c r="S805" s="613"/>
      <c r="T805" s="613"/>
      <c r="U805" s="613"/>
      <c r="V805" s="613"/>
      <c r="W805" s="613"/>
      <c r="X805" s="613"/>
      <c r="Y805" s="613"/>
      <c r="Z805" s="613"/>
    </row>
    <row r="806" spans="6:26" x14ac:dyDescent="0.2">
      <c r="F806" s="662"/>
      <c r="G806" s="662"/>
      <c r="H806" s="662"/>
      <c r="I806" s="662"/>
      <c r="J806" s="662"/>
      <c r="K806" s="662"/>
      <c r="L806" s="662"/>
      <c r="M806" s="613"/>
      <c r="N806" s="662"/>
      <c r="O806" s="613"/>
      <c r="P806" s="613"/>
      <c r="Q806" s="613"/>
      <c r="R806" s="613"/>
      <c r="S806" s="613"/>
      <c r="T806" s="613"/>
      <c r="U806" s="613"/>
      <c r="V806" s="613"/>
      <c r="W806" s="613"/>
      <c r="X806" s="613"/>
      <c r="Y806" s="613"/>
      <c r="Z806" s="613"/>
    </row>
    <row r="807" spans="6:26" x14ac:dyDescent="0.2">
      <c r="F807" s="662"/>
      <c r="G807" s="662"/>
      <c r="H807" s="662"/>
      <c r="I807" s="662"/>
      <c r="J807" s="662"/>
      <c r="K807" s="662"/>
      <c r="L807" s="662"/>
      <c r="M807" s="613"/>
      <c r="N807" s="662"/>
      <c r="O807" s="613"/>
      <c r="P807" s="613"/>
      <c r="Q807" s="613"/>
      <c r="R807" s="613"/>
      <c r="S807" s="613"/>
      <c r="T807" s="613"/>
      <c r="U807" s="613"/>
      <c r="V807" s="613"/>
      <c r="W807" s="613"/>
      <c r="X807" s="613"/>
      <c r="Y807" s="613"/>
      <c r="Z807" s="613"/>
    </row>
    <row r="808" spans="6:26" x14ac:dyDescent="0.2">
      <c r="F808" s="662"/>
      <c r="G808" s="662"/>
      <c r="H808" s="662"/>
      <c r="I808" s="662"/>
      <c r="J808" s="662"/>
      <c r="K808" s="662"/>
      <c r="L808" s="662"/>
      <c r="M808" s="613"/>
      <c r="N808" s="662"/>
      <c r="O808" s="613"/>
      <c r="P808" s="613"/>
      <c r="Q808" s="613"/>
      <c r="R808" s="613"/>
      <c r="S808" s="613"/>
      <c r="T808" s="613"/>
      <c r="U808" s="613"/>
      <c r="V808" s="613"/>
      <c r="W808" s="613"/>
      <c r="X808" s="613"/>
      <c r="Y808" s="613"/>
      <c r="Z808" s="613"/>
    </row>
    <row r="809" spans="6:26" x14ac:dyDescent="0.2">
      <c r="F809" s="662"/>
      <c r="G809" s="662"/>
      <c r="H809" s="662"/>
      <c r="I809" s="662"/>
      <c r="J809" s="662"/>
      <c r="K809" s="662"/>
      <c r="L809" s="662"/>
      <c r="M809" s="613"/>
      <c r="N809" s="662"/>
      <c r="O809" s="613"/>
      <c r="P809" s="613"/>
      <c r="Q809" s="613"/>
      <c r="R809" s="613"/>
      <c r="S809" s="613"/>
      <c r="T809" s="613"/>
      <c r="U809" s="613"/>
      <c r="V809" s="613"/>
      <c r="W809" s="613"/>
      <c r="X809" s="613"/>
      <c r="Y809" s="613"/>
      <c r="Z809" s="613"/>
    </row>
    <row r="810" spans="6:26" x14ac:dyDescent="0.2">
      <c r="F810" s="662"/>
      <c r="G810" s="662"/>
      <c r="H810" s="662"/>
      <c r="I810" s="662"/>
      <c r="J810" s="662"/>
      <c r="K810" s="662"/>
      <c r="L810" s="662"/>
      <c r="M810" s="613"/>
      <c r="N810" s="662"/>
      <c r="O810" s="613"/>
      <c r="P810" s="613"/>
      <c r="Q810" s="613"/>
      <c r="R810" s="613"/>
      <c r="S810" s="613"/>
      <c r="T810" s="613"/>
      <c r="U810" s="613"/>
      <c r="V810" s="613"/>
      <c r="W810" s="613"/>
      <c r="X810" s="613"/>
      <c r="Y810" s="613"/>
      <c r="Z810" s="613"/>
    </row>
    <row r="811" spans="6:26" x14ac:dyDescent="0.2">
      <c r="F811" s="662"/>
      <c r="G811" s="662"/>
      <c r="H811" s="662"/>
      <c r="I811" s="662"/>
      <c r="J811" s="662"/>
      <c r="K811" s="662"/>
      <c r="L811" s="662"/>
      <c r="M811" s="613"/>
      <c r="N811" s="662"/>
      <c r="O811" s="613"/>
      <c r="P811" s="613"/>
      <c r="Q811" s="613"/>
      <c r="R811" s="613"/>
      <c r="S811" s="613"/>
      <c r="T811" s="613"/>
      <c r="U811" s="613"/>
      <c r="V811" s="613"/>
      <c r="W811" s="613"/>
      <c r="X811" s="613"/>
      <c r="Y811" s="613"/>
      <c r="Z811" s="613"/>
    </row>
    <row r="812" spans="6:26" x14ac:dyDescent="0.2">
      <c r="F812" s="662"/>
      <c r="G812" s="662"/>
      <c r="H812" s="662"/>
      <c r="I812" s="662"/>
      <c r="J812" s="662"/>
      <c r="K812" s="662"/>
      <c r="L812" s="662"/>
      <c r="M812" s="613"/>
      <c r="N812" s="662"/>
      <c r="O812" s="613"/>
      <c r="P812" s="613"/>
      <c r="Q812" s="613"/>
      <c r="R812" s="613"/>
      <c r="S812" s="613"/>
      <c r="T812" s="613"/>
      <c r="U812" s="613"/>
      <c r="V812" s="613"/>
      <c r="W812" s="613"/>
      <c r="X812" s="613"/>
      <c r="Y812" s="613"/>
      <c r="Z812" s="613"/>
    </row>
    <row r="813" spans="6:26" x14ac:dyDescent="0.2">
      <c r="F813" s="662"/>
      <c r="G813" s="662"/>
      <c r="H813" s="662"/>
      <c r="I813" s="662"/>
      <c r="J813" s="662"/>
      <c r="K813" s="662"/>
      <c r="L813" s="662"/>
      <c r="M813" s="613"/>
      <c r="N813" s="662"/>
      <c r="O813" s="613"/>
      <c r="P813" s="613"/>
      <c r="Q813" s="613"/>
      <c r="R813" s="613"/>
      <c r="S813" s="613"/>
      <c r="T813" s="613"/>
      <c r="U813" s="613"/>
      <c r="V813" s="613"/>
      <c r="W813" s="613"/>
      <c r="X813" s="613"/>
      <c r="Y813" s="613"/>
      <c r="Z813" s="613"/>
    </row>
    <row r="814" spans="6:26" x14ac:dyDescent="0.2">
      <c r="F814" s="662"/>
      <c r="G814" s="662"/>
      <c r="H814" s="662"/>
      <c r="I814" s="662"/>
      <c r="J814" s="662"/>
      <c r="K814" s="662"/>
      <c r="L814" s="662"/>
      <c r="M814" s="613"/>
      <c r="N814" s="662"/>
      <c r="O814" s="613"/>
      <c r="P814" s="613"/>
      <c r="Q814" s="613"/>
      <c r="R814" s="613"/>
      <c r="S814" s="613"/>
      <c r="T814" s="613"/>
      <c r="U814" s="613"/>
      <c r="V814" s="613"/>
      <c r="W814" s="613"/>
      <c r="X814" s="613"/>
      <c r="Y814" s="613"/>
      <c r="Z814" s="613"/>
    </row>
    <row r="815" spans="6:26" x14ac:dyDescent="0.2">
      <c r="F815" s="662"/>
      <c r="G815" s="662"/>
      <c r="H815" s="662"/>
      <c r="I815" s="662"/>
      <c r="J815" s="662"/>
      <c r="K815" s="662"/>
      <c r="L815" s="662"/>
      <c r="M815" s="613"/>
      <c r="N815" s="662"/>
      <c r="O815" s="613"/>
      <c r="P815" s="613"/>
      <c r="Q815" s="613"/>
      <c r="R815" s="613"/>
      <c r="S815" s="613"/>
      <c r="T815" s="613"/>
      <c r="U815" s="613"/>
      <c r="V815" s="613"/>
      <c r="W815" s="613"/>
      <c r="X815" s="613"/>
      <c r="Y815" s="613"/>
      <c r="Z815" s="613"/>
    </row>
    <row r="816" spans="6:26" x14ac:dyDescent="0.2">
      <c r="F816" s="662"/>
      <c r="G816" s="662"/>
      <c r="H816" s="662"/>
      <c r="I816" s="662"/>
      <c r="J816" s="662"/>
      <c r="K816" s="662"/>
      <c r="L816" s="662"/>
      <c r="M816" s="613"/>
      <c r="N816" s="662"/>
      <c r="O816" s="613"/>
      <c r="P816" s="613"/>
      <c r="Q816" s="613"/>
      <c r="R816" s="613"/>
      <c r="S816" s="613"/>
      <c r="T816" s="613"/>
      <c r="U816" s="613"/>
      <c r="V816" s="613"/>
      <c r="W816" s="613"/>
      <c r="X816" s="613"/>
      <c r="Y816" s="613"/>
      <c r="Z816" s="613"/>
    </row>
    <row r="817" spans="6:26" x14ac:dyDescent="0.2">
      <c r="F817" s="662"/>
      <c r="G817" s="662"/>
      <c r="H817" s="662"/>
      <c r="I817" s="662"/>
      <c r="J817" s="662"/>
      <c r="K817" s="662"/>
      <c r="L817" s="662"/>
      <c r="M817" s="613"/>
      <c r="N817" s="662"/>
      <c r="O817" s="613"/>
      <c r="P817" s="613"/>
      <c r="Q817" s="613"/>
      <c r="R817" s="613"/>
      <c r="S817" s="613"/>
      <c r="T817" s="613"/>
      <c r="U817" s="613"/>
      <c r="V817" s="613"/>
      <c r="W817" s="613"/>
      <c r="X817" s="613"/>
      <c r="Y817" s="613"/>
      <c r="Z817" s="613"/>
    </row>
    <row r="818" spans="6:26" x14ac:dyDescent="0.2">
      <c r="F818" s="662"/>
      <c r="G818" s="662"/>
      <c r="H818" s="662"/>
      <c r="I818" s="662"/>
      <c r="J818" s="662"/>
      <c r="K818" s="662"/>
      <c r="L818" s="662"/>
      <c r="M818" s="613"/>
      <c r="N818" s="662"/>
      <c r="O818" s="613"/>
      <c r="P818" s="613"/>
      <c r="Q818" s="613"/>
      <c r="R818" s="613"/>
      <c r="S818" s="613"/>
      <c r="T818" s="613"/>
      <c r="U818" s="613"/>
      <c r="V818" s="613"/>
      <c r="W818" s="613"/>
      <c r="X818" s="613"/>
      <c r="Y818" s="613"/>
      <c r="Z818" s="613"/>
    </row>
    <row r="819" spans="6:26" x14ac:dyDescent="0.2">
      <c r="F819" s="662"/>
      <c r="G819" s="662"/>
      <c r="H819" s="662"/>
      <c r="I819" s="662"/>
      <c r="J819" s="662"/>
      <c r="K819" s="662"/>
      <c r="L819" s="662"/>
      <c r="M819" s="613"/>
      <c r="N819" s="662"/>
      <c r="O819" s="613"/>
      <c r="P819" s="613"/>
      <c r="Q819" s="613"/>
      <c r="R819" s="613"/>
      <c r="S819" s="613"/>
      <c r="T819" s="613"/>
      <c r="U819" s="613"/>
      <c r="V819" s="613"/>
      <c r="W819" s="613"/>
      <c r="X819" s="613"/>
      <c r="Y819" s="613"/>
      <c r="Z819" s="613"/>
    </row>
    <row r="820" spans="6:26" x14ac:dyDescent="0.2">
      <c r="F820" s="662"/>
      <c r="G820" s="662"/>
      <c r="H820" s="662"/>
      <c r="I820" s="662"/>
      <c r="J820" s="662"/>
      <c r="K820" s="662"/>
      <c r="L820" s="662"/>
      <c r="M820" s="613"/>
      <c r="N820" s="662"/>
      <c r="O820" s="613"/>
      <c r="P820" s="613"/>
      <c r="Q820" s="613"/>
      <c r="R820" s="613"/>
      <c r="S820" s="613"/>
      <c r="T820" s="613"/>
      <c r="U820" s="613"/>
      <c r="V820" s="613"/>
      <c r="W820" s="613"/>
      <c r="X820" s="613"/>
      <c r="Y820" s="613"/>
      <c r="Z820" s="613"/>
    </row>
    <row r="821" spans="6:26" x14ac:dyDescent="0.2">
      <c r="F821" s="662"/>
      <c r="G821" s="662"/>
      <c r="H821" s="662"/>
      <c r="I821" s="662"/>
      <c r="J821" s="662"/>
      <c r="K821" s="662"/>
      <c r="L821" s="662"/>
      <c r="M821" s="613"/>
      <c r="N821" s="662"/>
      <c r="O821" s="613"/>
      <c r="P821" s="613"/>
      <c r="Q821" s="613"/>
      <c r="R821" s="613"/>
      <c r="S821" s="613"/>
      <c r="T821" s="613"/>
      <c r="U821" s="613"/>
      <c r="V821" s="613"/>
      <c r="W821" s="613"/>
      <c r="X821" s="613"/>
      <c r="Y821" s="613"/>
      <c r="Z821" s="613"/>
    </row>
    <row r="822" spans="6:26" x14ac:dyDescent="0.2">
      <c r="F822" s="662"/>
      <c r="G822" s="662"/>
      <c r="H822" s="662"/>
      <c r="I822" s="662"/>
      <c r="J822" s="662"/>
      <c r="K822" s="662"/>
      <c r="L822" s="662"/>
      <c r="M822" s="613"/>
      <c r="N822" s="662"/>
      <c r="O822" s="613"/>
      <c r="P822" s="613"/>
      <c r="Q822" s="613"/>
      <c r="R822" s="613"/>
      <c r="S822" s="613"/>
      <c r="T822" s="613"/>
      <c r="U822" s="613"/>
      <c r="V822" s="613"/>
      <c r="W822" s="613"/>
      <c r="X822" s="613"/>
      <c r="Y822" s="613"/>
      <c r="Z822" s="613"/>
    </row>
    <row r="823" spans="6:26" x14ac:dyDescent="0.2">
      <c r="F823" s="662"/>
      <c r="G823" s="662"/>
      <c r="H823" s="662"/>
      <c r="I823" s="662"/>
      <c r="J823" s="662"/>
      <c r="K823" s="662"/>
      <c r="L823" s="662"/>
      <c r="M823" s="613"/>
      <c r="N823" s="662"/>
      <c r="O823" s="613"/>
      <c r="P823" s="613"/>
      <c r="Q823" s="613"/>
      <c r="R823" s="613"/>
      <c r="S823" s="613"/>
      <c r="T823" s="613"/>
      <c r="U823" s="613"/>
      <c r="V823" s="613"/>
      <c r="W823" s="613"/>
      <c r="X823" s="613"/>
      <c r="Y823" s="613"/>
      <c r="Z823" s="613"/>
    </row>
    <row r="824" spans="6:26" x14ac:dyDescent="0.2">
      <c r="F824" s="662"/>
      <c r="G824" s="662"/>
      <c r="H824" s="662"/>
      <c r="I824" s="662"/>
      <c r="J824" s="662"/>
      <c r="K824" s="662"/>
      <c r="L824" s="662"/>
      <c r="M824" s="613"/>
      <c r="N824" s="662"/>
      <c r="O824" s="613"/>
      <c r="P824" s="613"/>
      <c r="Q824" s="613"/>
      <c r="R824" s="613"/>
      <c r="S824" s="613"/>
      <c r="T824" s="613"/>
      <c r="U824" s="613"/>
      <c r="V824" s="613"/>
      <c r="W824" s="613"/>
      <c r="X824" s="613"/>
      <c r="Y824" s="613"/>
      <c r="Z824" s="613"/>
    </row>
    <row r="825" spans="6:26" x14ac:dyDescent="0.2">
      <c r="F825" s="662"/>
      <c r="G825" s="662"/>
      <c r="H825" s="662"/>
      <c r="I825" s="662"/>
      <c r="J825" s="662"/>
      <c r="K825" s="662"/>
      <c r="L825" s="662"/>
      <c r="M825" s="613"/>
      <c r="N825" s="662"/>
      <c r="O825" s="613"/>
      <c r="P825" s="613"/>
      <c r="Q825" s="613"/>
      <c r="R825" s="613"/>
      <c r="S825" s="613"/>
      <c r="T825" s="613"/>
      <c r="U825" s="613"/>
      <c r="V825" s="613"/>
      <c r="W825" s="613"/>
      <c r="X825" s="613"/>
      <c r="Y825" s="613"/>
      <c r="Z825" s="613"/>
    </row>
    <row r="826" spans="6:26" x14ac:dyDescent="0.2">
      <c r="F826" s="662"/>
      <c r="G826" s="662"/>
      <c r="H826" s="662"/>
      <c r="I826" s="662"/>
      <c r="J826" s="662"/>
      <c r="K826" s="662"/>
      <c r="L826" s="662"/>
      <c r="M826" s="613"/>
      <c r="N826" s="662"/>
      <c r="O826" s="613"/>
      <c r="P826" s="613"/>
      <c r="Q826" s="613"/>
      <c r="R826" s="613"/>
      <c r="S826" s="613"/>
      <c r="T826" s="613"/>
      <c r="U826" s="613"/>
      <c r="V826" s="613"/>
      <c r="W826" s="613"/>
      <c r="X826" s="613"/>
      <c r="Y826" s="613"/>
      <c r="Z826" s="613"/>
    </row>
    <row r="827" spans="6:26" x14ac:dyDescent="0.2">
      <c r="F827" s="662"/>
      <c r="G827" s="662"/>
      <c r="H827" s="662"/>
      <c r="I827" s="662"/>
      <c r="J827" s="662"/>
      <c r="K827" s="662"/>
      <c r="L827" s="662"/>
      <c r="M827" s="613"/>
      <c r="N827" s="662"/>
      <c r="O827" s="613"/>
      <c r="P827" s="613"/>
      <c r="Q827" s="613"/>
      <c r="R827" s="613"/>
      <c r="S827" s="613"/>
      <c r="T827" s="613"/>
      <c r="U827" s="613"/>
      <c r="V827" s="613"/>
      <c r="W827" s="613"/>
      <c r="X827" s="613"/>
      <c r="Y827" s="613"/>
      <c r="Z827" s="613"/>
    </row>
    <row r="828" spans="6:26" x14ac:dyDescent="0.2">
      <c r="F828" s="662"/>
      <c r="G828" s="662"/>
      <c r="H828" s="662"/>
      <c r="I828" s="662"/>
      <c r="J828" s="662"/>
      <c r="K828" s="662"/>
      <c r="L828" s="662"/>
      <c r="M828" s="613"/>
      <c r="N828" s="662"/>
      <c r="O828" s="613"/>
      <c r="P828" s="613"/>
      <c r="Q828" s="613"/>
      <c r="R828" s="613"/>
      <c r="S828" s="613"/>
      <c r="T828" s="613"/>
      <c r="U828" s="613"/>
      <c r="V828" s="613"/>
      <c r="W828" s="613"/>
      <c r="X828" s="613"/>
      <c r="Y828" s="613"/>
      <c r="Z828" s="613"/>
    </row>
    <row r="829" spans="6:26" x14ac:dyDescent="0.2">
      <c r="F829" s="662"/>
      <c r="G829" s="662"/>
      <c r="H829" s="662"/>
      <c r="I829" s="662"/>
      <c r="J829" s="662"/>
      <c r="K829" s="662"/>
      <c r="L829" s="662"/>
      <c r="M829" s="613"/>
      <c r="N829" s="662"/>
      <c r="O829" s="613"/>
      <c r="P829" s="613"/>
      <c r="Q829" s="613"/>
      <c r="R829" s="613"/>
      <c r="S829" s="613"/>
      <c r="T829" s="613"/>
      <c r="U829" s="613"/>
      <c r="V829" s="613"/>
      <c r="W829" s="613"/>
      <c r="X829" s="613"/>
      <c r="Y829" s="613"/>
      <c r="Z829" s="613"/>
    </row>
    <row r="830" spans="6:26" x14ac:dyDescent="0.2">
      <c r="F830" s="662"/>
      <c r="G830" s="662"/>
      <c r="H830" s="662"/>
      <c r="I830" s="662"/>
      <c r="J830" s="662"/>
      <c r="K830" s="662"/>
      <c r="L830" s="662"/>
      <c r="M830" s="613"/>
      <c r="N830" s="662"/>
      <c r="O830" s="613"/>
      <c r="P830" s="613"/>
      <c r="Q830" s="613"/>
      <c r="R830" s="613"/>
      <c r="S830" s="613"/>
      <c r="T830" s="613"/>
      <c r="U830" s="613"/>
      <c r="V830" s="613"/>
      <c r="W830" s="613"/>
      <c r="X830" s="613"/>
      <c r="Y830" s="613"/>
      <c r="Z830" s="613"/>
    </row>
    <row r="831" spans="6:26" x14ac:dyDescent="0.2">
      <c r="F831" s="662"/>
      <c r="G831" s="662"/>
      <c r="H831" s="662"/>
      <c r="I831" s="662"/>
      <c r="J831" s="662"/>
      <c r="K831" s="662"/>
      <c r="L831" s="662"/>
      <c r="M831" s="613"/>
      <c r="N831" s="662"/>
      <c r="O831" s="613"/>
      <c r="P831" s="613"/>
      <c r="Q831" s="613"/>
      <c r="R831" s="613"/>
      <c r="S831" s="613"/>
      <c r="T831" s="613"/>
      <c r="U831" s="613"/>
      <c r="V831" s="613"/>
      <c r="W831" s="613"/>
      <c r="X831" s="613"/>
      <c r="Y831" s="613"/>
      <c r="Z831" s="613"/>
    </row>
    <row r="832" spans="6:26" x14ac:dyDescent="0.2">
      <c r="F832" s="662"/>
      <c r="G832" s="662"/>
      <c r="H832" s="662"/>
      <c r="I832" s="662"/>
      <c r="J832" s="662"/>
      <c r="K832" s="662"/>
      <c r="L832" s="662"/>
      <c r="M832" s="613"/>
      <c r="N832" s="662"/>
      <c r="O832" s="613"/>
      <c r="P832" s="613"/>
      <c r="Q832" s="613"/>
      <c r="R832" s="613"/>
      <c r="S832" s="613"/>
      <c r="T832" s="613"/>
      <c r="U832" s="613"/>
      <c r="V832" s="613"/>
      <c r="W832" s="613"/>
      <c r="X832" s="613"/>
      <c r="Y832" s="613"/>
      <c r="Z832" s="613"/>
    </row>
    <row r="833" spans="6:26" x14ac:dyDescent="0.2">
      <c r="F833" s="662"/>
      <c r="G833" s="662"/>
      <c r="H833" s="662"/>
      <c r="I833" s="662"/>
      <c r="J833" s="662"/>
      <c r="K833" s="662"/>
      <c r="L833" s="662"/>
      <c r="M833" s="613"/>
      <c r="N833" s="662"/>
      <c r="O833" s="613"/>
      <c r="P833" s="613"/>
      <c r="Q833" s="613"/>
      <c r="R833" s="613"/>
      <c r="S833" s="613"/>
      <c r="T833" s="613"/>
      <c r="U833" s="613"/>
      <c r="V833" s="613"/>
      <c r="W833" s="613"/>
      <c r="X833" s="613"/>
      <c r="Y833" s="613"/>
      <c r="Z833" s="613"/>
    </row>
    <row r="834" spans="6:26" x14ac:dyDescent="0.2">
      <c r="F834" s="662"/>
      <c r="G834" s="662"/>
      <c r="H834" s="662"/>
      <c r="I834" s="662"/>
      <c r="J834" s="662"/>
      <c r="K834" s="662"/>
      <c r="L834" s="662"/>
      <c r="M834" s="613"/>
      <c r="N834" s="662"/>
      <c r="O834" s="613"/>
      <c r="P834" s="613"/>
      <c r="Q834" s="613"/>
      <c r="R834" s="613"/>
      <c r="S834" s="613"/>
      <c r="T834" s="613"/>
      <c r="U834" s="613"/>
      <c r="V834" s="613"/>
      <c r="W834" s="613"/>
      <c r="X834" s="613"/>
      <c r="Y834" s="613"/>
      <c r="Z834" s="613"/>
    </row>
    <row r="835" spans="6:26" x14ac:dyDescent="0.2">
      <c r="F835" s="662"/>
      <c r="G835" s="662"/>
      <c r="H835" s="662"/>
      <c r="I835" s="662"/>
      <c r="J835" s="662"/>
      <c r="K835" s="662"/>
      <c r="L835" s="662"/>
      <c r="M835" s="613"/>
      <c r="N835" s="662"/>
      <c r="O835" s="613"/>
      <c r="P835" s="613"/>
      <c r="Q835" s="613"/>
      <c r="R835" s="613"/>
      <c r="S835" s="613"/>
      <c r="T835" s="613"/>
      <c r="U835" s="613"/>
      <c r="V835" s="613"/>
      <c r="W835" s="613"/>
      <c r="X835" s="613"/>
      <c r="Y835" s="613"/>
      <c r="Z835" s="613"/>
    </row>
    <row r="836" spans="6:26" x14ac:dyDescent="0.2">
      <c r="F836" s="662"/>
      <c r="G836" s="662"/>
      <c r="H836" s="662"/>
      <c r="I836" s="662"/>
      <c r="J836" s="662"/>
      <c r="K836" s="662"/>
      <c r="L836" s="662"/>
      <c r="M836" s="613"/>
      <c r="N836" s="662"/>
      <c r="O836" s="613"/>
      <c r="P836" s="613"/>
      <c r="Q836" s="613"/>
      <c r="R836" s="613"/>
      <c r="S836" s="613"/>
      <c r="T836" s="613"/>
      <c r="U836" s="613"/>
      <c r="V836" s="613"/>
      <c r="W836" s="613"/>
      <c r="X836" s="613"/>
      <c r="Y836" s="613"/>
      <c r="Z836" s="613"/>
    </row>
    <row r="837" spans="6:26" x14ac:dyDescent="0.2">
      <c r="F837" s="662"/>
      <c r="G837" s="662"/>
      <c r="H837" s="662"/>
      <c r="I837" s="662"/>
      <c r="J837" s="662"/>
      <c r="K837" s="662"/>
      <c r="L837" s="662"/>
      <c r="M837" s="613"/>
      <c r="N837" s="662"/>
      <c r="O837" s="613"/>
      <c r="P837" s="613"/>
      <c r="Q837" s="613"/>
      <c r="R837" s="613"/>
      <c r="S837" s="613"/>
      <c r="T837" s="613"/>
      <c r="U837" s="613"/>
      <c r="V837" s="613"/>
      <c r="W837" s="613"/>
      <c r="X837" s="613"/>
      <c r="Y837" s="613"/>
      <c r="Z837" s="613"/>
    </row>
    <row r="838" spans="6:26" x14ac:dyDescent="0.2">
      <c r="F838" s="662"/>
      <c r="G838" s="662"/>
      <c r="H838" s="662"/>
      <c r="I838" s="662"/>
      <c r="J838" s="662"/>
      <c r="K838" s="662"/>
      <c r="L838" s="662"/>
      <c r="M838" s="613"/>
      <c r="N838" s="662"/>
      <c r="O838" s="613"/>
      <c r="P838" s="613"/>
      <c r="Q838" s="613"/>
      <c r="R838" s="613"/>
      <c r="S838" s="613"/>
      <c r="T838" s="613"/>
      <c r="U838" s="613"/>
      <c r="V838" s="613"/>
      <c r="W838" s="613"/>
      <c r="X838" s="613"/>
      <c r="Y838" s="613"/>
      <c r="Z838" s="613"/>
    </row>
    <row r="839" spans="6:26" x14ac:dyDescent="0.2">
      <c r="F839" s="662"/>
      <c r="G839" s="662"/>
      <c r="H839" s="662"/>
      <c r="I839" s="662"/>
      <c r="J839" s="662"/>
      <c r="K839" s="662"/>
      <c r="L839" s="662"/>
      <c r="M839" s="613"/>
      <c r="N839" s="662"/>
      <c r="O839" s="613"/>
      <c r="P839" s="613"/>
      <c r="Q839" s="613"/>
      <c r="R839" s="613"/>
      <c r="S839" s="613"/>
      <c r="T839" s="613"/>
      <c r="U839" s="613"/>
      <c r="V839" s="613"/>
      <c r="W839" s="613"/>
      <c r="X839" s="613"/>
      <c r="Y839" s="613"/>
      <c r="Z839" s="613"/>
    </row>
    <row r="840" spans="6:26" x14ac:dyDescent="0.2">
      <c r="F840" s="662"/>
      <c r="G840" s="662"/>
      <c r="H840" s="662"/>
      <c r="I840" s="662"/>
      <c r="J840" s="662"/>
      <c r="K840" s="662"/>
      <c r="L840" s="662"/>
      <c r="M840" s="613"/>
      <c r="N840" s="662"/>
      <c r="O840" s="613"/>
      <c r="P840" s="613"/>
      <c r="Q840" s="613"/>
      <c r="R840" s="613"/>
      <c r="S840" s="613"/>
      <c r="T840" s="613"/>
      <c r="U840" s="613"/>
      <c r="V840" s="613"/>
      <c r="W840" s="613"/>
      <c r="X840" s="613"/>
      <c r="Y840" s="613"/>
      <c r="Z840" s="613"/>
    </row>
    <row r="841" spans="6:26" x14ac:dyDescent="0.2">
      <c r="F841" s="662"/>
      <c r="G841" s="662"/>
      <c r="H841" s="662"/>
      <c r="I841" s="662"/>
      <c r="J841" s="662"/>
      <c r="K841" s="662"/>
      <c r="L841" s="662"/>
      <c r="M841" s="613"/>
      <c r="N841" s="662"/>
      <c r="O841" s="613"/>
      <c r="P841" s="613"/>
      <c r="Q841" s="613"/>
      <c r="R841" s="613"/>
      <c r="S841" s="613"/>
      <c r="T841" s="613"/>
      <c r="U841" s="613"/>
      <c r="V841" s="613"/>
      <c r="W841" s="613"/>
      <c r="X841" s="613"/>
      <c r="Y841" s="613"/>
      <c r="Z841" s="613"/>
    </row>
    <row r="842" spans="6:26" x14ac:dyDescent="0.2">
      <c r="F842" s="662"/>
      <c r="G842" s="662"/>
      <c r="H842" s="662"/>
      <c r="I842" s="662"/>
      <c r="J842" s="662"/>
      <c r="K842" s="662"/>
      <c r="L842" s="662"/>
      <c r="M842" s="613"/>
      <c r="N842" s="662"/>
      <c r="O842" s="613"/>
      <c r="P842" s="613"/>
      <c r="Q842" s="613"/>
      <c r="R842" s="613"/>
      <c r="S842" s="613"/>
      <c r="T842" s="613"/>
      <c r="U842" s="613"/>
      <c r="V842" s="613"/>
      <c r="W842" s="613"/>
      <c r="X842" s="613"/>
      <c r="Y842" s="613"/>
      <c r="Z842" s="613"/>
    </row>
    <row r="843" spans="6:26" x14ac:dyDescent="0.2">
      <c r="F843" s="662"/>
      <c r="G843" s="662"/>
      <c r="H843" s="662"/>
      <c r="I843" s="662"/>
      <c r="J843" s="662"/>
      <c r="K843" s="662"/>
      <c r="L843" s="662"/>
      <c r="M843" s="613"/>
      <c r="N843" s="662"/>
      <c r="O843" s="613"/>
      <c r="P843" s="613"/>
      <c r="Q843" s="613"/>
      <c r="R843" s="613"/>
      <c r="S843" s="613"/>
      <c r="T843" s="613"/>
      <c r="U843" s="613"/>
      <c r="V843" s="613"/>
      <c r="W843" s="613"/>
      <c r="X843" s="613"/>
      <c r="Y843" s="613"/>
      <c r="Z843" s="613"/>
    </row>
    <row r="844" spans="6:26" x14ac:dyDescent="0.2">
      <c r="F844" s="662"/>
      <c r="G844" s="662"/>
      <c r="H844" s="662"/>
      <c r="I844" s="662"/>
      <c r="J844" s="662"/>
      <c r="K844" s="662"/>
      <c r="L844" s="662"/>
      <c r="M844" s="613"/>
      <c r="N844" s="662"/>
      <c r="O844" s="613"/>
      <c r="P844" s="613"/>
      <c r="Q844" s="613"/>
      <c r="R844" s="613"/>
      <c r="S844" s="613"/>
      <c r="T844" s="613"/>
      <c r="U844" s="613"/>
      <c r="V844" s="613"/>
      <c r="W844" s="613"/>
      <c r="X844" s="613"/>
      <c r="Y844" s="613"/>
      <c r="Z844" s="613"/>
    </row>
    <row r="845" spans="6:26" x14ac:dyDescent="0.2">
      <c r="F845" s="662"/>
      <c r="G845" s="662"/>
      <c r="H845" s="662"/>
      <c r="I845" s="662"/>
      <c r="J845" s="662"/>
      <c r="K845" s="662"/>
      <c r="L845" s="662"/>
      <c r="M845" s="613"/>
      <c r="N845" s="662"/>
      <c r="O845" s="613"/>
      <c r="P845" s="613"/>
      <c r="Q845" s="613"/>
      <c r="R845" s="613"/>
      <c r="S845" s="613"/>
      <c r="T845" s="613"/>
      <c r="U845" s="613"/>
      <c r="V845" s="613"/>
      <c r="W845" s="613"/>
      <c r="X845" s="613"/>
      <c r="Y845" s="613"/>
      <c r="Z845" s="613"/>
    </row>
    <row r="846" spans="6:26" x14ac:dyDescent="0.2">
      <c r="F846" s="662"/>
      <c r="G846" s="662"/>
      <c r="H846" s="662"/>
      <c r="I846" s="662"/>
      <c r="J846" s="662"/>
      <c r="K846" s="662"/>
      <c r="L846" s="662"/>
      <c r="M846" s="613"/>
      <c r="N846" s="662"/>
      <c r="O846" s="613"/>
      <c r="P846" s="613"/>
      <c r="Q846" s="613"/>
      <c r="R846" s="613"/>
      <c r="S846" s="613"/>
      <c r="T846" s="613"/>
      <c r="U846" s="613"/>
      <c r="V846" s="613"/>
      <c r="W846" s="613"/>
      <c r="X846" s="613"/>
      <c r="Y846" s="613"/>
      <c r="Z846" s="613"/>
    </row>
    <row r="847" spans="6:26" x14ac:dyDescent="0.2">
      <c r="F847" s="662"/>
      <c r="G847" s="662"/>
      <c r="H847" s="662"/>
      <c r="I847" s="662"/>
      <c r="J847" s="662"/>
      <c r="K847" s="662"/>
      <c r="L847" s="662"/>
      <c r="M847" s="613"/>
      <c r="N847" s="662"/>
      <c r="O847" s="613"/>
      <c r="P847" s="613"/>
      <c r="Q847" s="613"/>
      <c r="R847" s="613"/>
      <c r="S847" s="613"/>
      <c r="T847" s="613"/>
      <c r="U847" s="613"/>
      <c r="V847" s="613"/>
      <c r="W847" s="613"/>
      <c r="X847" s="613"/>
      <c r="Y847" s="613"/>
      <c r="Z847" s="613"/>
    </row>
    <row r="848" spans="6:26" x14ac:dyDescent="0.2">
      <c r="F848" s="662"/>
      <c r="G848" s="662"/>
      <c r="H848" s="662"/>
      <c r="I848" s="662"/>
      <c r="J848" s="662"/>
      <c r="K848" s="662"/>
      <c r="L848" s="662"/>
      <c r="M848" s="613"/>
      <c r="N848" s="662"/>
      <c r="O848" s="613"/>
      <c r="P848" s="613"/>
      <c r="Q848" s="613"/>
      <c r="R848" s="613"/>
      <c r="S848" s="613"/>
      <c r="T848" s="613"/>
      <c r="U848" s="613"/>
      <c r="V848" s="613"/>
      <c r="W848" s="613"/>
      <c r="X848" s="613"/>
      <c r="Y848" s="613"/>
      <c r="Z848" s="613"/>
    </row>
    <row r="849" spans="6:26" x14ac:dyDescent="0.2">
      <c r="F849" s="662"/>
      <c r="G849" s="662"/>
      <c r="H849" s="662"/>
      <c r="I849" s="662"/>
      <c r="J849" s="662"/>
      <c r="K849" s="662"/>
      <c r="L849" s="662"/>
      <c r="M849" s="613"/>
      <c r="N849" s="662"/>
      <c r="O849" s="613"/>
      <c r="P849" s="613"/>
      <c r="Q849" s="613"/>
      <c r="R849" s="613"/>
      <c r="S849" s="613"/>
      <c r="T849" s="613"/>
      <c r="U849" s="613"/>
      <c r="V849" s="613"/>
      <c r="W849" s="613"/>
      <c r="X849" s="613"/>
      <c r="Y849" s="613"/>
      <c r="Z849" s="613"/>
    </row>
    <row r="850" spans="6:26" x14ac:dyDescent="0.2">
      <c r="F850" s="662"/>
      <c r="G850" s="662"/>
      <c r="H850" s="662"/>
      <c r="I850" s="662"/>
      <c r="J850" s="662"/>
      <c r="K850" s="662"/>
      <c r="L850" s="662"/>
      <c r="M850" s="613"/>
      <c r="N850" s="662"/>
      <c r="O850" s="613"/>
      <c r="P850" s="613"/>
      <c r="Q850" s="613"/>
      <c r="R850" s="613"/>
      <c r="S850" s="613"/>
      <c r="T850" s="613"/>
      <c r="U850" s="613"/>
      <c r="V850" s="613"/>
      <c r="W850" s="613"/>
      <c r="X850" s="613"/>
      <c r="Y850" s="613"/>
      <c r="Z850" s="613"/>
    </row>
    <row r="851" spans="6:26" x14ac:dyDescent="0.2">
      <c r="F851" s="662"/>
      <c r="G851" s="662"/>
      <c r="H851" s="662"/>
      <c r="I851" s="662"/>
      <c r="J851" s="662"/>
      <c r="K851" s="662"/>
      <c r="L851" s="662"/>
      <c r="M851" s="613"/>
      <c r="N851" s="662"/>
      <c r="O851" s="613"/>
      <c r="P851" s="613"/>
      <c r="Q851" s="613"/>
      <c r="R851" s="613"/>
      <c r="S851" s="613"/>
      <c r="T851" s="613"/>
      <c r="U851" s="613"/>
      <c r="V851" s="613"/>
      <c r="W851" s="613"/>
      <c r="X851" s="613"/>
      <c r="Y851" s="613"/>
      <c r="Z851" s="613"/>
    </row>
    <row r="852" spans="6:26" x14ac:dyDescent="0.2">
      <c r="F852" s="662"/>
      <c r="G852" s="662"/>
      <c r="H852" s="662"/>
      <c r="I852" s="662"/>
      <c r="J852" s="662"/>
      <c r="K852" s="662"/>
      <c r="L852" s="662"/>
      <c r="M852" s="613"/>
      <c r="N852" s="662"/>
      <c r="O852" s="613"/>
      <c r="P852" s="613"/>
      <c r="Q852" s="613"/>
      <c r="R852" s="613"/>
      <c r="S852" s="613"/>
      <c r="T852" s="613"/>
      <c r="U852" s="613"/>
      <c r="V852" s="613"/>
      <c r="W852" s="613"/>
      <c r="X852" s="613"/>
      <c r="Y852" s="613"/>
      <c r="Z852" s="613"/>
    </row>
    <row r="853" spans="6:26" x14ac:dyDescent="0.2">
      <c r="F853" s="662"/>
      <c r="G853" s="662"/>
      <c r="H853" s="662"/>
      <c r="I853" s="662"/>
      <c r="J853" s="662"/>
      <c r="K853" s="662"/>
      <c r="L853" s="662"/>
      <c r="M853" s="613"/>
      <c r="N853" s="662"/>
      <c r="O853" s="613"/>
      <c r="P853" s="613"/>
      <c r="Q853" s="613"/>
      <c r="R853" s="613"/>
      <c r="S853" s="613"/>
      <c r="T853" s="613"/>
      <c r="U853" s="613"/>
      <c r="V853" s="613"/>
      <c r="W853" s="613"/>
      <c r="X853" s="613"/>
      <c r="Y853" s="613"/>
      <c r="Z853" s="613"/>
    </row>
    <row r="854" spans="6:26" x14ac:dyDescent="0.2">
      <c r="F854" s="662"/>
      <c r="G854" s="662"/>
      <c r="H854" s="662"/>
      <c r="I854" s="662"/>
      <c r="J854" s="662"/>
      <c r="K854" s="662"/>
      <c r="L854" s="662"/>
      <c r="M854" s="613"/>
      <c r="N854" s="662"/>
      <c r="O854" s="613"/>
      <c r="P854" s="613"/>
      <c r="Q854" s="613"/>
      <c r="R854" s="613"/>
      <c r="S854" s="613"/>
      <c r="T854" s="613"/>
      <c r="U854" s="613"/>
      <c r="V854" s="613"/>
      <c r="W854" s="613"/>
      <c r="X854" s="613"/>
      <c r="Y854" s="613"/>
      <c r="Z854" s="613"/>
    </row>
    <row r="855" spans="6:26" x14ac:dyDescent="0.2">
      <c r="F855" s="662"/>
      <c r="G855" s="662"/>
      <c r="H855" s="662"/>
      <c r="I855" s="662"/>
      <c r="J855" s="662"/>
      <c r="K855" s="662"/>
      <c r="L855" s="662"/>
      <c r="M855" s="613"/>
      <c r="N855" s="662"/>
      <c r="O855" s="613"/>
      <c r="P855" s="613"/>
      <c r="Q855" s="613"/>
      <c r="R855" s="613"/>
      <c r="S855" s="613"/>
      <c r="T855" s="613"/>
      <c r="U855" s="613"/>
      <c r="V855" s="613"/>
      <c r="W855" s="613"/>
      <c r="X855" s="613"/>
      <c r="Y855" s="613"/>
      <c r="Z855" s="613"/>
    </row>
    <row r="856" spans="6:26" x14ac:dyDescent="0.2">
      <c r="F856" s="662"/>
      <c r="G856" s="662"/>
      <c r="H856" s="662"/>
      <c r="I856" s="662"/>
      <c r="J856" s="662"/>
      <c r="K856" s="662"/>
      <c r="L856" s="662"/>
      <c r="M856" s="613"/>
      <c r="N856" s="662"/>
      <c r="O856" s="613"/>
      <c r="P856" s="613"/>
      <c r="Q856" s="613"/>
      <c r="R856" s="613"/>
      <c r="S856" s="613"/>
      <c r="T856" s="613"/>
      <c r="U856" s="613"/>
      <c r="V856" s="613"/>
      <c r="W856" s="613"/>
      <c r="X856" s="613"/>
      <c r="Y856" s="613"/>
      <c r="Z856" s="613"/>
    </row>
    <row r="857" spans="6:26" x14ac:dyDescent="0.2">
      <c r="F857" s="662"/>
      <c r="G857" s="662"/>
      <c r="H857" s="662"/>
      <c r="I857" s="662"/>
      <c r="J857" s="662"/>
      <c r="K857" s="662"/>
      <c r="L857" s="662"/>
      <c r="M857" s="613"/>
      <c r="N857" s="662"/>
      <c r="O857" s="613"/>
      <c r="P857" s="613"/>
      <c r="Q857" s="613"/>
      <c r="R857" s="613"/>
      <c r="S857" s="613"/>
      <c r="T857" s="613"/>
      <c r="U857" s="613"/>
      <c r="V857" s="613"/>
      <c r="W857" s="613"/>
      <c r="X857" s="613"/>
      <c r="Y857" s="613"/>
      <c r="Z857" s="613"/>
    </row>
    <row r="858" spans="6:26" x14ac:dyDescent="0.2">
      <c r="F858" s="662"/>
      <c r="G858" s="662"/>
      <c r="H858" s="662"/>
      <c r="I858" s="662"/>
      <c r="J858" s="662"/>
      <c r="K858" s="662"/>
      <c r="L858" s="662"/>
      <c r="M858" s="613"/>
      <c r="N858" s="662"/>
      <c r="O858" s="613"/>
      <c r="P858" s="613"/>
      <c r="Q858" s="613"/>
      <c r="R858" s="613"/>
      <c r="S858" s="613"/>
      <c r="T858" s="613"/>
      <c r="U858" s="613"/>
      <c r="V858" s="613"/>
      <c r="W858" s="613"/>
      <c r="X858" s="613"/>
      <c r="Y858" s="613"/>
      <c r="Z858" s="613"/>
    </row>
    <row r="859" spans="6:26" x14ac:dyDescent="0.2">
      <c r="F859" s="662"/>
      <c r="G859" s="662"/>
      <c r="H859" s="662"/>
      <c r="I859" s="662"/>
      <c r="J859" s="662"/>
      <c r="K859" s="662"/>
      <c r="L859" s="662"/>
      <c r="M859" s="613"/>
      <c r="N859" s="662"/>
      <c r="O859" s="613"/>
      <c r="P859" s="613"/>
      <c r="Q859" s="613"/>
      <c r="R859" s="613"/>
      <c r="S859" s="613"/>
      <c r="T859" s="613"/>
      <c r="U859" s="613"/>
      <c r="V859" s="613"/>
      <c r="W859" s="613"/>
      <c r="X859" s="613"/>
      <c r="Y859" s="613"/>
      <c r="Z859" s="613"/>
    </row>
    <row r="860" spans="6:26" x14ac:dyDescent="0.2">
      <c r="F860" s="662"/>
      <c r="G860" s="662"/>
      <c r="H860" s="662"/>
      <c r="I860" s="662"/>
      <c r="J860" s="662"/>
      <c r="K860" s="662"/>
      <c r="L860" s="662"/>
      <c r="M860" s="613"/>
      <c r="N860" s="662"/>
      <c r="O860" s="613"/>
      <c r="P860" s="613"/>
      <c r="Q860" s="613"/>
      <c r="R860" s="613"/>
      <c r="S860" s="613"/>
      <c r="T860" s="613"/>
      <c r="U860" s="613"/>
      <c r="V860" s="613"/>
      <c r="W860" s="613"/>
      <c r="X860" s="613"/>
      <c r="Y860" s="613"/>
      <c r="Z860" s="613"/>
    </row>
    <row r="861" spans="6:26" x14ac:dyDescent="0.2">
      <c r="F861" s="662"/>
      <c r="G861" s="662"/>
      <c r="H861" s="662"/>
      <c r="I861" s="662"/>
      <c r="J861" s="662"/>
      <c r="K861" s="662"/>
      <c r="L861" s="662"/>
      <c r="M861" s="613"/>
      <c r="N861" s="662"/>
      <c r="O861" s="613"/>
      <c r="P861" s="613"/>
      <c r="Q861" s="613"/>
      <c r="R861" s="613"/>
      <c r="S861" s="613"/>
      <c r="T861" s="613"/>
      <c r="U861" s="613"/>
      <c r="V861" s="613"/>
      <c r="W861" s="613"/>
      <c r="X861" s="613"/>
      <c r="Y861" s="613"/>
      <c r="Z861" s="613"/>
    </row>
    <row r="862" spans="6:26" x14ac:dyDescent="0.2">
      <c r="F862" s="662"/>
      <c r="G862" s="662"/>
      <c r="H862" s="662"/>
      <c r="I862" s="662"/>
      <c r="J862" s="662"/>
      <c r="K862" s="662"/>
      <c r="L862" s="662"/>
      <c r="M862" s="613"/>
      <c r="N862" s="662"/>
      <c r="O862" s="613"/>
      <c r="P862" s="613"/>
      <c r="Q862" s="613"/>
      <c r="R862" s="613"/>
      <c r="S862" s="613"/>
      <c r="T862" s="613"/>
      <c r="U862" s="613"/>
      <c r="V862" s="613"/>
      <c r="W862" s="613"/>
      <c r="X862" s="613"/>
      <c r="Y862" s="613"/>
      <c r="Z862" s="613"/>
    </row>
    <row r="863" spans="6:26" x14ac:dyDescent="0.2">
      <c r="F863" s="662"/>
      <c r="G863" s="662"/>
      <c r="H863" s="662"/>
      <c r="I863" s="662"/>
      <c r="J863" s="662"/>
      <c r="K863" s="662"/>
      <c r="L863" s="662"/>
      <c r="M863" s="613"/>
      <c r="N863" s="662"/>
      <c r="O863" s="613"/>
      <c r="P863" s="613"/>
      <c r="Q863" s="613"/>
      <c r="R863" s="613"/>
      <c r="S863" s="613"/>
      <c r="T863" s="613"/>
      <c r="U863" s="613"/>
      <c r="V863" s="613"/>
      <c r="W863" s="613"/>
      <c r="X863" s="613"/>
      <c r="Y863" s="613"/>
      <c r="Z863" s="613"/>
    </row>
    <row r="864" spans="6:26" x14ac:dyDescent="0.2">
      <c r="F864" s="662"/>
      <c r="G864" s="662"/>
      <c r="H864" s="662"/>
      <c r="I864" s="662"/>
      <c r="J864" s="662"/>
      <c r="K864" s="662"/>
      <c r="L864" s="662"/>
      <c r="M864" s="613"/>
      <c r="N864" s="662"/>
      <c r="O864" s="613"/>
      <c r="P864" s="613"/>
      <c r="Q864" s="613"/>
      <c r="R864" s="613"/>
      <c r="S864" s="613"/>
      <c r="T864" s="613"/>
      <c r="U864" s="613"/>
      <c r="V864" s="613"/>
      <c r="W864" s="613"/>
      <c r="X864" s="613"/>
      <c r="Y864" s="613"/>
      <c r="Z864" s="613"/>
    </row>
    <row r="865" spans="6:26" x14ac:dyDescent="0.2">
      <c r="F865" s="662"/>
      <c r="G865" s="662"/>
      <c r="H865" s="662"/>
      <c r="I865" s="662"/>
      <c r="J865" s="662"/>
      <c r="K865" s="662"/>
      <c r="L865" s="662"/>
      <c r="M865" s="613"/>
      <c r="N865" s="662"/>
      <c r="O865" s="613"/>
      <c r="P865" s="613"/>
      <c r="Q865" s="613"/>
      <c r="R865" s="613"/>
      <c r="S865" s="613"/>
      <c r="T865" s="613"/>
      <c r="U865" s="613"/>
      <c r="V865" s="613"/>
      <c r="W865" s="613"/>
      <c r="X865" s="613"/>
      <c r="Y865" s="613"/>
      <c r="Z865" s="613"/>
    </row>
    <row r="866" spans="6:26" x14ac:dyDescent="0.2">
      <c r="F866" s="662"/>
      <c r="G866" s="662"/>
      <c r="H866" s="662"/>
      <c r="I866" s="662"/>
      <c r="J866" s="662"/>
      <c r="K866" s="662"/>
      <c r="L866" s="662"/>
      <c r="M866" s="613"/>
      <c r="N866" s="662"/>
      <c r="O866" s="613"/>
      <c r="P866" s="613"/>
      <c r="Q866" s="613"/>
      <c r="R866" s="613"/>
      <c r="S866" s="613"/>
      <c r="T866" s="613"/>
      <c r="U866" s="613"/>
      <c r="V866" s="613"/>
      <c r="W866" s="613"/>
      <c r="X866" s="613"/>
      <c r="Y866" s="613"/>
      <c r="Z866" s="613"/>
    </row>
    <row r="867" spans="6:26" x14ac:dyDescent="0.2">
      <c r="F867" s="662"/>
      <c r="G867" s="662"/>
      <c r="H867" s="662"/>
      <c r="I867" s="662"/>
      <c r="J867" s="662"/>
      <c r="K867" s="662"/>
      <c r="L867" s="662"/>
      <c r="M867" s="613"/>
      <c r="N867" s="662"/>
      <c r="O867" s="613"/>
      <c r="P867" s="613"/>
      <c r="Q867" s="613"/>
      <c r="R867" s="613"/>
      <c r="S867" s="613"/>
      <c r="T867" s="613"/>
      <c r="U867" s="613"/>
      <c r="V867" s="613"/>
      <c r="W867" s="613"/>
      <c r="X867" s="613"/>
      <c r="Y867" s="613"/>
      <c r="Z867" s="613"/>
    </row>
    <row r="868" spans="6:26" x14ac:dyDescent="0.2">
      <c r="F868" s="662"/>
      <c r="G868" s="662"/>
      <c r="H868" s="662"/>
      <c r="I868" s="662"/>
      <c r="J868" s="662"/>
      <c r="K868" s="662"/>
      <c r="L868" s="662"/>
      <c r="M868" s="613"/>
      <c r="N868" s="662"/>
      <c r="O868" s="613"/>
      <c r="P868" s="613"/>
      <c r="Q868" s="613"/>
      <c r="R868" s="613"/>
      <c r="S868" s="613"/>
      <c r="T868" s="613"/>
      <c r="U868" s="613"/>
      <c r="V868" s="613"/>
      <c r="W868" s="613"/>
      <c r="X868" s="613"/>
      <c r="Y868" s="613"/>
      <c r="Z868" s="613"/>
    </row>
    <row r="869" spans="6:26" x14ac:dyDescent="0.2">
      <c r="F869" s="662"/>
      <c r="G869" s="662"/>
      <c r="H869" s="662"/>
      <c r="I869" s="662"/>
      <c r="J869" s="662"/>
      <c r="K869" s="662"/>
      <c r="L869" s="662"/>
      <c r="M869" s="613"/>
      <c r="N869" s="662"/>
      <c r="O869" s="613"/>
      <c r="P869" s="613"/>
      <c r="Q869" s="613"/>
      <c r="R869" s="613"/>
      <c r="S869" s="613"/>
      <c r="T869" s="613"/>
      <c r="U869" s="613"/>
      <c r="V869" s="613"/>
      <c r="W869" s="613"/>
      <c r="X869" s="613"/>
      <c r="Y869" s="613"/>
      <c r="Z869" s="613"/>
    </row>
    <row r="870" spans="6:26" x14ac:dyDescent="0.2">
      <c r="F870" s="662"/>
      <c r="G870" s="662"/>
      <c r="H870" s="662"/>
      <c r="I870" s="662"/>
      <c r="J870" s="662"/>
      <c r="K870" s="662"/>
      <c r="L870" s="662"/>
      <c r="M870" s="613"/>
      <c r="N870" s="662"/>
      <c r="O870" s="613"/>
      <c r="P870" s="613"/>
      <c r="Q870" s="613"/>
      <c r="R870" s="613"/>
      <c r="S870" s="613"/>
      <c r="T870" s="613"/>
      <c r="U870" s="613"/>
      <c r="V870" s="613"/>
      <c r="W870" s="613"/>
      <c r="X870" s="613"/>
      <c r="Y870" s="613"/>
      <c r="Z870" s="613"/>
    </row>
    <row r="871" spans="6:26" x14ac:dyDescent="0.2">
      <c r="F871" s="662"/>
      <c r="G871" s="662"/>
      <c r="H871" s="662"/>
      <c r="I871" s="662"/>
      <c r="J871" s="662"/>
      <c r="K871" s="662"/>
      <c r="L871" s="662"/>
      <c r="M871" s="613"/>
      <c r="N871" s="662"/>
      <c r="O871" s="613"/>
      <c r="P871" s="613"/>
      <c r="Q871" s="613"/>
      <c r="R871" s="613"/>
      <c r="S871" s="613"/>
      <c r="T871" s="613"/>
      <c r="U871" s="613"/>
      <c r="V871" s="613"/>
      <c r="W871" s="613"/>
      <c r="X871" s="613"/>
      <c r="Y871" s="613"/>
      <c r="Z871" s="613"/>
    </row>
    <row r="872" spans="6:26" x14ac:dyDescent="0.2">
      <c r="F872" s="662"/>
      <c r="G872" s="662"/>
      <c r="H872" s="662"/>
      <c r="I872" s="662"/>
      <c r="J872" s="662"/>
      <c r="K872" s="662"/>
      <c r="L872" s="662"/>
      <c r="M872" s="613"/>
      <c r="N872" s="662"/>
      <c r="O872" s="613"/>
      <c r="P872" s="613"/>
      <c r="Q872" s="613"/>
      <c r="R872" s="613"/>
      <c r="S872" s="613"/>
      <c r="T872" s="613"/>
      <c r="U872" s="613"/>
      <c r="V872" s="613"/>
      <c r="W872" s="613"/>
      <c r="X872" s="613"/>
      <c r="Y872" s="613"/>
      <c r="Z872" s="613"/>
    </row>
    <row r="873" spans="6:26" x14ac:dyDescent="0.2">
      <c r="F873" s="662"/>
      <c r="G873" s="662"/>
      <c r="H873" s="662"/>
      <c r="I873" s="662"/>
      <c r="J873" s="662"/>
      <c r="K873" s="662"/>
      <c r="L873" s="662"/>
      <c r="M873" s="613"/>
      <c r="N873" s="662"/>
      <c r="O873" s="613"/>
      <c r="P873" s="613"/>
      <c r="Q873" s="613"/>
      <c r="R873" s="613"/>
      <c r="S873" s="613"/>
      <c r="T873" s="613"/>
      <c r="U873" s="613"/>
      <c r="V873" s="613"/>
      <c r="W873" s="613"/>
      <c r="X873" s="613"/>
      <c r="Y873" s="613"/>
      <c r="Z873" s="613"/>
    </row>
    <row r="874" spans="6:26" x14ac:dyDescent="0.2">
      <c r="F874" s="662"/>
      <c r="G874" s="662"/>
      <c r="H874" s="662"/>
      <c r="I874" s="662"/>
      <c r="J874" s="662"/>
      <c r="K874" s="662"/>
      <c r="L874" s="662"/>
      <c r="M874" s="613"/>
      <c r="N874" s="662"/>
      <c r="O874" s="613"/>
      <c r="P874" s="613"/>
      <c r="Q874" s="613"/>
      <c r="R874" s="613"/>
      <c r="S874" s="613"/>
      <c r="T874" s="613"/>
      <c r="U874" s="613"/>
      <c r="V874" s="613"/>
      <c r="W874" s="613"/>
      <c r="X874" s="613"/>
      <c r="Y874" s="613"/>
      <c r="Z874" s="613"/>
    </row>
    <row r="875" spans="6:26" x14ac:dyDescent="0.2">
      <c r="F875" s="662"/>
      <c r="G875" s="662"/>
      <c r="H875" s="662"/>
      <c r="I875" s="662"/>
      <c r="J875" s="662"/>
      <c r="K875" s="662"/>
      <c r="L875" s="662"/>
      <c r="M875" s="613"/>
      <c r="N875" s="662"/>
      <c r="O875" s="613"/>
      <c r="P875" s="613"/>
      <c r="Q875" s="613"/>
      <c r="R875" s="613"/>
      <c r="S875" s="613"/>
      <c r="T875" s="613"/>
      <c r="U875" s="613"/>
      <c r="V875" s="613"/>
      <c r="W875" s="613"/>
      <c r="X875" s="613"/>
      <c r="Y875" s="613"/>
      <c r="Z875" s="613"/>
    </row>
    <row r="876" spans="6:26" x14ac:dyDescent="0.2">
      <c r="F876" s="662"/>
      <c r="G876" s="662"/>
      <c r="H876" s="662"/>
      <c r="I876" s="662"/>
      <c r="J876" s="662"/>
      <c r="K876" s="662"/>
      <c r="L876" s="662"/>
      <c r="M876" s="613"/>
      <c r="N876" s="662"/>
      <c r="O876" s="613"/>
      <c r="P876" s="613"/>
      <c r="Q876" s="613"/>
      <c r="R876" s="613"/>
      <c r="S876" s="613"/>
      <c r="T876" s="613"/>
      <c r="U876" s="613"/>
      <c r="V876" s="613"/>
      <c r="W876" s="613"/>
      <c r="X876" s="613"/>
      <c r="Y876" s="613"/>
      <c r="Z876" s="613"/>
    </row>
    <row r="877" spans="6:26" x14ac:dyDescent="0.2">
      <c r="F877" s="662"/>
      <c r="G877" s="662"/>
      <c r="H877" s="662"/>
      <c r="I877" s="662"/>
      <c r="J877" s="662"/>
      <c r="K877" s="662"/>
      <c r="L877" s="662"/>
      <c r="M877" s="613"/>
      <c r="N877" s="662"/>
      <c r="O877" s="613"/>
      <c r="P877" s="613"/>
      <c r="Q877" s="613"/>
      <c r="R877" s="613"/>
      <c r="S877" s="613"/>
      <c r="T877" s="613"/>
      <c r="U877" s="613"/>
      <c r="V877" s="613"/>
      <c r="W877" s="613"/>
      <c r="X877" s="613"/>
      <c r="Y877" s="613"/>
      <c r="Z877" s="613"/>
    </row>
    <row r="878" spans="6:26" x14ac:dyDescent="0.2">
      <c r="F878" s="662"/>
      <c r="G878" s="662"/>
      <c r="H878" s="662"/>
      <c r="I878" s="662"/>
      <c r="J878" s="662"/>
      <c r="K878" s="662"/>
      <c r="L878" s="662"/>
      <c r="M878" s="613"/>
      <c r="N878" s="662"/>
      <c r="O878" s="613"/>
      <c r="P878" s="613"/>
      <c r="Q878" s="613"/>
      <c r="R878" s="613"/>
      <c r="S878" s="613"/>
      <c r="T878" s="613"/>
      <c r="U878" s="613"/>
      <c r="V878" s="613"/>
      <c r="W878" s="613"/>
      <c r="X878" s="613"/>
      <c r="Y878" s="613"/>
      <c r="Z878" s="613"/>
    </row>
    <row r="879" spans="6:26" x14ac:dyDescent="0.2">
      <c r="F879" s="662"/>
      <c r="G879" s="662"/>
      <c r="H879" s="662"/>
      <c r="I879" s="662"/>
      <c r="J879" s="662"/>
      <c r="K879" s="662"/>
      <c r="L879" s="662"/>
      <c r="M879" s="613"/>
      <c r="N879" s="662"/>
      <c r="O879" s="613"/>
      <c r="P879" s="613"/>
      <c r="Q879" s="613"/>
      <c r="R879" s="613"/>
      <c r="S879" s="613"/>
      <c r="T879" s="613"/>
      <c r="U879" s="613"/>
      <c r="V879" s="613"/>
      <c r="W879" s="613"/>
      <c r="X879" s="613"/>
      <c r="Y879" s="613"/>
      <c r="Z879" s="613"/>
    </row>
    <row r="880" spans="6:26" x14ac:dyDescent="0.2">
      <c r="F880" s="662"/>
      <c r="G880" s="662"/>
      <c r="H880" s="662"/>
      <c r="I880" s="662"/>
      <c r="J880" s="662"/>
      <c r="K880" s="662"/>
      <c r="L880" s="662"/>
      <c r="M880" s="613"/>
      <c r="N880" s="662"/>
      <c r="O880" s="613"/>
      <c r="P880" s="613"/>
      <c r="Q880" s="613"/>
      <c r="R880" s="613"/>
      <c r="S880" s="613"/>
      <c r="T880" s="613"/>
      <c r="U880" s="613"/>
      <c r="V880" s="613"/>
      <c r="W880" s="613"/>
      <c r="X880" s="613"/>
      <c r="Y880" s="613"/>
      <c r="Z880" s="613"/>
    </row>
    <row r="881" spans="6:26" x14ac:dyDescent="0.2">
      <c r="F881" s="662"/>
      <c r="G881" s="662"/>
      <c r="H881" s="662"/>
      <c r="I881" s="662"/>
      <c r="J881" s="662"/>
      <c r="K881" s="662"/>
      <c r="L881" s="662"/>
      <c r="M881" s="613"/>
      <c r="N881" s="662"/>
      <c r="O881" s="613"/>
      <c r="P881" s="613"/>
      <c r="Q881" s="613"/>
      <c r="R881" s="613"/>
      <c r="S881" s="613"/>
      <c r="T881" s="613"/>
      <c r="U881" s="613"/>
      <c r="V881" s="613"/>
      <c r="W881" s="613"/>
      <c r="X881" s="613"/>
      <c r="Y881" s="613"/>
      <c r="Z881" s="613"/>
    </row>
    <row r="882" spans="6:26" x14ac:dyDescent="0.2">
      <c r="F882" s="662"/>
      <c r="G882" s="662"/>
      <c r="H882" s="662"/>
      <c r="I882" s="662"/>
      <c r="J882" s="662"/>
      <c r="K882" s="662"/>
      <c r="L882" s="662"/>
      <c r="M882" s="613"/>
      <c r="N882" s="662"/>
      <c r="O882" s="613"/>
      <c r="P882" s="613"/>
      <c r="Q882" s="613"/>
      <c r="R882" s="613"/>
      <c r="S882" s="613"/>
      <c r="T882" s="613"/>
      <c r="U882" s="613"/>
      <c r="V882" s="613"/>
      <c r="W882" s="613"/>
      <c r="X882" s="613"/>
      <c r="Y882" s="613"/>
      <c r="Z882" s="613"/>
    </row>
    <row r="883" spans="6:26" x14ac:dyDescent="0.2">
      <c r="F883" s="662"/>
      <c r="G883" s="662"/>
      <c r="H883" s="662"/>
      <c r="I883" s="662"/>
      <c r="J883" s="662"/>
      <c r="K883" s="662"/>
      <c r="L883" s="662"/>
      <c r="M883" s="613"/>
      <c r="N883" s="662"/>
      <c r="O883" s="613"/>
      <c r="P883" s="613"/>
      <c r="Q883" s="613"/>
      <c r="R883" s="613"/>
      <c r="S883" s="613"/>
      <c r="T883" s="613"/>
      <c r="U883" s="613"/>
      <c r="V883" s="613"/>
      <c r="W883" s="613"/>
      <c r="X883" s="613"/>
      <c r="Y883" s="613"/>
      <c r="Z883" s="613"/>
    </row>
    <row r="884" spans="6:26" x14ac:dyDescent="0.2">
      <c r="F884" s="662"/>
      <c r="G884" s="662"/>
      <c r="H884" s="662"/>
      <c r="I884" s="662"/>
      <c r="J884" s="662"/>
      <c r="K884" s="662"/>
      <c r="L884" s="662"/>
      <c r="M884" s="613"/>
      <c r="N884" s="662"/>
      <c r="O884" s="613"/>
      <c r="P884" s="613"/>
      <c r="Q884" s="613"/>
      <c r="R884" s="613"/>
      <c r="S884" s="613"/>
      <c r="T884" s="613"/>
      <c r="U884" s="613"/>
      <c r="V884" s="613"/>
      <c r="W884" s="613"/>
      <c r="X884" s="613"/>
      <c r="Y884" s="613"/>
      <c r="Z884" s="613"/>
    </row>
    <row r="885" spans="6:26" x14ac:dyDescent="0.2">
      <c r="F885" s="662"/>
      <c r="G885" s="662"/>
      <c r="H885" s="662"/>
      <c r="I885" s="662"/>
      <c r="J885" s="662"/>
      <c r="K885" s="662"/>
      <c r="L885" s="662"/>
      <c r="M885" s="613"/>
      <c r="N885" s="662"/>
      <c r="O885" s="613"/>
      <c r="P885" s="613"/>
      <c r="Q885" s="613"/>
      <c r="R885" s="613"/>
      <c r="S885" s="613"/>
      <c r="T885" s="613"/>
      <c r="U885" s="613"/>
      <c r="V885" s="613"/>
      <c r="W885" s="613"/>
      <c r="X885" s="613"/>
      <c r="Y885" s="613"/>
      <c r="Z885" s="613"/>
    </row>
    <row r="886" spans="6:26" x14ac:dyDescent="0.2">
      <c r="F886" s="662"/>
      <c r="G886" s="662"/>
      <c r="H886" s="662"/>
      <c r="I886" s="662"/>
      <c r="J886" s="662"/>
      <c r="K886" s="662"/>
      <c r="L886" s="662"/>
      <c r="M886" s="613"/>
      <c r="N886" s="662"/>
      <c r="O886" s="613"/>
      <c r="P886" s="613"/>
      <c r="Q886" s="613"/>
      <c r="R886" s="613"/>
      <c r="S886" s="613"/>
      <c r="T886" s="613"/>
      <c r="U886" s="613"/>
      <c r="V886" s="613"/>
      <c r="W886" s="613"/>
      <c r="X886" s="613"/>
      <c r="Y886" s="613"/>
      <c r="Z886" s="613"/>
    </row>
    <row r="887" spans="6:26" x14ac:dyDescent="0.2">
      <c r="F887" s="662"/>
      <c r="G887" s="662"/>
      <c r="H887" s="662"/>
      <c r="I887" s="662"/>
      <c r="J887" s="662"/>
      <c r="K887" s="662"/>
      <c r="L887" s="662"/>
      <c r="M887" s="613"/>
      <c r="N887" s="662"/>
      <c r="O887" s="613"/>
      <c r="P887" s="613"/>
      <c r="Q887" s="613"/>
      <c r="R887" s="613"/>
      <c r="S887" s="613"/>
      <c r="T887" s="613"/>
      <c r="U887" s="613"/>
      <c r="V887" s="613"/>
      <c r="W887" s="613"/>
      <c r="X887" s="613"/>
      <c r="Y887" s="613"/>
      <c r="Z887" s="613"/>
    </row>
    <row r="888" spans="6:26" x14ac:dyDescent="0.2">
      <c r="F888" s="662"/>
      <c r="G888" s="662"/>
      <c r="H888" s="662"/>
      <c r="I888" s="662"/>
      <c r="J888" s="662"/>
      <c r="K888" s="662"/>
      <c r="L888" s="662"/>
      <c r="M888" s="613"/>
      <c r="N888" s="662"/>
      <c r="O888" s="613"/>
      <c r="P888" s="613"/>
      <c r="Q888" s="613"/>
      <c r="R888" s="613"/>
      <c r="S888" s="613"/>
      <c r="T888" s="613"/>
      <c r="U888" s="613"/>
      <c r="V888" s="613"/>
      <c r="W888" s="613"/>
      <c r="X888" s="613"/>
      <c r="Y888" s="613"/>
      <c r="Z888" s="613"/>
    </row>
    <row r="889" spans="6:26" x14ac:dyDescent="0.2">
      <c r="F889" s="662"/>
      <c r="G889" s="662"/>
      <c r="H889" s="662"/>
      <c r="I889" s="662"/>
      <c r="J889" s="662"/>
      <c r="K889" s="662"/>
      <c r="L889" s="662"/>
      <c r="M889" s="613"/>
      <c r="N889" s="662"/>
      <c r="O889" s="613"/>
      <c r="P889" s="613"/>
      <c r="Q889" s="613"/>
      <c r="R889" s="613"/>
      <c r="S889" s="613"/>
      <c r="T889" s="613"/>
      <c r="U889" s="613"/>
      <c r="V889" s="613"/>
      <c r="W889" s="613"/>
      <c r="X889" s="613"/>
      <c r="Y889" s="613"/>
      <c r="Z889" s="613"/>
    </row>
    <row r="890" spans="6:26" x14ac:dyDescent="0.2">
      <c r="F890" s="662"/>
      <c r="G890" s="662"/>
      <c r="H890" s="662"/>
      <c r="I890" s="662"/>
      <c r="J890" s="662"/>
      <c r="K890" s="662"/>
      <c r="L890" s="662"/>
      <c r="M890" s="613"/>
      <c r="N890" s="662"/>
      <c r="O890" s="613"/>
      <c r="P890" s="613"/>
      <c r="Q890" s="613"/>
      <c r="R890" s="613"/>
      <c r="S890" s="613"/>
      <c r="T890" s="613"/>
      <c r="U890" s="613"/>
      <c r="V890" s="613"/>
      <c r="W890" s="613"/>
      <c r="X890" s="613"/>
      <c r="Y890" s="613"/>
      <c r="Z890" s="613"/>
    </row>
    <row r="891" spans="6:26" x14ac:dyDescent="0.2">
      <c r="F891" s="662"/>
      <c r="G891" s="662"/>
      <c r="H891" s="662"/>
      <c r="I891" s="662"/>
      <c r="J891" s="662"/>
      <c r="K891" s="662"/>
      <c r="L891" s="662"/>
      <c r="M891" s="613"/>
      <c r="N891" s="662"/>
      <c r="O891" s="613"/>
      <c r="P891" s="613"/>
      <c r="Q891" s="613"/>
      <c r="R891" s="613"/>
      <c r="S891" s="613"/>
      <c r="T891" s="613"/>
      <c r="U891" s="613"/>
      <c r="V891" s="613"/>
      <c r="W891" s="613"/>
      <c r="X891" s="613"/>
      <c r="Y891" s="613"/>
      <c r="Z891" s="613"/>
    </row>
    <row r="892" spans="6:26" x14ac:dyDescent="0.2">
      <c r="F892" s="662"/>
      <c r="G892" s="662"/>
      <c r="H892" s="662"/>
      <c r="I892" s="662"/>
      <c r="J892" s="662"/>
      <c r="K892" s="662"/>
      <c r="L892" s="662"/>
      <c r="M892" s="613"/>
      <c r="N892" s="662"/>
      <c r="O892" s="613"/>
      <c r="P892" s="613"/>
      <c r="Q892" s="613"/>
      <c r="R892" s="613"/>
      <c r="S892" s="613"/>
      <c r="T892" s="613"/>
      <c r="U892" s="613"/>
      <c r="V892" s="613"/>
      <c r="W892" s="613"/>
      <c r="X892" s="613"/>
      <c r="Y892" s="613"/>
      <c r="Z892" s="613"/>
    </row>
    <row r="893" spans="6:26" x14ac:dyDescent="0.2">
      <c r="F893" s="662"/>
      <c r="G893" s="662"/>
      <c r="H893" s="662"/>
      <c r="I893" s="662"/>
      <c r="J893" s="662"/>
      <c r="K893" s="662"/>
      <c r="L893" s="662"/>
      <c r="M893" s="613"/>
      <c r="N893" s="662"/>
      <c r="O893" s="613"/>
      <c r="P893" s="613"/>
      <c r="Q893" s="613"/>
      <c r="R893" s="613"/>
      <c r="S893" s="613"/>
      <c r="T893" s="613"/>
      <c r="U893" s="613"/>
      <c r="V893" s="613"/>
      <c r="W893" s="613"/>
      <c r="X893" s="613"/>
      <c r="Y893" s="613"/>
      <c r="Z893" s="613"/>
    </row>
    <row r="894" spans="6:26" x14ac:dyDescent="0.2">
      <c r="F894" s="662"/>
      <c r="G894" s="662"/>
      <c r="H894" s="662"/>
      <c r="I894" s="662"/>
      <c r="J894" s="662"/>
      <c r="K894" s="662"/>
      <c r="L894" s="662"/>
      <c r="M894" s="613"/>
      <c r="N894" s="662"/>
      <c r="O894" s="613"/>
      <c r="P894" s="613"/>
      <c r="Q894" s="613"/>
      <c r="R894" s="613"/>
      <c r="S894" s="613"/>
      <c r="T894" s="613"/>
      <c r="U894" s="613"/>
      <c r="V894" s="613"/>
      <c r="W894" s="613"/>
      <c r="X894" s="613"/>
      <c r="Y894" s="613"/>
      <c r="Z894" s="613"/>
    </row>
    <row r="895" spans="6:26" x14ac:dyDescent="0.2">
      <c r="F895" s="662"/>
      <c r="G895" s="662"/>
      <c r="H895" s="662"/>
      <c r="I895" s="662"/>
      <c r="J895" s="662"/>
      <c r="K895" s="662"/>
      <c r="L895" s="662"/>
      <c r="M895" s="613"/>
      <c r="N895" s="662"/>
      <c r="O895" s="613"/>
      <c r="P895" s="613"/>
      <c r="Q895" s="613"/>
      <c r="R895" s="613"/>
      <c r="S895" s="613"/>
      <c r="T895" s="613"/>
      <c r="U895" s="613"/>
      <c r="V895" s="613"/>
      <c r="W895" s="613"/>
      <c r="X895" s="613"/>
      <c r="Y895" s="613"/>
      <c r="Z895" s="613"/>
    </row>
    <row r="896" spans="6:26" x14ac:dyDescent="0.2">
      <c r="F896" s="662"/>
      <c r="G896" s="662"/>
      <c r="H896" s="662"/>
      <c r="I896" s="662"/>
      <c r="J896" s="662"/>
      <c r="K896" s="662"/>
      <c r="L896" s="662"/>
      <c r="M896" s="613"/>
      <c r="N896" s="662"/>
      <c r="O896" s="613"/>
      <c r="P896" s="613"/>
      <c r="Q896" s="613"/>
      <c r="R896" s="613"/>
      <c r="S896" s="613"/>
      <c r="T896" s="613"/>
      <c r="U896" s="613"/>
      <c r="V896" s="613"/>
      <c r="W896" s="613"/>
      <c r="X896" s="613"/>
      <c r="Y896" s="613"/>
      <c r="Z896" s="613"/>
    </row>
    <row r="897" spans="6:26" x14ac:dyDescent="0.2">
      <c r="F897" s="662"/>
      <c r="G897" s="662"/>
      <c r="H897" s="662"/>
      <c r="I897" s="662"/>
      <c r="J897" s="662"/>
      <c r="K897" s="662"/>
      <c r="L897" s="662"/>
      <c r="M897" s="613"/>
      <c r="N897" s="662"/>
      <c r="O897" s="613"/>
      <c r="P897" s="613"/>
      <c r="Q897" s="613"/>
      <c r="R897" s="613"/>
      <c r="S897" s="613"/>
      <c r="T897" s="613"/>
      <c r="U897" s="613"/>
      <c r="V897" s="613"/>
      <c r="W897" s="613"/>
      <c r="X897" s="613"/>
      <c r="Y897" s="613"/>
      <c r="Z897" s="613"/>
    </row>
    <row r="898" spans="6:26" x14ac:dyDescent="0.2">
      <c r="F898" s="662"/>
      <c r="G898" s="662"/>
      <c r="H898" s="662"/>
      <c r="I898" s="662"/>
      <c r="J898" s="662"/>
      <c r="K898" s="662"/>
      <c r="L898" s="662"/>
      <c r="M898" s="613"/>
      <c r="N898" s="662"/>
      <c r="O898" s="613"/>
      <c r="P898" s="613"/>
      <c r="Q898" s="613"/>
      <c r="R898" s="613"/>
      <c r="S898" s="613"/>
      <c r="T898" s="613"/>
      <c r="U898" s="613"/>
      <c r="V898" s="613"/>
      <c r="W898" s="613"/>
      <c r="X898" s="613"/>
      <c r="Y898" s="613"/>
      <c r="Z898" s="613"/>
    </row>
    <row r="899" spans="6:26" x14ac:dyDescent="0.2">
      <c r="F899" s="662"/>
      <c r="G899" s="662"/>
      <c r="H899" s="662"/>
      <c r="I899" s="662"/>
      <c r="J899" s="662"/>
      <c r="K899" s="662"/>
      <c r="L899" s="662"/>
      <c r="M899" s="613"/>
      <c r="N899" s="662"/>
      <c r="O899" s="613"/>
      <c r="P899" s="613"/>
      <c r="Q899" s="613"/>
      <c r="R899" s="613"/>
      <c r="S899" s="613"/>
      <c r="T899" s="613"/>
      <c r="U899" s="613"/>
      <c r="V899" s="613"/>
      <c r="W899" s="613"/>
      <c r="X899" s="613"/>
      <c r="Y899" s="613"/>
      <c r="Z899" s="613"/>
    </row>
    <row r="900" spans="6:26" x14ac:dyDescent="0.2">
      <c r="F900" s="662"/>
      <c r="G900" s="662"/>
      <c r="H900" s="662"/>
      <c r="I900" s="662"/>
      <c r="J900" s="662"/>
      <c r="K900" s="662"/>
      <c r="L900" s="662"/>
      <c r="M900" s="613"/>
      <c r="N900" s="662"/>
      <c r="O900" s="613"/>
      <c r="P900" s="613"/>
      <c r="Q900" s="613"/>
      <c r="R900" s="613"/>
      <c r="S900" s="613"/>
      <c r="T900" s="613"/>
      <c r="U900" s="613"/>
      <c r="V900" s="613"/>
      <c r="W900" s="613"/>
      <c r="X900" s="613"/>
      <c r="Y900" s="613"/>
      <c r="Z900" s="613"/>
    </row>
    <row r="901" spans="6:26" x14ac:dyDescent="0.2">
      <c r="F901" s="662"/>
      <c r="G901" s="662"/>
      <c r="H901" s="662"/>
      <c r="I901" s="662"/>
      <c r="J901" s="662"/>
      <c r="K901" s="662"/>
      <c r="L901" s="662"/>
      <c r="M901" s="613"/>
      <c r="N901" s="662"/>
      <c r="O901" s="613"/>
      <c r="P901" s="613"/>
      <c r="Q901" s="613"/>
      <c r="R901" s="613"/>
      <c r="S901" s="613"/>
      <c r="T901" s="613"/>
      <c r="U901" s="613"/>
      <c r="V901" s="613"/>
      <c r="W901" s="613"/>
      <c r="X901" s="613"/>
      <c r="Y901" s="613"/>
      <c r="Z901" s="613"/>
    </row>
    <row r="902" spans="6:26" x14ac:dyDescent="0.2">
      <c r="F902" s="662"/>
      <c r="G902" s="662"/>
      <c r="H902" s="662"/>
      <c r="I902" s="662"/>
      <c r="J902" s="662"/>
      <c r="K902" s="662"/>
      <c r="L902" s="662"/>
      <c r="M902" s="613"/>
      <c r="N902" s="662"/>
      <c r="O902" s="613"/>
      <c r="P902" s="613"/>
      <c r="Q902" s="613"/>
      <c r="R902" s="613"/>
      <c r="S902" s="613"/>
      <c r="T902" s="613"/>
      <c r="U902" s="613"/>
      <c r="V902" s="613"/>
      <c r="W902" s="613"/>
      <c r="X902" s="613"/>
      <c r="Y902" s="613"/>
      <c r="Z902" s="613"/>
    </row>
    <row r="903" spans="6:26" x14ac:dyDescent="0.2">
      <c r="F903" s="662"/>
      <c r="G903" s="662"/>
      <c r="H903" s="662"/>
      <c r="I903" s="662"/>
      <c r="J903" s="662"/>
      <c r="K903" s="662"/>
      <c r="L903" s="662"/>
      <c r="M903" s="613"/>
      <c r="N903" s="662"/>
      <c r="O903" s="613"/>
      <c r="P903" s="613"/>
      <c r="Q903" s="613"/>
      <c r="R903" s="613"/>
      <c r="S903" s="613"/>
      <c r="T903" s="613"/>
      <c r="U903" s="613"/>
      <c r="V903" s="613"/>
      <c r="W903" s="613"/>
      <c r="X903" s="613"/>
      <c r="Y903" s="613"/>
      <c r="Z903" s="613"/>
    </row>
    <row r="904" spans="6:26" x14ac:dyDescent="0.2">
      <c r="F904" s="662"/>
      <c r="G904" s="662"/>
      <c r="H904" s="662"/>
      <c r="I904" s="662"/>
      <c r="J904" s="662"/>
      <c r="K904" s="662"/>
      <c r="L904" s="662"/>
      <c r="M904" s="613"/>
      <c r="N904" s="662"/>
      <c r="O904" s="613"/>
      <c r="P904" s="613"/>
      <c r="Q904" s="613"/>
      <c r="R904" s="613"/>
      <c r="S904" s="613"/>
      <c r="T904" s="613"/>
      <c r="U904" s="613"/>
      <c r="V904" s="613"/>
      <c r="W904" s="613"/>
      <c r="X904" s="613"/>
      <c r="Y904" s="613"/>
      <c r="Z904" s="613"/>
    </row>
    <row r="905" spans="6:26" x14ac:dyDescent="0.2">
      <c r="F905" s="662"/>
      <c r="G905" s="662"/>
      <c r="H905" s="662"/>
      <c r="I905" s="662"/>
      <c r="J905" s="662"/>
      <c r="K905" s="662"/>
      <c r="L905" s="662"/>
      <c r="M905" s="613"/>
      <c r="N905" s="662"/>
      <c r="O905" s="613"/>
      <c r="P905" s="613"/>
      <c r="Q905" s="613"/>
      <c r="R905" s="613"/>
      <c r="S905" s="613"/>
      <c r="T905" s="613"/>
      <c r="U905" s="613"/>
      <c r="V905" s="613"/>
      <c r="W905" s="613"/>
      <c r="X905" s="613"/>
      <c r="Y905" s="613"/>
      <c r="Z905" s="613"/>
    </row>
    <row r="906" spans="6:26" x14ac:dyDescent="0.2">
      <c r="F906" s="662"/>
      <c r="G906" s="662"/>
      <c r="H906" s="662"/>
      <c r="I906" s="662"/>
      <c r="J906" s="662"/>
      <c r="K906" s="662"/>
      <c r="L906" s="662"/>
      <c r="M906" s="613"/>
      <c r="N906" s="662"/>
      <c r="O906" s="613"/>
      <c r="P906" s="613"/>
      <c r="Q906" s="613"/>
      <c r="R906" s="613"/>
      <c r="S906" s="613"/>
      <c r="T906" s="613"/>
      <c r="U906" s="613"/>
      <c r="V906" s="613"/>
      <c r="W906" s="613"/>
      <c r="X906" s="613"/>
      <c r="Y906" s="613"/>
      <c r="Z906" s="613"/>
    </row>
    <row r="907" spans="6:26" x14ac:dyDescent="0.2">
      <c r="F907" s="662"/>
      <c r="G907" s="662"/>
      <c r="H907" s="662"/>
      <c r="I907" s="662"/>
      <c r="J907" s="662"/>
      <c r="K907" s="662"/>
      <c r="L907" s="662"/>
      <c r="M907" s="613"/>
      <c r="N907" s="662"/>
      <c r="O907" s="613"/>
      <c r="P907" s="613"/>
      <c r="Q907" s="613"/>
      <c r="R907" s="613"/>
      <c r="S907" s="613"/>
      <c r="T907" s="613"/>
      <c r="U907" s="613"/>
      <c r="V907" s="613"/>
      <c r="W907" s="613"/>
      <c r="X907" s="613"/>
      <c r="Y907" s="613"/>
      <c r="Z907" s="613"/>
    </row>
    <row r="908" spans="6:26" x14ac:dyDescent="0.2">
      <c r="F908" s="662"/>
      <c r="G908" s="662"/>
      <c r="H908" s="662"/>
      <c r="I908" s="662"/>
      <c r="J908" s="662"/>
      <c r="K908" s="662"/>
      <c r="L908" s="662"/>
      <c r="M908" s="613"/>
      <c r="N908" s="662"/>
      <c r="O908" s="613"/>
      <c r="P908" s="613"/>
      <c r="Q908" s="613"/>
      <c r="R908" s="613"/>
      <c r="S908" s="613"/>
      <c r="T908" s="613"/>
      <c r="U908" s="613"/>
      <c r="V908" s="613"/>
      <c r="W908" s="613"/>
      <c r="X908" s="613"/>
      <c r="Y908" s="613"/>
      <c r="Z908" s="613"/>
    </row>
    <row r="909" spans="6:26" x14ac:dyDescent="0.2">
      <c r="F909" s="662"/>
      <c r="G909" s="662"/>
      <c r="H909" s="662"/>
      <c r="I909" s="662"/>
      <c r="J909" s="662"/>
      <c r="K909" s="662"/>
      <c r="L909" s="662"/>
      <c r="M909" s="613"/>
      <c r="N909" s="662"/>
      <c r="O909" s="613"/>
      <c r="P909" s="613"/>
      <c r="Q909" s="613"/>
      <c r="R909" s="613"/>
      <c r="S909" s="613"/>
      <c r="T909" s="613"/>
      <c r="U909" s="613"/>
      <c r="V909" s="613"/>
      <c r="W909" s="613"/>
      <c r="X909" s="613"/>
      <c r="Y909" s="613"/>
      <c r="Z909" s="613"/>
    </row>
    <row r="910" spans="6:26" x14ac:dyDescent="0.2">
      <c r="F910" s="662"/>
      <c r="G910" s="662"/>
      <c r="H910" s="662"/>
      <c r="I910" s="662"/>
      <c r="J910" s="662"/>
      <c r="K910" s="662"/>
      <c r="L910" s="662"/>
      <c r="M910" s="613"/>
      <c r="N910" s="662"/>
      <c r="O910" s="613"/>
      <c r="P910" s="613"/>
      <c r="Q910" s="613"/>
      <c r="R910" s="613"/>
      <c r="S910" s="613"/>
      <c r="T910" s="613"/>
      <c r="U910" s="613"/>
      <c r="V910" s="613"/>
      <c r="W910" s="613"/>
      <c r="X910" s="613"/>
      <c r="Y910" s="613"/>
      <c r="Z910" s="613"/>
    </row>
    <row r="911" spans="6:26" x14ac:dyDescent="0.2">
      <c r="F911" s="662"/>
      <c r="G911" s="662"/>
      <c r="H911" s="662"/>
      <c r="I911" s="662"/>
      <c r="J911" s="662"/>
      <c r="K911" s="662"/>
      <c r="L911" s="662"/>
      <c r="M911" s="613"/>
      <c r="N911" s="662"/>
      <c r="O911" s="613"/>
      <c r="P911" s="613"/>
      <c r="Q911" s="613"/>
      <c r="R911" s="613"/>
      <c r="S911" s="613"/>
      <c r="T911" s="613"/>
      <c r="U911" s="613"/>
      <c r="V911" s="613"/>
      <c r="W911" s="613"/>
      <c r="X911" s="613"/>
      <c r="Y911" s="613"/>
      <c r="Z911" s="613"/>
    </row>
    <row r="912" spans="6:26" x14ac:dyDescent="0.2">
      <c r="F912" s="662"/>
      <c r="G912" s="662"/>
      <c r="H912" s="662"/>
      <c r="I912" s="662"/>
      <c r="J912" s="662"/>
      <c r="K912" s="662"/>
      <c r="L912" s="662"/>
      <c r="M912" s="613"/>
      <c r="N912" s="662"/>
      <c r="O912" s="613"/>
      <c r="P912" s="613"/>
      <c r="Q912" s="613"/>
      <c r="R912" s="613"/>
      <c r="S912" s="613"/>
      <c r="T912" s="613"/>
      <c r="U912" s="613"/>
      <c r="V912" s="613"/>
      <c r="W912" s="613"/>
      <c r="X912" s="613"/>
      <c r="Y912" s="613"/>
      <c r="Z912" s="613"/>
    </row>
    <row r="913" spans="6:26" x14ac:dyDescent="0.2">
      <c r="F913" s="662"/>
      <c r="G913" s="662"/>
      <c r="H913" s="662"/>
      <c r="I913" s="662"/>
      <c r="J913" s="662"/>
      <c r="K913" s="662"/>
      <c r="L913" s="662"/>
      <c r="M913" s="613"/>
      <c r="N913" s="662"/>
      <c r="O913" s="613"/>
      <c r="P913" s="613"/>
      <c r="Q913" s="613"/>
      <c r="R913" s="613"/>
      <c r="S913" s="613"/>
      <c r="T913" s="613"/>
      <c r="U913" s="613"/>
      <c r="V913" s="613"/>
      <c r="W913" s="613"/>
      <c r="X913" s="613"/>
      <c r="Y913" s="613"/>
      <c r="Z913" s="613"/>
    </row>
    <row r="914" spans="6:26" x14ac:dyDescent="0.2">
      <c r="F914" s="662"/>
      <c r="G914" s="662"/>
      <c r="H914" s="662"/>
      <c r="I914" s="662"/>
      <c r="J914" s="662"/>
      <c r="K914" s="662"/>
      <c r="L914" s="662"/>
      <c r="M914" s="613"/>
      <c r="N914" s="662"/>
      <c r="O914" s="613"/>
      <c r="P914" s="613"/>
      <c r="Q914" s="613"/>
      <c r="R914" s="613"/>
      <c r="S914" s="613"/>
      <c r="T914" s="613"/>
      <c r="U914" s="613"/>
      <c r="V914" s="613"/>
      <c r="W914" s="613"/>
      <c r="X914" s="613"/>
      <c r="Y914" s="613"/>
      <c r="Z914" s="613"/>
    </row>
    <row r="915" spans="6:26" x14ac:dyDescent="0.2">
      <c r="F915" s="662"/>
      <c r="G915" s="662"/>
      <c r="H915" s="662"/>
      <c r="I915" s="662"/>
      <c r="J915" s="662"/>
      <c r="K915" s="662"/>
      <c r="L915" s="662"/>
      <c r="M915" s="613"/>
      <c r="N915" s="662"/>
      <c r="O915" s="613"/>
      <c r="P915" s="613"/>
      <c r="Q915" s="613"/>
      <c r="R915" s="613"/>
      <c r="S915" s="613"/>
      <c r="T915" s="613"/>
      <c r="U915" s="613"/>
      <c r="V915" s="613"/>
      <c r="W915" s="613"/>
      <c r="X915" s="613"/>
      <c r="Y915" s="613"/>
      <c r="Z915" s="613"/>
    </row>
    <row r="916" spans="6:26" x14ac:dyDescent="0.2">
      <c r="F916" s="662"/>
      <c r="G916" s="662"/>
      <c r="H916" s="662"/>
      <c r="I916" s="662"/>
      <c r="J916" s="662"/>
      <c r="K916" s="662"/>
      <c r="L916" s="662"/>
      <c r="M916" s="613"/>
      <c r="N916" s="662"/>
      <c r="O916" s="613"/>
      <c r="P916" s="613"/>
      <c r="Q916" s="613"/>
      <c r="R916" s="613"/>
      <c r="S916" s="613"/>
      <c r="T916" s="613"/>
      <c r="U916" s="613"/>
      <c r="V916" s="613"/>
      <c r="W916" s="613"/>
      <c r="X916" s="613"/>
      <c r="Y916" s="613"/>
      <c r="Z916" s="613"/>
    </row>
    <row r="917" spans="6:26" x14ac:dyDescent="0.2">
      <c r="F917" s="662"/>
      <c r="G917" s="662"/>
      <c r="H917" s="662"/>
      <c r="I917" s="662"/>
      <c r="J917" s="662"/>
      <c r="K917" s="662"/>
      <c r="L917" s="662"/>
      <c r="M917" s="613"/>
      <c r="N917" s="662"/>
      <c r="O917" s="613"/>
      <c r="P917" s="613"/>
      <c r="Q917" s="613"/>
      <c r="R917" s="613"/>
      <c r="S917" s="613"/>
      <c r="T917" s="613"/>
      <c r="U917" s="613"/>
      <c r="V917" s="613"/>
      <c r="W917" s="613"/>
      <c r="X917" s="613"/>
      <c r="Y917" s="613"/>
      <c r="Z917" s="613"/>
    </row>
    <row r="918" spans="6:26" x14ac:dyDescent="0.2">
      <c r="F918" s="662"/>
      <c r="G918" s="662"/>
      <c r="H918" s="662"/>
      <c r="I918" s="662"/>
      <c r="J918" s="662"/>
      <c r="K918" s="662"/>
      <c r="L918" s="662"/>
      <c r="M918" s="613"/>
      <c r="N918" s="662"/>
      <c r="O918" s="613"/>
      <c r="P918" s="613"/>
      <c r="Q918" s="613"/>
      <c r="R918" s="613"/>
      <c r="S918" s="613"/>
      <c r="T918" s="613"/>
      <c r="U918" s="613"/>
      <c r="V918" s="613"/>
      <c r="W918" s="613"/>
      <c r="X918" s="613"/>
      <c r="Y918" s="613"/>
      <c r="Z918" s="613"/>
    </row>
    <row r="919" spans="6:26" x14ac:dyDescent="0.2">
      <c r="F919" s="662"/>
      <c r="G919" s="662"/>
      <c r="H919" s="662"/>
      <c r="I919" s="662"/>
      <c r="J919" s="662"/>
      <c r="K919" s="662"/>
      <c r="L919" s="662"/>
      <c r="M919" s="613"/>
      <c r="N919" s="662"/>
      <c r="O919" s="613"/>
      <c r="P919" s="613"/>
      <c r="Q919" s="613"/>
      <c r="R919" s="613"/>
      <c r="S919" s="613"/>
      <c r="T919" s="613"/>
      <c r="U919" s="613"/>
      <c r="V919" s="613"/>
      <c r="W919" s="613"/>
      <c r="X919" s="613"/>
      <c r="Y919" s="613"/>
      <c r="Z919" s="613"/>
    </row>
    <row r="920" spans="6:26" x14ac:dyDescent="0.2">
      <c r="F920" s="662"/>
      <c r="G920" s="662"/>
      <c r="H920" s="662"/>
      <c r="I920" s="662"/>
      <c r="J920" s="662"/>
      <c r="K920" s="662"/>
      <c r="L920" s="662"/>
      <c r="M920" s="613"/>
      <c r="N920" s="662"/>
      <c r="O920" s="613"/>
      <c r="P920" s="613"/>
      <c r="Q920" s="613"/>
      <c r="R920" s="613"/>
      <c r="S920" s="613"/>
      <c r="T920" s="613"/>
      <c r="U920" s="613"/>
      <c r="V920" s="613"/>
      <c r="W920" s="613"/>
      <c r="X920" s="613"/>
      <c r="Y920" s="613"/>
      <c r="Z920" s="613"/>
    </row>
    <row r="921" spans="6:26" x14ac:dyDescent="0.2">
      <c r="F921" s="662"/>
      <c r="G921" s="662"/>
      <c r="H921" s="662"/>
      <c r="I921" s="662"/>
      <c r="J921" s="662"/>
      <c r="K921" s="662"/>
      <c r="L921" s="662"/>
      <c r="M921" s="613"/>
      <c r="N921" s="662"/>
      <c r="O921" s="613"/>
      <c r="P921" s="613"/>
      <c r="Q921" s="613"/>
      <c r="R921" s="613"/>
      <c r="S921" s="613"/>
      <c r="T921" s="613"/>
      <c r="U921" s="613"/>
      <c r="V921" s="613"/>
      <c r="W921" s="613"/>
      <c r="X921" s="613"/>
      <c r="Y921" s="613"/>
      <c r="Z921" s="613"/>
    </row>
    <row r="922" spans="6:26" x14ac:dyDescent="0.2">
      <c r="F922" s="662"/>
      <c r="G922" s="662"/>
      <c r="H922" s="662"/>
      <c r="I922" s="662"/>
      <c r="J922" s="662"/>
      <c r="K922" s="662"/>
      <c r="L922" s="662"/>
      <c r="M922" s="613"/>
      <c r="N922" s="662"/>
      <c r="O922" s="613"/>
      <c r="P922" s="613"/>
      <c r="Q922" s="613"/>
      <c r="R922" s="613"/>
      <c r="S922" s="613"/>
      <c r="T922" s="613"/>
      <c r="U922" s="613"/>
      <c r="V922" s="613"/>
      <c r="W922" s="613"/>
      <c r="X922" s="613"/>
      <c r="Y922" s="613"/>
      <c r="Z922" s="613"/>
    </row>
    <row r="923" spans="6:26" x14ac:dyDescent="0.2">
      <c r="F923" s="662"/>
      <c r="G923" s="662"/>
      <c r="H923" s="662"/>
      <c r="I923" s="662"/>
      <c r="J923" s="662"/>
      <c r="K923" s="662"/>
      <c r="L923" s="662"/>
      <c r="M923" s="613"/>
      <c r="N923" s="662"/>
      <c r="O923" s="613"/>
      <c r="P923" s="613"/>
      <c r="Q923" s="613"/>
      <c r="R923" s="613"/>
      <c r="S923" s="613"/>
      <c r="T923" s="613"/>
      <c r="U923" s="613"/>
      <c r="V923" s="613"/>
      <c r="W923" s="613"/>
      <c r="X923" s="613"/>
      <c r="Y923" s="613"/>
      <c r="Z923" s="613"/>
    </row>
    <row r="924" spans="6:26" x14ac:dyDescent="0.2">
      <c r="F924" s="662"/>
      <c r="G924" s="662"/>
      <c r="H924" s="662"/>
      <c r="I924" s="662"/>
      <c r="J924" s="662"/>
      <c r="K924" s="662"/>
      <c r="L924" s="662"/>
      <c r="M924" s="613"/>
      <c r="N924" s="662"/>
      <c r="O924" s="613"/>
      <c r="P924" s="613"/>
      <c r="Q924" s="613"/>
      <c r="R924" s="613"/>
      <c r="S924" s="613"/>
      <c r="T924" s="613"/>
      <c r="U924" s="613"/>
      <c r="V924" s="613"/>
      <c r="W924" s="613"/>
      <c r="X924" s="613"/>
      <c r="Y924" s="613"/>
      <c r="Z924" s="613"/>
    </row>
    <row r="925" spans="6:26" x14ac:dyDescent="0.2">
      <c r="F925" s="662"/>
      <c r="G925" s="662"/>
      <c r="H925" s="662"/>
      <c r="I925" s="662"/>
      <c r="J925" s="662"/>
      <c r="K925" s="662"/>
      <c r="L925" s="662"/>
      <c r="M925" s="613"/>
      <c r="N925" s="662"/>
      <c r="O925" s="613"/>
      <c r="P925" s="613"/>
      <c r="Q925" s="613"/>
      <c r="R925" s="613"/>
      <c r="S925" s="613"/>
      <c r="T925" s="613"/>
      <c r="U925" s="613"/>
      <c r="V925" s="613"/>
      <c r="W925" s="613"/>
      <c r="X925" s="613"/>
      <c r="Y925" s="613"/>
      <c r="Z925" s="613"/>
    </row>
    <row r="926" spans="6:26" x14ac:dyDescent="0.2">
      <c r="F926" s="662"/>
      <c r="G926" s="662"/>
      <c r="H926" s="662"/>
      <c r="I926" s="662"/>
      <c r="J926" s="662"/>
      <c r="K926" s="662"/>
      <c r="L926" s="662"/>
      <c r="M926" s="613"/>
      <c r="N926" s="662"/>
      <c r="O926" s="613"/>
      <c r="P926" s="613"/>
      <c r="Q926" s="613"/>
      <c r="R926" s="613"/>
      <c r="S926" s="613"/>
      <c r="T926" s="613"/>
      <c r="U926" s="613"/>
      <c r="V926" s="613"/>
      <c r="W926" s="613"/>
      <c r="X926" s="613"/>
      <c r="Y926" s="613"/>
      <c r="Z926" s="613"/>
    </row>
    <row r="927" spans="6:26" x14ac:dyDescent="0.2">
      <c r="F927" s="662"/>
      <c r="G927" s="662"/>
      <c r="H927" s="662"/>
      <c r="I927" s="662"/>
      <c r="J927" s="662"/>
      <c r="K927" s="662"/>
      <c r="L927" s="662"/>
      <c r="M927" s="613"/>
      <c r="N927" s="662"/>
      <c r="O927" s="613"/>
      <c r="P927" s="613"/>
      <c r="Q927" s="613"/>
      <c r="R927" s="613"/>
      <c r="S927" s="613"/>
      <c r="T927" s="613"/>
      <c r="U927" s="613"/>
      <c r="V927" s="613"/>
      <c r="W927" s="613"/>
      <c r="X927" s="613"/>
      <c r="Y927" s="613"/>
      <c r="Z927" s="613"/>
    </row>
    <row r="928" spans="6:26" x14ac:dyDescent="0.2">
      <c r="F928" s="662"/>
      <c r="G928" s="662"/>
      <c r="H928" s="662"/>
      <c r="I928" s="662"/>
      <c r="J928" s="662"/>
      <c r="K928" s="662"/>
      <c r="L928" s="662"/>
      <c r="M928" s="613"/>
      <c r="N928" s="662"/>
      <c r="O928" s="613"/>
      <c r="P928" s="613"/>
      <c r="Q928" s="613"/>
      <c r="R928" s="613"/>
      <c r="S928" s="613"/>
      <c r="T928" s="613"/>
      <c r="U928" s="613"/>
      <c r="V928" s="613"/>
      <c r="W928" s="613"/>
      <c r="X928" s="613"/>
      <c r="Y928" s="613"/>
      <c r="Z928" s="613"/>
    </row>
    <row r="929" spans="6:26" x14ac:dyDescent="0.2">
      <c r="F929" s="662"/>
      <c r="G929" s="662"/>
      <c r="H929" s="662"/>
      <c r="I929" s="662"/>
      <c r="J929" s="662"/>
      <c r="K929" s="662"/>
      <c r="L929" s="662"/>
      <c r="M929" s="613"/>
      <c r="N929" s="662"/>
      <c r="O929" s="613"/>
      <c r="P929" s="613"/>
      <c r="Q929" s="613"/>
      <c r="R929" s="613"/>
      <c r="S929" s="613"/>
      <c r="T929" s="613"/>
      <c r="U929" s="613"/>
      <c r="V929" s="613"/>
      <c r="W929" s="613"/>
      <c r="X929" s="613"/>
      <c r="Y929" s="613"/>
      <c r="Z929" s="613"/>
    </row>
    <row r="930" spans="6:26" x14ac:dyDescent="0.2">
      <c r="F930" s="662"/>
      <c r="G930" s="662"/>
      <c r="H930" s="662"/>
      <c r="I930" s="662"/>
      <c r="J930" s="662"/>
      <c r="K930" s="662"/>
      <c r="L930" s="662"/>
      <c r="M930" s="613"/>
      <c r="N930" s="662"/>
      <c r="O930" s="613"/>
      <c r="P930" s="613"/>
      <c r="Q930" s="613"/>
      <c r="R930" s="613"/>
      <c r="S930" s="613"/>
      <c r="T930" s="613"/>
      <c r="U930" s="613"/>
      <c r="V930" s="613"/>
      <c r="W930" s="613"/>
      <c r="X930" s="613"/>
      <c r="Y930" s="613"/>
      <c r="Z930" s="613"/>
    </row>
    <row r="931" spans="6:26" x14ac:dyDescent="0.2">
      <c r="F931" s="662"/>
      <c r="G931" s="662"/>
      <c r="H931" s="662"/>
      <c r="I931" s="662"/>
      <c r="J931" s="662"/>
      <c r="K931" s="662"/>
      <c r="L931" s="662"/>
      <c r="M931" s="613"/>
      <c r="N931" s="662"/>
      <c r="O931" s="613"/>
      <c r="P931" s="613"/>
      <c r="Q931" s="613"/>
      <c r="R931" s="613"/>
      <c r="S931" s="613"/>
      <c r="T931" s="613"/>
      <c r="U931" s="613"/>
      <c r="V931" s="613"/>
      <c r="W931" s="613"/>
      <c r="X931" s="613"/>
      <c r="Y931" s="613"/>
      <c r="Z931" s="613"/>
    </row>
    <row r="932" spans="6:26" x14ac:dyDescent="0.2">
      <c r="F932" s="662"/>
      <c r="G932" s="662"/>
      <c r="H932" s="662"/>
      <c r="I932" s="662"/>
      <c r="J932" s="662"/>
      <c r="K932" s="662"/>
      <c r="L932" s="662"/>
      <c r="M932" s="613"/>
      <c r="N932" s="662"/>
      <c r="O932" s="613"/>
      <c r="P932" s="613"/>
      <c r="Q932" s="613"/>
      <c r="R932" s="613"/>
      <c r="S932" s="613"/>
      <c r="T932" s="613"/>
      <c r="U932" s="613"/>
      <c r="V932" s="613"/>
      <c r="W932" s="613"/>
      <c r="X932" s="613"/>
      <c r="Y932" s="613"/>
      <c r="Z932" s="613"/>
    </row>
    <row r="933" spans="6:26" x14ac:dyDescent="0.2">
      <c r="F933" s="662"/>
      <c r="G933" s="662"/>
      <c r="H933" s="662"/>
      <c r="I933" s="662"/>
      <c r="J933" s="662"/>
      <c r="K933" s="662"/>
      <c r="L933" s="662"/>
      <c r="M933" s="613"/>
      <c r="N933" s="662"/>
      <c r="O933" s="613"/>
      <c r="P933" s="613"/>
      <c r="Q933" s="613"/>
      <c r="R933" s="613"/>
      <c r="S933" s="613"/>
      <c r="T933" s="613"/>
      <c r="U933" s="613"/>
      <c r="V933" s="613"/>
      <c r="W933" s="613"/>
      <c r="X933" s="613"/>
      <c r="Y933" s="613"/>
      <c r="Z933" s="613"/>
    </row>
    <row r="934" spans="6:26" x14ac:dyDescent="0.2">
      <c r="F934" s="662"/>
      <c r="G934" s="662"/>
      <c r="H934" s="662"/>
      <c r="I934" s="662"/>
      <c r="J934" s="662"/>
      <c r="K934" s="662"/>
      <c r="L934" s="662"/>
      <c r="M934" s="613"/>
      <c r="N934" s="662"/>
      <c r="O934" s="613"/>
      <c r="P934" s="613"/>
      <c r="Q934" s="613"/>
      <c r="R934" s="613"/>
      <c r="S934" s="613"/>
      <c r="T934" s="613"/>
      <c r="U934" s="613"/>
      <c r="V934" s="613"/>
      <c r="W934" s="613"/>
      <c r="X934" s="613"/>
      <c r="Y934" s="613"/>
      <c r="Z934" s="613"/>
    </row>
    <row r="935" spans="6:26" x14ac:dyDescent="0.2">
      <c r="F935" s="662"/>
      <c r="G935" s="662"/>
      <c r="H935" s="662"/>
      <c r="I935" s="662"/>
      <c r="J935" s="662"/>
      <c r="K935" s="662"/>
      <c r="L935" s="662"/>
      <c r="M935" s="613"/>
      <c r="N935" s="662"/>
      <c r="O935" s="613"/>
      <c r="P935" s="613"/>
      <c r="Q935" s="613"/>
      <c r="R935" s="613"/>
      <c r="S935" s="613"/>
      <c r="T935" s="613"/>
      <c r="U935" s="613"/>
      <c r="V935" s="613"/>
      <c r="W935" s="613"/>
      <c r="X935" s="613"/>
      <c r="Y935" s="613"/>
      <c r="Z935" s="613"/>
    </row>
    <row r="936" spans="6:26" x14ac:dyDescent="0.2">
      <c r="F936" s="662"/>
      <c r="G936" s="662"/>
      <c r="H936" s="662"/>
      <c r="I936" s="662"/>
      <c r="J936" s="662"/>
      <c r="K936" s="662"/>
      <c r="L936" s="662"/>
      <c r="M936" s="613"/>
      <c r="N936" s="662"/>
      <c r="O936" s="613"/>
      <c r="P936" s="613"/>
      <c r="Q936" s="613"/>
      <c r="R936" s="613"/>
      <c r="S936" s="613"/>
      <c r="T936" s="613"/>
      <c r="U936" s="613"/>
      <c r="V936" s="613"/>
      <c r="W936" s="613"/>
      <c r="X936" s="613"/>
      <c r="Y936" s="613"/>
      <c r="Z936" s="613"/>
    </row>
    <row r="937" spans="6:26" x14ac:dyDescent="0.2">
      <c r="F937" s="662"/>
      <c r="G937" s="662"/>
      <c r="H937" s="662"/>
      <c r="I937" s="662"/>
      <c r="J937" s="662"/>
      <c r="K937" s="662"/>
      <c r="L937" s="662"/>
      <c r="M937" s="613"/>
      <c r="N937" s="662"/>
      <c r="O937" s="613"/>
      <c r="P937" s="613"/>
      <c r="Q937" s="613"/>
      <c r="R937" s="613"/>
      <c r="S937" s="613"/>
      <c r="T937" s="613"/>
      <c r="U937" s="613"/>
      <c r="V937" s="613"/>
      <c r="W937" s="613"/>
      <c r="X937" s="613"/>
      <c r="Y937" s="613"/>
      <c r="Z937" s="613"/>
    </row>
    <row r="938" spans="6:26" x14ac:dyDescent="0.2">
      <c r="F938" s="662"/>
      <c r="G938" s="662"/>
      <c r="H938" s="662"/>
      <c r="I938" s="662"/>
      <c r="J938" s="662"/>
      <c r="K938" s="662"/>
      <c r="L938" s="662"/>
      <c r="M938" s="613"/>
      <c r="N938" s="662"/>
      <c r="O938" s="613"/>
      <c r="P938" s="613"/>
      <c r="Q938" s="613"/>
      <c r="R938" s="613"/>
      <c r="S938" s="613"/>
      <c r="T938" s="613"/>
      <c r="U938" s="613"/>
      <c r="V938" s="613"/>
      <c r="W938" s="613"/>
      <c r="X938" s="613"/>
      <c r="Y938" s="613"/>
      <c r="Z938" s="613"/>
    </row>
    <row r="939" spans="6:26" x14ac:dyDescent="0.2">
      <c r="F939" s="662"/>
      <c r="G939" s="662"/>
      <c r="H939" s="662"/>
      <c r="I939" s="662"/>
      <c r="J939" s="662"/>
      <c r="K939" s="662"/>
      <c r="L939" s="662"/>
      <c r="M939" s="613"/>
      <c r="N939" s="662"/>
      <c r="O939" s="613"/>
      <c r="P939" s="613"/>
      <c r="Q939" s="613"/>
      <c r="R939" s="613"/>
      <c r="S939" s="613"/>
      <c r="T939" s="613"/>
      <c r="U939" s="613"/>
      <c r="V939" s="613"/>
      <c r="W939" s="613"/>
      <c r="X939" s="613"/>
      <c r="Y939" s="613"/>
      <c r="Z939" s="613"/>
    </row>
    <row r="940" spans="6:26" x14ac:dyDescent="0.2">
      <c r="F940" s="662"/>
      <c r="G940" s="662"/>
      <c r="H940" s="662"/>
      <c r="I940" s="662"/>
      <c r="J940" s="662"/>
      <c r="K940" s="662"/>
      <c r="L940" s="662"/>
      <c r="M940" s="613"/>
      <c r="N940" s="662"/>
      <c r="O940" s="613"/>
      <c r="P940" s="613"/>
      <c r="Q940" s="613"/>
      <c r="R940" s="613"/>
      <c r="S940" s="613"/>
      <c r="T940" s="613"/>
      <c r="U940" s="613"/>
      <c r="V940" s="613"/>
      <c r="W940" s="613"/>
      <c r="X940" s="613"/>
      <c r="Y940" s="613"/>
      <c r="Z940" s="613"/>
    </row>
    <row r="941" spans="6:26" x14ac:dyDescent="0.2">
      <c r="F941" s="662"/>
      <c r="G941" s="662"/>
      <c r="H941" s="662"/>
      <c r="I941" s="662"/>
      <c r="J941" s="662"/>
      <c r="K941" s="662"/>
      <c r="L941" s="662"/>
      <c r="M941" s="613"/>
      <c r="N941" s="662"/>
      <c r="O941" s="613"/>
      <c r="P941" s="613"/>
      <c r="Q941" s="613"/>
      <c r="R941" s="613"/>
      <c r="S941" s="613"/>
      <c r="T941" s="613"/>
      <c r="U941" s="613"/>
      <c r="V941" s="613"/>
      <c r="W941" s="613"/>
      <c r="X941" s="613"/>
      <c r="Y941" s="613"/>
      <c r="Z941" s="613"/>
    </row>
    <row r="942" spans="6:26" x14ac:dyDescent="0.2">
      <c r="F942" s="662"/>
      <c r="G942" s="662"/>
      <c r="H942" s="662"/>
      <c r="I942" s="662"/>
      <c r="J942" s="662"/>
      <c r="K942" s="662"/>
      <c r="L942" s="662"/>
      <c r="M942" s="613"/>
      <c r="N942" s="662"/>
      <c r="O942" s="613"/>
      <c r="P942" s="613"/>
      <c r="Q942" s="613"/>
      <c r="R942" s="613"/>
      <c r="S942" s="613"/>
      <c r="T942" s="613"/>
      <c r="U942" s="613"/>
      <c r="V942" s="613"/>
      <c r="W942" s="613"/>
      <c r="X942" s="613"/>
      <c r="Y942" s="613"/>
      <c r="Z942" s="613"/>
    </row>
    <row r="943" spans="6:26" x14ac:dyDescent="0.2">
      <c r="F943" s="662"/>
      <c r="G943" s="662"/>
      <c r="H943" s="662"/>
      <c r="I943" s="662"/>
      <c r="J943" s="662"/>
      <c r="K943" s="662"/>
      <c r="L943" s="662"/>
      <c r="M943" s="613"/>
      <c r="N943" s="662"/>
      <c r="O943" s="613"/>
      <c r="P943" s="613"/>
      <c r="Q943" s="613"/>
      <c r="R943" s="613"/>
      <c r="S943" s="613"/>
      <c r="T943" s="613"/>
      <c r="U943" s="613"/>
      <c r="V943" s="613"/>
      <c r="W943" s="613"/>
      <c r="X943" s="613"/>
      <c r="Y943" s="613"/>
      <c r="Z943" s="613"/>
    </row>
    <row r="944" spans="6:26" x14ac:dyDescent="0.2">
      <c r="F944" s="662"/>
      <c r="G944" s="662"/>
      <c r="H944" s="662"/>
      <c r="I944" s="662"/>
      <c r="J944" s="662"/>
      <c r="K944" s="662"/>
      <c r="L944" s="662"/>
      <c r="M944" s="613"/>
      <c r="N944" s="662"/>
      <c r="O944" s="613"/>
      <c r="P944" s="613"/>
      <c r="Q944" s="613"/>
      <c r="R944" s="613"/>
      <c r="S944" s="613"/>
      <c r="T944" s="613"/>
      <c r="U944" s="613"/>
      <c r="V944" s="613"/>
      <c r="W944" s="613"/>
      <c r="X944" s="613"/>
      <c r="Y944" s="613"/>
      <c r="Z944" s="613"/>
    </row>
    <row r="945" spans="6:26" x14ac:dyDescent="0.2">
      <c r="F945" s="662"/>
      <c r="G945" s="662"/>
      <c r="H945" s="662"/>
      <c r="I945" s="662"/>
      <c r="J945" s="662"/>
      <c r="K945" s="662"/>
      <c r="L945" s="662"/>
      <c r="M945" s="613"/>
      <c r="N945" s="662"/>
      <c r="O945" s="613"/>
      <c r="P945" s="613"/>
      <c r="Q945" s="613"/>
      <c r="R945" s="613"/>
      <c r="S945" s="613"/>
      <c r="T945" s="613"/>
      <c r="U945" s="613"/>
      <c r="V945" s="613"/>
      <c r="W945" s="613"/>
      <c r="X945" s="613"/>
      <c r="Y945" s="613"/>
      <c r="Z945" s="613"/>
    </row>
    <row r="946" spans="6:26" x14ac:dyDescent="0.2">
      <c r="F946" s="662"/>
      <c r="G946" s="662"/>
      <c r="H946" s="662"/>
      <c r="I946" s="662"/>
      <c r="J946" s="662"/>
      <c r="K946" s="662"/>
      <c r="L946" s="662"/>
      <c r="M946" s="613"/>
      <c r="N946" s="662"/>
      <c r="O946" s="613"/>
      <c r="P946" s="613"/>
      <c r="Q946" s="613"/>
      <c r="R946" s="613"/>
      <c r="S946" s="613"/>
      <c r="T946" s="613"/>
      <c r="U946" s="613"/>
      <c r="V946" s="613"/>
      <c r="W946" s="613"/>
      <c r="X946" s="613"/>
      <c r="Y946" s="613"/>
      <c r="Z946" s="613"/>
    </row>
    <row r="947" spans="6:26" x14ac:dyDescent="0.2">
      <c r="F947" s="662"/>
      <c r="G947" s="662"/>
      <c r="H947" s="662"/>
      <c r="I947" s="662"/>
      <c r="J947" s="662"/>
      <c r="K947" s="662"/>
      <c r="L947" s="662"/>
      <c r="M947" s="613"/>
      <c r="N947" s="662"/>
      <c r="O947" s="613"/>
      <c r="P947" s="613"/>
      <c r="Q947" s="613"/>
      <c r="R947" s="613"/>
      <c r="S947" s="613"/>
      <c r="T947" s="613"/>
      <c r="U947" s="613"/>
      <c r="V947" s="613"/>
      <c r="W947" s="613"/>
      <c r="X947" s="613"/>
      <c r="Y947" s="613"/>
      <c r="Z947" s="613"/>
    </row>
    <row r="948" spans="6:26" x14ac:dyDescent="0.2">
      <c r="F948" s="662"/>
      <c r="G948" s="662"/>
      <c r="H948" s="662"/>
      <c r="I948" s="662"/>
      <c r="J948" s="662"/>
      <c r="K948" s="662"/>
      <c r="L948" s="662"/>
      <c r="M948" s="613"/>
      <c r="N948" s="662"/>
      <c r="O948" s="613"/>
      <c r="P948" s="613"/>
      <c r="Q948" s="613"/>
      <c r="R948" s="613"/>
      <c r="S948" s="613"/>
      <c r="T948" s="613"/>
      <c r="U948" s="613"/>
      <c r="V948" s="613"/>
      <c r="W948" s="613"/>
      <c r="X948" s="613"/>
      <c r="Y948" s="613"/>
      <c r="Z948" s="613"/>
    </row>
    <row r="949" spans="6:26" x14ac:dyDescent="0.2">
      <c r="F949" s="662"/>
      <c r="G949" s="662"/>
      <c r="H949" s="662"/>
      <c r="I949" s="662"/>
      <c r="J949" s="662"/>
      <c r="K949" s="662"/>
      <c r="L949" s="662"/>
      <c r="M949" s="613"/>
      <c r="N949" s="662"/>
      <c r="O949" s="613"/>
      <c r="P949" s="613"/>
      <c r="Q949" s="613"/>
      <c r="R949" s="613"/>
      <c r="S949" s="613"/>
      <c r="T949" s="613"/>
      <c r="U949" s="613"/>
      <c r="V949" s="613"/>
      <c r="W949" s="613"/>
      <c r="X949" s="613"/>
      <c r="Y949" s="613"/>
      <c r="Z949" s="613"/>
    </row>
    <row r="950" spans="6:26" x14ac:dyDescent="0.2">
      <c r="F950" s="662"/>
      <c r="G950" s="662"/>
      <c r="H950" s="662"/>
      <c r="I950" s="662"/>
      <c r="J950" s="662"/>
      <c r="K950" s="662"/>
      <c r="L950" s="662"/>
      <c r="M950" s="613"/>
      <c r="N950" s="662"/>
      <c r="O950" s="613"/>
      <c r="P950" s="613"/>
      <c r="Q950" s="613"/>
      <c r="R950" s="613"/>
      <c r="S950" s="613"/>
      <c r="T950" s="613"/>
      <c r="U950" s="613"/>
      <c r="V950" s="613"/>
      <c r="W950" s="613"/>
      <c r="X950" s="613"/>
      <c r="Y950" s="613"/>
      <c r="Z950" s="613"/>
    </row>
    <row r="951" spans="6:26" x14ac:dyDescent="0.2">
      <c r="F951" s="662"/>
      <c r="G951" s="662"/>
      <c r="H951" s="662"/>
      <c r="I951" s="662"/>
      <c r="J951" s="662"/>
      <c r="K951" s="662"/>
      <c r="L951" s="662"/>
      <c r="M951" s="613"/>
      <c r="N951" s="662"/>
      <c r="O951" s="613"/>
      <c r="P951" s="613"/>
      <c r="Q951" s="613"/>
      <c r="R951" s="613"/>
      <c r="S951" s="613"/>
      <c r="T951" s="613"/>
      <c r="U951" s="613"/>
      <c r="V951" s="613"/>
      <c r="W951" s="613"/>
      <c r="X951" s="613"/>
      <c r="Y951" s="613"/>
      <c r="Z951" s="613"/>
    </row>
    <row r="952" spans="6:26" x14ac:dyDescent="0.2">
      <c r="F952" s="662"/>
      <c r="G952" s="662"/>
      <c r="H952" s="662"/>
      <c r="I952" s="662"/>
      <c r="J952" s="662"/>
      <c r="K952" s="662"/>
      <c r="L952" s="662"/>
      <c r="M952" s="613"/>
      <c r="N952" s="662"/>
      <c r="O952" s="613"/>
      <c r="P952" s="613"/>
      <c r="Q952" s="613"/>
      <c r="R952" s="613"/>
      <c r="S952" s="613"/>
      <c r="T952" s="613"/>
      <c r="U952" s="613"/>
      <c r="V952" s="613"/>
      <c r="W952" s="613"/>
      <c r="X952" s="613"/>
      <c r="Y952" s="613"/>
      <c r="Z952" s="613"/>
    </row>
    <row r="953" spans="6:26" x14ac:dyDescent="0.2">
      <c r="F953" s="662"/>
      <c r="G953" s="662"/>
      <c r="H953" s="662"/>
      <c r="I953" s="662"/>
      <c r="J953" s="662"/>
      <c r="K953" s="662"/>
      <c r="L953" s="662"/>
      <c r="M953" s="613"/>
      <c r="N953" s="662"/>
      <c r="O953" s="613"/>
      <c r="P953" s="613"/>
      <c r="Q953" s="613"/>
      <c r="R953" s="613"/>
      <c r="S953" s="613"/>
      <c r="T953" s="613"/>
      <c r="U953" s="613"/>
      <c r="V953" s="613"/>
      <c r="W953" s="613"/>
      <c r="X953" s="613"/>
      <c r="Y953" s="613"/>
      <c r="Z953" s="613"/>
    </row>
    <row r="954" spans="6:26" x14ac:dyDescent="0.2">
      <c r="F954" s="662"/>
      <c r="G954" s="662"/>
      <c r="H954" s="662"/>
      <c r="I954" s="662"/>
      <c r="J954" s="662"/>
      <c r="K954" s="662"/>
      <c r="L954" s="662"/>
      <c r="M954" s="613"/>
      <c r="N954" s="662"/>
      <c r="O954" s="613"/>
      <c r="P954" s="613"/>
      <c r="Q954" s="613"/>
      <c r="R954" s="613"/>
      <c r="S954" s="613"/>
      <c r="T954" s="613"/>
      <c r="U954" s="613"/>
      <c r="V954" s="613"/>
      <c r="W954" s="613"/>
      <c r="X954" s="613"/>
      <c r="Y954" s="613"/>
      <c r="Z954" s="613"/>
    </row>
    <row r="955" spans="6:26" x14ac:dyDescent="0.2">
      <c r="F955" s="662"/>
      <c r="G955" s="662"/>
      <c r="H955" s="662"/>
      <c r="I955" s="662"/>
      <c r="J955" s="662"/>
      <c r="K955" s="662"/>
      <c r="L955" s="662"/>
      <c r="M955" s="613"/>
      <c r="N955" s="662"/>
      <c r="O955" s="613"/>
      <c r="P955" s="613"/>
      <c r="Q955" s="613"/>
      <c r="R955" s="613"/>
      <c r="S955" s="613"/>
      <c r="T955" s="613"/>
      <c r="U955" s="613"/>
      <c r="V955" s="613"/>
      <c r="W955" s="613"/>
      <c r="X955" s="613"/>
      <c r="Y955" s="613"/>
      <c r="Z955" s="613"/>
    </row>
    <row r="956" spans="6:26" x14ac:dyDescent="0.2">
      <c r="F956" s="662"/>
      <c r="G956" s="662"/>
      <c r="H956" s="662"/>
      <c r="I956" s="662"/>
      <c r="J956" s="662"/>
      <c r="K956" s="662"/>
      <c r="L956" s="662"/>
      <c r="M956" s="613"/>
      <c r="N956" s="662"/>
      <c r="O956" s="613"/>
      <c r="P956" s="613"/>
      <c r="Q956" s="613"/>
      <c r="R956" s="613"/>
      <c r="S956" s="613"/>
      <c r="T956" s="613"/>
      <c r="U956" s="613"/>
      <c r="V956" s="613"/>
      <c r="W956" s="613"/>
      <c r="X956" s="613"/>
      <c r="Y956" s="613"/>
      <c r="Z956" s="613"/>
    </row>
    <row r="957" spans="6:26" x14ac:dyDescent="0.2">
      <c r="F957" s="662"/>
      <c r="G957" s="662"/>
      <c r="H957" s="662"/>
      <c r="I957" s="662"/>
      <c r="J957" s="662"/>
      <c r="K957" s="662"/>
      <c r="L957" s="662"/>
      <c r="M957" s="613"/>
      <c r="N957" s="662"/>
      <c r="O957" s="613"/>
      <c r="P957" s="613"/>
      <c r="Q957" s="613"/>
      <c r="R957" s="613"/>
      <c r="S957" s="613"/>
      <c r="T957" s="613"/>
      <c r="U957" s="613"/>
      <c r="V957" s="613"/>
      <c r="W957" s="613"/>
      <c r="X957" s="613"/>
      <c r="Y957" s="613"/>
      <c r="Z957" s="613"/>
    </row>
    <row r="958" spans="6:26" x14ac:dyDescent="0.2">
      <c r="F958" s="662"/>
      <c r="G958" s="662"/>
      <c r="H958" s="662"/>
      <c r="I958" s="662"/>
      <c r="J958" s="662"/>
      <c r="K958" s="662"/>
      <c r="L958" s="662"/>
      <c r="M958" s="613"/>
      <c r="N958" s="662"/>
      <c r="O958" s="613"/>
      <c r="P958" s="613"/>
      <c r="Q958" s="613"/>
      <c r="R958" s="613"/>
      <c r="S958" s="613"/>
      <c r="T958" s="613"/>
      <c r="U958" s="613"/>
      <c r="V958" s="613"/>
      <c r="W958" s="613"/>
      <c r="X958" s="613"/>
      <c r="Y958" s="613"/>
      <c r="Z958" s="613"/>
    </row>
    <row r="959" spans="6:26" x14ac:dyDescent="0.2">
      <c r="F959" s="662"/>
      <c r="G959" s="662"/>
      <c r="H959" s="662"/>
      <c r="I959" s="662"/>
      <c r="J959" s="662"/>
      <c r="K959" s="662"/>
      <c r="L959" s="662"/>
      <c r="M959" s="613"/>
      <c r="N959" s="662"/>
      <c r="O959" s="613"/>
      <c r="P959" s="613"/>
      <c r="Q959" s="613"/>
      <c r="R959" s="613"/>
      <c r="S959" s="613"/>
      <c r="T959" s="613"/>
      <c r="U959" s="613"/>
      <c r="V959" s="613"/>
      <c r="W959" s="613"/>
      <c r="X959" s="613"/>
      <c r="Y959" s="613"/>
      <c r="Z959" s="613"/>
    </row>
    <row r="960" spans="6:26" x14ac:dyDescent="0.2">
      <c r="F960" s="662"/>
      <c r="G960" s="662"/>
      <c r="H960" s="662"/>
      <c r="I960" s="662"/>
      <c r="J960" s="662"/>
      <c r="K960" s="662"/>
      <c r="L960" s="662"/>
      <c r="M960" s="613"/>
      <c r="N960" s="662"/>
      <c r="O960" s="613"/>
      <c r="P960" s="613"/>
      <c r="Q960" s="613"/>
      <c r="R960" s="613"/>
      <c r="S960" s="613"/>
      <c r="T960" s="613"/>
      <c r="U960" s="613"/>
      <c r="V960" s="613"/>
      <c r="W960" s="613"/>
      <c r="X960" s="613"/>
      <c r="Y960" s="613"/>
      <c r="Z960" s="613"/>
    </row>
    <row r="961" spans="6:26" x14ac:dyDescent="0.2">
      <c r="F961" s="662"/>
      <c r="G961" s="662"/>
      <c r="H961" s="662"/>
      <c r="I961" s="662"/>
      <c r="J961" s="662"/>
      <c r="K961" s="662"/>
      <c r="L961" s="662"/>
      <c r="M961" s="613"/>
      <c r="N961" s="662"/>
      <c r="O961" s="613"/>
      <c r="P961" s="613"/>
      <c r="Q961" s="613"/>
      <c r="R961" s="613"/>
      <c r="S961" s="613"/>
      <c r="T961" s="613"/>
      <c r="U961" s="613"/>
      <c r="V961" s="613"/>
      <c r="W961" s="613"/>
      <c r="X961" s="613"/>
      <c r="Y961" s="613"/>
      <c r="Z961" s="613"/>
    </row>
    <row r="962" spans="6:26" x14ac:dyDescent="0.2">
      <c r="F962" s="662"/>
      <c r="G962" s="662"/>
      <c r="H962" s="662"/>
      <c r="I962" s="662"/>
      <c r="J962" s="662"/>
      <c r="K962" s="662"/>
      <c r="L962" s="662"/>
      <c r="M962" s="613"/>
      <c r="N962" s="662"/>
      <c r="O962" s="613"/>
      <c r="P962" s="613"/>
      <c r="Q962" s="613"/>
      <c r="R962" s="613"/>
      <c r="S962" s="613"/>
      <c r="T962" s="613"/>
      <c r="U962" s="613"/>
      <c r="V962" s="613"/>
      <c r="W962" s="613"/>
      <c r="X962" s="613"/>
      <c r="Y962" s="613"/>
      <c r="Z962" s="613"/>
    </row>
    <row r="963" spans="6:26" x14ac:dyDescent="0.2">
      <c r="F963" s="662"/>
      <c r="G963" s="662"/>
      <c r="H963" s="662"/>
      <c r="I963" s="662"/>
      <c r="J963" s="662"/>
      <c r="K963" s="662"/>
      <c r="L963" s="662"/>
      <c r="M963" s="613"/>
      <c r="N963" s="662"/>
      <c r="O963" s="613"/>
      <c r="P963" s="613"/>
      <c r="Q963" s="613"/>
      <c r="R963" s="613"/>
      <c r="S963" s="613"/>
      <c r="T963" s="613"/>
      <c r="U963" s="613"/>
      <c r="V963" s="613"/>
      <c r="W963" s="613"/>
      <c r="X963" s="613"/>
      <c r="Y963" s="613"/>
      <c r="Z963" s="613"/>
    </row>
    <row r="964" spans="6:26" x14ac:dyDescent="0.2">
      <c r="F964" s="662"/>
      <c r="G964" s="662"/>
      <c r="H964" s="662"/>
      <c r="I964" s="662"/>
      <c r="J964" s="662"/>
      <c r="K964" s="662"/>
      <c r="L964" s="662"/>
      <c r="M964" s="613"/>
      <c r="N964" s="662"/>
      <c r="O964" s="613"/>
      <c r="P964" s="613"/>
      <c r="Q964" s="613"/>
      <c r="R964" s="613"/>
      <c r="S964" s="613"/>
      <c r="T964" s="613"/>
      <c r="U964" s="613"/>
      <c r="V964" s="613"/>
      <c r="W964" s="613"/>
      <c r="X964" s="613"/>
      <c r="Y964" s="613"/>
      <c r="Z964" s="613"/>
    </row>
    <row r="965" spans="6:26" x14ac:dyDescent="0.2">
      <c r="F965" s="662"/>
      <c r="G965" s="662"/>
      <c r="H965" s="662"/>
      <c r="I965" s="662"/>
      <c r="J965" s="662"/>
      <c r="K965" s="662"/>
      <c r="L965" s="662"/>
      <c r="M965" s="613"/>
      <c r="N965" s="662"/>
      <c r="O965" s="613"/>
      <c r="P965" s="613"/>
      <c r="Q965" s="613"/>
      <c r="R965" s="613"/>
      <c r="S965" s="613"/>
      <c r="T965" s="613"/>
      <c r="U965" s="613"/>
      <c r="V965" s="613"/>
      <c r="W965" s="613"/>
      <c r="X965" s="613"/>
      <c r="Y965" s="613"/>
      <c r="Z965" s="613"/>
    </row>
    <row r="966" spans="6:26" x14ac:dyDescent="0.2">
      <c r="F966" s="662"/>
      <c r="G966" s="662"/>
      <c r="H966" s="662"/>
      <c r="I966" s="662"/>
      <c r="J966" s="662"/>
      <c r="K966" s="662"/>
      <c r="L966" s="662"/>
      <c r="M966" s="613"/>
      <c r="N966" s="662"/>
      <c r="O966" s="613"/>
      <c r="P966" s="613"/>
      <c r="Q966" s="613"/>
      <c r="R966" s="613"/>
      <c r="S966" s="613"/>
      <c r="T966" s="613"/>
      <c r="U966" s="613"/>
      <c r="V966" s="613"/>
      <c r="W966" s="613"/>
      <c r="X966" s="613"/>
      <c r="Y966" s="613"/>
      <c r="Z966" s="613"/>
    </row>
    <row r="967" spans="6:26" x14ac:dyDescent="0.2">
      <c r="F967" s="662"/>
      <c r="G967" s="662"/>
      <c r="H967" s="662"/>
      <c r="I967" s="662"/>
      <c r="J967" s="662"/>
      <c r="K967" s="662"/>
      <c r="L967" s="662"/>
      <c r="M967" s="613"/>
      <c r="N967" s="662"/>
      <c r="O967" s="613"/>
      <c r="P967" s="613"/>
      <c r="Q967" s="613"/>
      <c r="R967" s="613"/>
      <c r="S967" s="613"/>
      <c r="T967" s="613"/>
      <c r="U967" s="613"/>
      <c r="V967" s="613"/>
      <c r="W967" s="613"/>
      <c r="X967" s="613"/>
      <c r="Y967" s="613"/>
      <c r="Z967" s="613"/>
    </row>
    <row r="968" spans="6:26" x14ac:dyDescent="0.2">
      <c r="F968" s="662"/>
      <c r="G968" s="662"/>
      <c r="H968" s="662"/>
      <c r="I968" s="662"/>
      <c r="J968" s="662"/>
      <c r="K968" s="662"/>
      <c r="L968" s="662"/>
      <c r="M968" s="613"/>
      <c r="N968" s="662"/>
      <c r="O968" s="613"/>
      <c r="P968" s="613"/>
      <c r="Q968" s="613"/>
      <c r="R968" s="613"/>
      <c r="S968" s="613"/>
      <c r="T968" s="613"/>
      <c r="U968" s="613"/>
      <c r="V968" s="613"/>
      <c r="W968" s="613"/>
      <c r="X968" s="613"/>
      <c r="Y968" s="613"/>
      <c r="Z968" s="613"/>
    </row>
    <row r="969" spans="6:26" x14ac:dyDescent="0.2">
      <c r="F969" s="662"/>
      <c r="G969" s="662"/>
      <c r="H969" s="662"/>
      <c r="I969" s="662"/>
      <c r="J969" s="662"/>
      <c r="K969" s="662"/>
      <c r="L969" s="662"/>
      <c r="M969" s="613"/>
      <c r="N969" s="662"/>
      <c r="O969" s="613"/>
      <c r="P969" s="613"/>
      <c r="Q969" s="613"/>
      <c r="R969" s="613"/>
      <c r="S969" s="613"/>
      <c r="T969" s="613"/>
      <c r="U969" s="613"/>
      <c r="V969" s="613"/>
      <c r="W969" s="613"/>
      <c r="X969" s="613"/>
      <c r="Y969" s="613"/>
      <c r="Z969" s="613"/>
    </row>
    <row r="970" spans="6:26" x14ac:dyDescent="0.2">
      <c r="F970" s="662"/>
      <c r="G970" s="662"/>
      <c r="H970" s="662"/>
      <c r="I970" s="662"/>
      <c r="J970" s="662"/>
      <c r="K970" s="662"/>
      <c r="L970" s="662"/>
      <c r="M970" s="613"/>
      <c r="N970" s="662"/>
      <c r="O970" s="613"/>
      <c r="P970" s="613"/>
      <c r="Q970" s="613"/>
      <c r="R970" s="613"/>
      <c r="S970" s="613"/>
      <c r="T970" s="613"/>
      <c r="U970" s="613"/>
      <c r="V970" s="613"/>
      <c r="W970" s="613"/>
      <c r="X970" s="613"/>
      <c r="Y970" s="613"/>
      <c r="Z970" s="613"/>
    </row>
    <row r="971" spans="6:26" x14ac:dyDescent="0.2">
      <c r="F971" s="662"/>
      <c r="G971" s="662"/>
      <c r="H971" s="662"/>
      <c r="I971" s="662"/>
      <c r="J971" s="662"/>
      <c r="K971" s="662"/>
      <c r="L971" s="662"/>
      <c r="M971" s="613"/>
      <c r="N971" s="662"/>
      <c r="O971" s="613"/>
      <c r="P971" s="613"/>
      <c r="Q971" s="613"/>
      <c r="R971" s="613"/>
      <c r="S971" s="613"/>
      <c r="T971" s="613"/>
      <c r="U971" s="613"/>
      <c r="V971" s="613"/>
      <c r="W971" s="613"/>
      <c r="X971" s="613"/>
      <c r="Y971" s="613"/>
      <c r="Z971" s="613"/>
    </row>
    <row r="972" spans="6:26" x14ac:dyDescent="0.2">
      <c r="F972" s="662"/>
      <c r="G972" s="662"/>
      <c r="H972" s="662"/>
      <c r="I972" s="662"/>
      <c r="J972" s="662"/>
      <c r="K972" s="662"/>
      <c r="L972" s="662"/>
      <c r="M972" s="613"/>
      <c r="N972" s="662"/>
      <c r="O972" s="613"/>
      <c r="P972" s="613"/>
      <c r="Q972" s="613"/>
      <c r="R972" s="613"/>
      <c r="S972" s="613"/>
      <c r="T972" s="613"/>
      <c r="U972" s="613"/>
      <c r="V972" s="613"/>
      <c r="W972" s="613"/>
      <c r="X972" s="613"/>
      <c r="Y972" s="613"/>
      <c r="Z972" s="613"/>
    </row>
    <row r="973" spans="6:26" x14ac:dyDescent="0.2">
      <c r="F973" s="662"/>
      <c r="G973" s="662"/>
      <c r="H973" s="662"/>
      <c r="I973" s="662"/>
      <c r="J973" s="662"/>
      <c r="K973" s="662"/>
      <c r="L973" s="662"/>
      <c r="M973" s="613"/>
      <c r="N973" s="662"/>
      <c r="O973" s="613"/>
      <c r="P973" s="613"/>
      <c r="Q973" s="613"/>
      <c r="R973" s="613"/>
      <c r="S973" s="613"/>
      <c r="T973" s="613"/>
      <c r="U973" s="613"/>
      <c r="V973" s="613"/>
      <c r="W973" s="613"/>
      <c r="X973" s="613"/>
      <c r="Y973" s="613"/>
      <c r="Z973" s="613"/>
    </row>
    <row r="974" spans="6:26" x14ac:dyDescent="0.2">
      <c r="F974" s="662"/>
      <c r="G974" s="662"/>
      <c r="H974" s="662"/>
      <c r="I974" s="662"/>
      <c r="J974" s="662"/>
      <c r="K974" s="662"/>
      <c r="L974" s="662"/>
      <c r="M974" s="613"/>
      <c r="N974" s="662"/>
      <c r="O974" s="613"/>
      <c r="P974" s="613"/>
      <c r="Q974" s="613"/>
      <c r="R974" s="613"/>
      <c r="S974" s="613"/>
      <c r="T974" s="613"/>
      <c r="U974" s="613"/>
      <c r="V974" s="613"/>
      <c r="W974" s="613"/>
      <c r="X974" s="613"/>
      <c r="Y974" s="613"/>
      <c r="Z974" s="613"/>
    </row>
    <row r="975" spans="6:26" x14ac:dyDescent="0.2">
      <c r="F975" s="662"/>
      <c r="G975" s="662"/>
      <c r="H975" s="662"/>
      <c r="I975" s="662"/>
      <c r="J975" s="662"/>
      <c r="K975" s="662"/>
      <c r="L975" s="662"/>
      <c r="M975" s="613"/>
      <c r="N975" s="662"/>
      <c r="O975" s="613"/>
      <c r="P975" s="613"/>
      <c r="Q975" s="613"/>
      <c r="R975" s="613"/>
      <c r="S975" s="613"/>
      <c r="T975" s="613"/>
      <c r="U975" s="613"/>
      <c r="V975" s="613"/>
      <c r="W975" s="613"/>
      <c r="X975" s="613"/>
      <c r="Y975" s="613"/>
      <c r="Z975" s="613"/>
    </row>
    <row r="976" spans="6:26" x14ac:dyDescent="0.2">
      <c r="F976" s="662"/>
      <c r="G976" s="662"/>
      <c r="H976" s="662"/>
      <c r="I976" s="662"/>
      <c r="J976" s="662"/>
      <c r="K976" s="662"/>
      <c r="L976" s="662"/>
      <c r="M976" s="613"/>
      <c r="N976" s="662"/>
      <c r="O976" s="613"/>
      <c r="P976" s="613"/>
      <c r="Q976" s="613"/>
      <c r="R976" s="613"/>
      <c r="S976" s="613"/>
      <c r="T976" s="613"/>
      <c r="U976" s="613"/>
      <c r="V976" s="613"/>
      <c r="W976" s="613"/>
      <c r="X976" s="613"/>
      <c r="Y976" s="613"/>
      <c r="Z976" s="613"/>
    </row>
    <row r="977" spans="6:26" x14ac:dyDescent="0.2">
      <c r="F977" s="662"/>
      <c r="G977" s="662"/>
      <c r="H977" s="662"/>
      <c r="I977" s="662"/>
      <c r="J977" s="662"/>
      <c r="K977" s="662"/>
      <c r="L977" s="662"/>
      <c r="M977" s="613"/>
      <c r="N977" s="662"/>
      <c r="O977" s="613"/>
      <c r="P977" s="613"/>
      <c r="Q977" s="613"/>
      <c r="R977" s="613"/>
      <c r="S977" s="613"/>
      <c r="T977" s="613"/>
      <c r="U977" s="613"/>
      <c r="V977" s="613"/>
      <c r="W977" s="613"/>
      <c r="X977" s="613"/>
      <c r="Y977" s="613"/>
      <c r="Z977" s="613"/>
    </row>
    <row r="978" spans="6:26" x14ac:dyDescent="0.2">
      <c r="F978" s="662"/>
      <c r="G978" s="662"/>
      <c r="H978" s="662"/>
      <c r="I978" s="662"/>
      <c r="J978" s="662"/>
      <c r="K978" s="662"/>
      <c r="L978" s="662"/>
      <c r="M978" s="613"/>
      <c r="N978" s="662"/>
      <c r="O978" s="613"/>
      <c r="P978" s="613"/>
      <c r="Q978" s="613"/>
      <c r="R978" s="613"/>
      <c r="S978" s="613"/>
      <c r="T978" s="613"/>
      <c r="U978" s="613"/>
      <c r="V978" s="613"/>
      <c r="W978" s="613"/>
      <c r="X978" s="613"/>
      <c r="Y978" s="613"/>
      <c r="Z978" s="613"/>
    </row>
    <row r="979" spans="6:26" x14ac:dyDescent="0.2">
      <c r="F979" s="662"/>
      <c r="G979" s="662"/>
      <c r="H979" s="662"/>
      <c r="I979" s="662"/>
      <c r="J979" s="662"/>
      <c r="K979" s="662"/>
      <c r="L979" s="662"/>
      <c r="M979" s="613"/>
      <c r="N979" s="662"/>
      <c r="O979" s="613"/>
      <c r="P979" s="613"/>
      <c r="Q979" s="613"/>
      <c r="R979" s="613"/>
      <c r="S979" s="613"/>
      <c r="T979" s="613"/>
      <c r="U979" s="613"/>
      <c r="V979" s="613"/>
      <c r="W979" s="613"/>
      <c r="X979" s="613"/>
      <c r="Y979" s="613"/>
      <c r="Z979" s="613"/>
    </row>
    <row r="980" spans="6:26" x14ac:dyDescent="0.2">
      <c r="F980" s="662"/>
      <c r="G980" s="662"/>
      <c r="H980" s="662"/>
      <c r="I980" s="662"/>
      <c r="J980" s="662"/>
      <c r="K980" s="662"/>
      <c r="L980" s="662"/>
      <c r="M980" s="613"/>
      <c r="N980" s="662"/>
      <c r="O980" s="613"/>
      <c r="P980" s="613"/>
      <c r="Q980" s="613"/>
      <c r="R980" s="613"/>
      <c r="S980" s="613"/>
      <c r="T980" s="613"/>
      <c r="U980" s="613"/>
      <c r="V980" s="613"/>
      <c r="W980" s="613"/>
      <c r="X980" s="613"/>
      <c r="Y980" s="613"/>
      <c r="Z980" s="613"/>
    </row>
    <row r="981" spans="6:26" x14ac:dyDescent="0.2">
      <c r="F981" s="662"/>
      <c r="G981" s="662"/>
      <c r="H981" s="662"/>
      <c r="I981" s="662"/>
      <c r="J981" s="662"/>
      <c r="K981" s="662"/>
      <c r="L981" s="662"/>
      <c r="M981" s="613"/>
      <c r="N981" s="662"/>
      <c r="O981" s="613"/>
      <c r="P981" s="613"/>
      <c r="Q981" s="613"/>
      <c r="R981" s="613"/>
      <c r="S981" s="613"/>
      <c r="T981" s="613"/>
      <c r="U981" s="613"/>
      <c r="V981" s="613"/>
      <c r="W981" s="613"/>
      <c r="X981" s="613"/>
      <c r="Y981" s="613"/>
      <c r="Z981" s="613"/>
    </row>
    <row r="982" spans="6:26" x14ac:dyDescent="0.2">
      <c r="F982" s="662"/>
      <c r="G982" s="662"/>
      <c r="H982" s="662"/>
      <c r="I982" s="662"/>
      <c r="J982" s="662"/>
      <c r="K982" s="662"/>
      <c r="L982" s="662"/>
      <c r="M982" s="613"/>
      <c r="N982" s="662"/>
      <c r="O982" s="613"/>
      <c r="P982" s="613"/>
      <c r="Q982" s="613"/>
      <c r="R982" s="613"/>
      <c r="S982" s="613"/>
      <c r="T982" s="613"/>
      <c r="U982" s="613"/>
      <c r="V982" s="613"/>
      <c r="W982" s="613"/>
      <c r="X982" s="613"/>
      <c r="Y982" s="613"/>
      <c r="Z982" s="613"/>
    </row>
    <row r="983" spans="6:26" x14ac:dyDescent="0.2">
      <c r="F983" s="662"/>
      <c r="G983" s="662"/>
      <c r="H983" s="662"/>
      <c r="I983" s="662"/>
      <c r="J983" s="662"/>
      <c r="K983" s="662"/>
      <c r="L983" s="662"/>
      <c r="M983" s="613"/>
      <c r="N983" s="662"/>
      <c r="O983" s="613"/>
      <c r="P983" s="613"/>
      <c r="Q983" s="613"/>
      <c r="R983" s="613"/>
      <c r="S983" s="613"/>
      <c r="T983" s="613"/>
      <c r="U983" s="613"/>
      <c r="V983" s="613"/>
      <c r="W983" s="613"/>
      <c r="X983" s="613"/>
      <c r="Y983" s="613"/>
      <c r="Z983" s="613"/>
    </row>
    <row r="984" spans="6:26" x14ac:dyDescent="0.2">
      <c r="F984" s="662"/>
      <c r="G984" s="662"/>
      <c r="H984" s="662"/>
      <c r="I984" s="662"/>
      <c r="J984" s="662"/>
      <c r="K984" s="662"/>
      <c r="L984" s="662"/>
      <c r="M984" s="613"/>
      <c r="N984" s="662"/>
      <c r="O984" s="613"/>
      <c r="P984" s="613"/>
      <c r="Q984" s="613"/>
      <c r="R984" s="613"/>
      <c r="S984" s="613"/>
      <c r="T984" s="613"/>
      <c r="U984" s="613"/>
      <c r="V984" s="613"/>
      <c r="W984" s="613"/>
      <c r="X984" s="613"/>
      <c r="Y984" s="613"/>
      <c r="Z984" s="613"/>
    </row>
    <row r="985" spans="6:26" x14ac:dyDescent="0.2">
      <c r="F985" s="662"/>
      <c r="G985" s="662"/>
      <c r="H985" s="662"/>
      <c r="I985" s="662"/>
      <c r="J985" s="662"/>
      <c r="K985" s="662"/>
      <c r="L985" s="662"/>
      <c r="M985" s="613"/>
      <c r="N985" s="662"/>
      <c r="O985" s="613"/>
      <c r="P985" s="613"/>
      <c r="Q985" s="613"/>
      <c r="R985" s="613"/>
      <c r="S985" s="613"/>
      <c r="T985" s="613"/>
      <c r="U985" s="613"/>
      <c r="V985" s="613"/>
      <c r="W985" s="613"/>
      <c r="X985" s="613"/>
      <c r="Y985" s="613"/>
      <c r="Z985" s="613"/>
    </row>
    <row r="986" spans="6:26" x14ac:dyDescent="0.2">
      <c r="F986" s="662"/>
      <c r="G986" s="662"/>
      <c r="H986" s="662"/>
      <c r="I986" s="662"/>
      <c r="J986" s="662"/>
      <c r="K986" s="662"/>
      <c r="L986" s="662"/>
      <c r="M986" s="613"/>
      <c r="N986" s="662"/>
      <c r="O986" s="613"/>
      <c r="P986" s="613"/>
      <c r="Q986" s="613"/>
      <c r="R986" s="613"/>
      <c r="S986" s="613"/>
      <c r="T986" s="613"/>
      <c r="U986" s="613"/>
      <c r="V986" s="613"/>
      <c r="W986" s="613"/>
      <c r="X986" s="613"/>
      <c r="Y986" s="613"/>
      <c r="Z986" s="613"/>
    </row>
    <row r="987" spans="6:26" x14ac:dyDescent="0.2">
      <c r="F987" s="662"/>
      <c r="G987" s="662"/>
      <c r="H987" s="662"/>
      <c r="I987" s="662"/>
      <c r="J987" s="662"/>
      <c r="K987" s="662"/>
      <c r="L987" s="662"/>
      <c r="M987" s="613"/>
      <c r="N987" s="662"/>
      <c r="O987" s="613"/>
      <c r="P987" s="613"/>
      <c r="Q987" s="613"/>
      <c r="R987" s="613"/>
      <c r="S987" s="613"/>
      <c r="T987" s="613"/>
      <c r="U987" s="613"/>
      <c r="V987" s="613"/>
      <c r="W987" s="613"/>
      <c r="X987" s="613"/>
      <c r="Y987" s="613"/>
      <c r="Z987" s="613"/>
    </row>
    <row r="988" spans="6:26" x14ac:dyDescent="0.2">
      <c r="F988" s="662"/>
      <c r="G988" s="662"/>
      <c r="H988" s="662"/>
      <c r="I988" s="662"/>
      <c r="J988" s="662"/>
      <c r="K988" s="662"/>
      <c r="L988" s="662"/>
      <c r="M988" s="613"/>
      <c r="N988" s="662"/>
      <c r="O988" s="613"/>
      <c r="P988" s="613"/>
      <c r="Q988" s="613"/>
      <c r="R988" s="613"/>
      <c r="S988" s="613"/>
      <c r="T988" s="613"/>
      <c r="U988" s="613"/>
      <c r="V988" s="613"/>
      <c r="W988" s="613"/>
      <c r="X988" s="613"/>
      <c r="Y988" s="613"/>
      <c r="Z988" s="613"/>
    </row>
    <row r="989" spans="6:26" x14ac:dyDescent="0.2">
      <c r="F989" s="662"/>
      <c r="G989" s="662"/>
      <c r="H989" s="662"/>
      <c r="I989" s="662"/>
      <c r="J989" s="662"/>
      <c r="K989" s="662"/>
      <c r="L989" s="662"/>
      <c r="M989" s="613"/>
      <c r="N989" s="662"/>
      <c r="O989" s="613"/>
      <c r="P989" s="613"/>
      <c r="Q989" s="613"/>
      <c r="R989" s="613"/>
      <c r="S989" s="613"/>
      <c r="T989" s="613"/>
      <c r="U989" s="613"/>
      <c r="V989" s="613"/>
      <c r="W989" s="613"/>
      <c r="X989" s="613"/>
      <c r="Y989" s="613"/>
      <c r="Z989" s="613"/>
    </row>
    <row r="990" spans="6:26" x14ac:dyDescent="0.2">
      <c r="F990" s="662"/>
      <c r="G990" s="662"/>
      <c r="H990" s="662"/>
      <c r="I990" s="662"/>
      <c r="J990" s="662"/>
      <c r="K990" s="662"/>
      <c r="L990" s="662"/>
      <c r="M990" s="613"/>
      <c r="N990" s="662"/>
      <c r="O990" s="613"/>
      <c r="P990" s="613"/>
      <c r="Q990" s="613"/>
      <c r="R990" s="613"/>
      <c r="S990" s="613"/>
      <c r="T990" s="613"/>
      <c r="U990" s="613"/>
      <c r="V990" s="613"/>
      <c r="W990" s="613"/>
      <c r="X990" s="613"/>
      <c r="Y990" s="613"/>
      <c r="Z990" s="613"/>
    </row>
    <row r="991" spans="6:26" x14ac:dyDescent="0.2">
      <c r="F991" s="662"/>
      <c r="G991" s="662"/>
      <c r="H991" s="662"/>
      <c r="I991" s="662"/>
      <c r="J991" s="662"/>
      <c r="K991" s="662"/>
      <c r="L991" s="662"/>
      <c r="M991" s="613"/>
      <c r="N991" s="662"/>
      <c r="O991" s="613"/>
      <c r="P991" s="613"/>
      <c r="Q991" s="613"/>
      <c r="R991" s="613"/>
      <c r="S991" s="613"/>
      <c r="T991" s="613"/>
      <c r="U991" s="613"/>
      <c r="V991" s="613"/>
      <c r="W991" s="613"/>
      <c r="X991" s="613"/>
      <c r="Y991" s="613"/>
      <c r="Z991" s="613"/>
    </row>
    <row r="992" spans="6:26" x14ac:dyDescent="0.2">
      <c r="F992" s="662"/>
      <c r="G992" s="662"/>
      <c r="H992" s="662"/>
      <c r="I992" s="662"/>
      <c r="J992" s="662"/>
      <c r="K992" s="662"/>
      <c r="L992" s="662"/>
      <c r="M992" s="613"/>
      <c r="N992" s="662"/>
      <c r="O992" s="613"/>
      <c r="P992" s="613"/>
      <c r="Q992" s="613"/>
      <c r="R992" s="613"/>
      <c r="S992" s="613"/>
      <c r="T992" s="613"/>
      <c r="U992" s="613"/>
      <c r="V992" s="613"/>
      <c r="W992" s="613"/>
      <c r="X992" s="613"/>
      <c r="Y992" s="613"/>
      <c r="Z992" s="613"/>
    </row>
    <row r="993" spans="6:26" x14ac:dyDescent="0.2">
      <c r="F993" s="662"/>
      <c r="G993" s="662"/>
      <c r="H993" s="662"/>
      <c r="I993" s="662"/>
      <c r="J993" s="662"/>
      <c r="K993" s="662"/>
      <c r="L993" s="662"/>
      <c r="M993" s="613"/>
      <c r="N993" s="662"/>
      <c r="O993" s="613"/>
      <c r="P993" s="613"/>
      <c r="Q993" s="613"/>
      <c r="R993" s="613"/>
      <c r="S993" s="613"/>
      <c r="T993" s="613"/>
      <c r="U993" s="613"/>
      <c r="V993" s="613"/>
      <c r="W993" s="613"/>
      <c r="X993" s="613"/>
      <c r="Y993" s="613"/>
      <c r="Z993" s="613"/>
    </row>
    <row r="994" spans="6:26" x14ac:dyDescent="0.2">
      <c r="F994" s="662"/>
      <c r="G994" s="662"/>
      <c r="H994" s="662"/>
      <c r="I994" s="662"/>
      <c r="J994" s="662"/>
      <c r="K994" s="662"/>
      <c r="L994" s="662"/>
      <c r="M994" s="613"/>
      <c r="N994" s="662"/>
      <c r="O994" s="613"/>
      <c r="P994" s="613"/>
      <c r="Q994" s="613"/>
      <c r="R994" s="613"/>
      <c r="S994" s="613"/>
      <c r="T994" s="613"/>
      <c r="U994" s="613"/>
      <c r="V994" s="613"/>
      <c r="W994" s="613"/>
      <c r="X994" s="613"/>
      <c r="Y994" s="613"/>
      <c r="Z994" s="613"/>
    </row>
    <row r="995" spans="6:26" x14ac:dyDescent="0.2">
      <c r="F995" s="662"/>
      <c r="G995" s="662"/>
      <c r="H995" s="662"/>
      <c r="I995" s="662"/>
      <c r="J995" s="662"/>
      <c r="K995" s="662"/>
      <c r="L995" s="662"/>
      <c r="M995" s="613"/>
      <c r="N995" s="662"/>
      <c r="O995" s="613"/>
      <c r="P995" s="613"/>
      <c r="Q995" s="613"/>
      <c r="R995" s="613"/>
      <c r="S995" s="613"/>
      <c r="T995" s="613"/>
      <c r="U995" s="613"/>
      <c r="V995" s="613"/>
      <c r="W995" s="613"/>
      <c r="X995" s="613"/>
      <c r="Y995" s="613"/>
      <c r="Z995" s="613"/>
    </row>
    <row r="996" spans="6:26" x14ac:dyDescent="0.2">
      <c r="F996" s="662"/>
      <c r="G996" s="662"/>
      <c r="H996" s="662"/>
      <c r="I996" s="662"/>
      <c r="J996" s="662"/>
      <c r="K996" s="662"/>
      <c r="L996" s="662"/>
      <c r="M996" s="613"/>
      <c r="N996" s="662"/>
      <c r="O996" s="613"/>
      <c r="P996" s="613"/>
      <c r="Q996" s="613"/>
      <c r="R996" s="613"/>
      <c r="S996" s="613"/>
      <c r="T996" s="613"/>
      <c r="U996" s="613"/>
      <c r="V996" s="613"/>
      <c r="W996" s="613"/>
      <c r="X996" s="613"/>
      <c r="Y996" s="613"/>
      <c r="Z996" s="613"/>
    </row>
    <row r="997" spans="6:26" x14ac:dyDescent="0.2">
      <c r="F997" s="662"/>
      <c r="G997" s="662"/>
      <c r="H997" s="662"/>
      <c r="I997" s="662"/>
      <c r="J997" s="662"/>
      <c r="K997" s="662"/>
      <c r="L997" s="662"/>
      <c r="M997" s="613"/>
      <c r="N997" s="662"/>
      <c r="O997" s="613"/>
      <c r="P997" s="613"/>
      <c r="Q997" s="613"/>
      <c r="R997" s="613"/>
      <c r="S997" s="613"/>
      <c r="T997" s="613"/>
      <c r="U997" s="613"/>
      <c r="V997" s="613"/>
      <c r="W997" s="613"/>
      <c r="X997" s="613"/>
      <c r="Y997" s="613"/>
      <c r="Z997" s="613"/>
    </row>
    <row r="998" spans="6:26" x14ac:dyDescent="0.2">
      <c r="F998" s="662"/>
      <c r="G998" s="662"/>
      <c r="H998" s="662"/>
      <c r="I998" s="662"/>
      <c r="J998" s="662"/>
      <c r="K998" s="662"/>
      <c r="L998" s="662"/>
      <c r="M998" s="613"/>
      <c r="N998" s="662"/>
      <c r="O998" s="613"/>
      <c r="P998" s="613"/>
      <c r="Q998" s="613"/>
      <c r="R998" s="613"/>
      <c r="S998" s="613"/>
      <c r="T998" s="613"/>
      <c r="U998" s="613"/>
      <c r="V998" s="613"/>
      <c r="W998" s="613"/>
      <c r="X998" s="613"/>
      <c r="Y998" s="613"/>
      <c r="Z998" s="613"/>
    </row>
    <row r="999" spans="6:26" x14ac:dyDescent="0.2">
      <c r="F999" s="662"/>
      <c r="G999" s="662"/>
      <c r="H999" s="662"/>
      <c r="I999" s="662"/>
      <c r="J999" s="662"/>
      <c r="K999" s="662"/>
      <c r="L999" s="662"/>
      <c r="M999" s="613"/>
      <c r="N999" s="662"/>
      <c r="O999" s="613"/>
      <c r="P999" s="613"/>
      <c r="Q999" s="613"/>
      <c r="R999" s="613"/>
      <c r="S999" s="613"/>
      <c r="T999" s="613"/>
      <c r="U999" s="613"/>
      <c r="V999" s="613"/>
      <c r="W999" s="613"/>
      <c r="X999" s="613"/>
      <c r="Y999" s="613"/>
      <c r="Z999" s="613"/>
    </row>
    <row r="1000" spans="6:26" x14ac:dyDescent="0.2">
      <c r="F1000" s="662"/>
      <c r="G1000" s="662"/>
      <c r="H1000" s="662"/>
      <c r="I1000" s="662"/>
      <c r="J1000" s="662"/>
      <c r="K1000" s="662"/>
      <c r="L1000" s="662"/>
      <c r="M1000" s="613"/>
      <c r="N1000" s="662"/>
      <c r="O1000" s="613"/>
      <c r="P1000" s="613"/>
      <c r="Q1000" s="613"/>
      <c r="R1000" s="613"/>
      <c r="S1000" s="613"/>
      <c r="T1000" s="613"/>
      <c r="U1000" s="613"/>
      <c r="V1000" s="613"/>
      <c r="W1000" s="613"/>
      <c r="X1000" s="613"/>
      <c r="Y1000" s="613"/>
      <c r="Z1000" s="613"/>
    </row>
    <row r="1001" spans="6:26" x14ac:dyDescent="0.2">
      <c r="F1001" s="662"/>
      <c r="G1001" s="662"/>
      <c r="H1001" s="662"/>
      <c r="I1001" s="662"/>
      <c r="J1001" s="662"/>
      <c r="K1001" s="662"/>
      <c r="L1001" s="662"/>
      <c r="M1001" s="613"/>
      <c r="N1001" s="662"/>
      <c r="O1001" s="613"/>
      <c r="P1001" s="613"/>
      <c r="Q1001" s="613"/>
      <c r="R1001" s="613"/>
      <c r="S1001" s="613"/>
      <c r="T1001" s="613"/>
      <c r="U1001" s="613"/>
      <c r="V1001" s="613"/>
      <c r="W1001" s="613"/>
      <c r="X1001" s="613"/>
      <c r="Y1001" s="613"/>
      <c r="Z1001" s="613"/>
    </row>
  </sheetData>
  <mergeCells count="85">
    <mergeCell ref="B140:E140"/>
    <mergeCell ref="C141:E141"/>
    <mergeCell ref="D142:E142"/>
    <mergeCell ref="A3:N3"/>
    <mergeCell ref="A1:I1"/>
    <mergeCell ref="A2:E2"/>
    <mergeCell ref="H5:H6"/>
    <mergeCell ref="G5:G6"/>
    <mergeCell ref="F5:F6"/>
    <mergeCell ref="A5:E6"/>
    <mergeCell ref="J5:L5"/>
    <mergeCell ref="I5:I6"/>
    <mergeCell ref="C20:E20"/>
    <mergeCell ref="D27:E27"/>
    <mergeCell ref="D24:E24"/>
    <mergeCell ref="D18:E18"/>
    <mergeCell ref="C34:E34"/>
    <mergeCell ref="D35:E35"/>
    <mergeCell ref="C31:E31"/>
    <mergeCell ref="D32:E32"/>
    <mergeCell ref="C37:E37"/>
    <mergeCell ref="D21:E21"/>
    <mergeCell ref="A7:E7"/>
    <mergeCell ref="A8:E8"/>
    <mergeCell ref="N5:N7"/>
    <mergeCell ref="M5:M6"/>
    <mergeCell ref="C17:E17"/>
    <mergeCell ref="B9:E9"/>
    <mergeCell ref="D11:E11"/>
    <mergeCell ref="C10:E10"/>
    <mergeCell ref="D14:E14"/>
    <mergeCell ref="C13:E13"/>
    <mergeCell ref="D44:E44"/>
    <mergeCell ref="C43:E43"/>
    <mergeCell ref="D29:E29"/>
    <mergeCell ref="D54:E54"/>
    <mergeCell ref="D62:E62"/>
    <mergeCell ref="C59:E59"/>
    <mergeCell ref="B58:E58"/>
    <mergeCell ref="C46:E46"/>
    <mergeCell ref="C53:E53"/>
    <mergeCell ref="C47:C49"/>
    <mergeCell ref="C50:E50"/>
    <mergeCell ref="D51:E51"/>
    <mergeCell ref="D47:E47"/>
    <mergeCell ref="D48:D49"/>
    <mergeCell ref="D41:E41"/>
    <mergeCell ref="D38:E38"/>
    <mergeCell ref="D74:E74"/>
    <mergeCell ref="D60:E60"/>
    <mergeCell ref="C78:E78"/>
    <mergeCell ref="D98:E98"/>
    <mergeCell ref="D100:E100"/>
    <mergeCell ref="D71:D73"/>
    <mergeCell ref="C66:E66"/>
    <mergeCell ref="D67:E67"/>
    <mergeCell ref="D70:E70"/>
    <mergeCell ref="D79:E79"/>
    <mergeCell ref="B136:E136"/>
    <mergeCell ref="C137:E137"/>
    <mergeCell ref="D138:E138"/>
    <mergeCell ref="D130:E130"/>
    <mergeCell ref="C84:E84"/>
    <mergeCell ref="D85:E85"/>
    <mergeCell ref="D88:E88"/>
    <mergeCell ref="C87:E87"/>
    <mergeCell ref="B104:E104"/>
    <mergeCell ref="D111:E111"/>
    <mergeCell ref="D115:E115"/>
    <mergeCell ref="D96:E96"/>
    <mergeCell ref="D106:E106"/>
    <mergeCell ref="B109:E109"/>
    <mergeCell ref="A103:E103"/>
    <mergeCell ref="C105:E105"/>
    <mergeCell ref="D128:E128"/>
    <mergeCell ref="C90:E90"/>
    <mergeCell ref="D91:E91"/>
    <mergeCell ref="D93:E93"/>
    <mergeCell ref="A108:E108"/>
    <mergeCell ref="B113:E113"/>
    <mergeCell ref="C114:E114"/>
    <mergeCell ref="C110:E110"/>
    <mergeCell ref="D118:E118"/>
    <mergeCell ref="D125:E125"/>
    <mergeCell ref="D121:E121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rowBreaks count="3" manualBreakCount="3">
    <brk id="36" max="13" man="1"/>
    <brk id="73" max="13" man="1"/>
    <brk id="10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opLeftCell="A118" zoomScale="74" zoomScaleNormal="74" workbookViewId="0">
      <selection sqref="A1:I1"/>
    </sheetView>
  </sheetViews>
  <sheetFormatPr baseColWidth="10" defaultColWidth="13.5" defaultRowHeight="15" customHeight="1" x14ac:dyDescent="0.25"/>
  <cols>
    <col min="1" max="1" width="5.125" style="154" customWidth="1"/>
    <col min="2" max="2" width="4.875" style="154" customWidth="1"/>
    <col min="3" max="3" width="5.25" style="154" customWidth="1"/>
    <col min="4" max="4" width="4.75" style="154" customWidth="1"/>
    <col min="5" max="5" width="45.25" style="154" customWidth="1"/>
    <col min="6" max="6" width="11.25" customWidth="1"/>
    <col min="7" max="7" width="13.25" customWidth="1"/>
    <col min="8" max="8" width="13.625" bestFit="1" customWidth="1"/>
    <col min="9" max="9" width="19.25" bestFit="1" customWidth="1"/>
    <col min="10" max="10" width="22.375" bestFit="1" customWidth="1"/>
    <col min="11" max="12" width="13.625" bestFit="1" customWidth="1"/>
    <col min="13" max="13" width="12.25" customWidth="1"/>
    <col min="14" max="14" width="15" customWidth="1"/>
    <col min="15" max="26" width="10" customWidth="1"/>
  </cols>
  <sheetData>
    <row r="1" spans="1:26" ht="15.75" customHeight="1" x14ac:dyDescent="0.25">
      <c r="A1" s="767" t="s">
        <v>0</v>
      </c>
      <c r="B1" s="768"/>
      <c r="C1" s="768"/>
      <c r="D1" s="768"/>
      <c r="E1" s="768"/>
      <c r="F1" s="768"/>
      <c r="G1" s="768"/>
      <c r="H1" s="768"/>
      <c r="I1" s="768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769" t="s">
        <v>306</v>
      </c>
      <c r="B2" s="761"/>
      <c r="C2" s="761"/>
      <c r="D2" s="761"/>
      <c r="E2" s="761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775" t="s">
        <v>2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131"/>
      <c r="B4" s="131"/>
      <c r="C4" s="131"/>
      <c r="D4" s="131"/>
      <c r="E4" s="131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757" t="s">
        <v>7</v>
      </c>
      <c r="B5" s="758"/>
      <c r="C5" s="758"/>
      <c r="D5" s="758"/>
      <c r="E5" s="759"/>
      <c r="F5" s="783" t="s">
        <v>9</v>
      </c>
      <c r="G5" s="783" t="s">
        <v>10</v>
      </c>
      <c r="H5" s="770" t="s">
        <v>11</v>
      </c>
      <c r="I5" s="770" t="s">
        <v>12</v>
      </c>
      <c r="J5" s="776" t="s">
        <v>13</v>
      </c>
      <c r="K5" s="777"/>
      <c r="L5" s="778"/>
      <c r="M5" s="781" t="s">
        <v>14</v>
      </c>
      <c r="N5" s="779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760"/>
      <c r="B6" s="761"/>
      <c r="C6" s="761"/>
      <c r="D6" s="761"/>
      <c r="E6" s="762"/>
      <c r="F6" s="771"/>
      <c r="G6" s="771"/>
      <c r="H6" s="771"/>
      <c r="I6" s="771"/>
      <c r="J6" s="11" t="s">
        <v>16</v>
      </c>
      <c r="K6" s="12" t="s">
        <v>17</v>
      </c>
      <c r="L6" s="12" t="s">
        <v>18</v>
      </c>
      <c r="M6" s="782"/>
      <c r="N6" s="780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763" t="s">
        <v>19</v>
      </c>
      <c r="B7" s="758"/>
      <c r="C7" s="758"/>
      <c r="D7" s="758"/>
      <c r="E7" s="758"/>
      <c r="F7" s="9">
        <v>0</v>
      </c>
      <c r="G7" s="9">
        <v>8450543</v>
      </c>
      <c r="H7" s="9">
        <v>5753478</v>
      </c>
      <c r="I7" s="9">
        <v>5305932</v>
      </c>
      <c r="J7" s="9">
        <v>4232851</v>
      </c>
      <c r="K7" s="9">
        <v>3885136</v>
      </c>
      <c r="L7" s="9">
        <v>3442667</v>
      </c>
      <c r="M7" s="191" t="s">
        <v>390</v>
      </c>
      <c r="N7" s="780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749" t="s">
        <v>20</v>
      </c>
      <c r="B8" s="740"/>
      <c r="C8" s="740"/>
      <c r="D8" s="740"/>
      <c r="E8" s="740"/>
      <c r="F8" s="13">
        <v>0</v>
      </c>
      <c r="G8" s="13">
        <v>8373351</v>
      </c>
      <c r="H8" s="13">
        <v>5730940</v>
      </c>
      <c r="I8" s="13">
        <v>5283395</v>
      </c>
      <c r="J8" s="13">
        <v>4210314</v>
      </c>
      <c r="K8" s="13">
        <v>3875360</v>
      </c>
      <c r="L8" s="13">
        <v>3432891</v>
      </c>
      <c r="M8" s="192" t="s">
        <v>344</v>
      </c>
      <c r="N8" s="14">
        <f t="shared" ref="N8:N39" si="0">G8/$G$7</f>
        <v>0.99086543906113489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76"/>
      <c r="B9" s="739" t="s">
        <v>21</v>
      </c>
      <c r="C9" s="740"/>
      <c r="D9" s="740"/>
      <c r="E9" s="740"/>
      <c r="F9" s="17">
        <v>0</v>
      </c>
      <c r="G9" s="17">
        <v>6236182</v>
      </c>
      <c r="H9" s="17">
        <v>4642784</v>
      </c>
      <c r="I9" s="17">
        <v>4196735</v>
      </c>
      <c r="J9" s="17">
        <v>3169229</v>
      </c>
      <c r="K9" s="17">
        <v>2862672</v>
      </c>
      <c r="L9" s="17">
        <v>2509733</v>
      </c>
      <c r="M9" s="193" t="s">
        <v>391</v>
      </c>
      <c r="N9" s="18">
        <f t="shared" si="0"/>
        <v>0.73796228242374484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77"/>
      <c r="B10" s="155"/>
      <c r="C10" s="750" t="s">
        <v>22</v>
      </c>
      <c r="D10" s="742"/>
      <c r="E10" s="742"/>
      <c r="F10" s="21">
        <v>0</v>
      </c>
      <c r="G10" s="21">
        <v>211300</v>
      </c>
      <c r="H10" s="21">
        <v>207748</v>
      </c>
      <c r="I10" s="21">
        <v>207748</v>
      </c>
      <c r="J10" s="21">
        <v>35576</v>
      </c>
      <c r="K10" s="21">
        <v>35576</v>
      </c>
      <c r="L10" s="21">
        <v>35576</v>
      </c>
      <c r="M10" s="194" t="s">
        <v>189</v>
      </c>
      <c r="N10" s="24">
        <f t="shared" si="0"/>
        <v>2.5004310373901415E-2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77"/>
      <c r="B11" s="155"/>
      <c r="C11" s="132"/>
      <c r="D11" s="745" t="s">
        <v>23</v>
      </c>
      <c r="E11" s="751"/>
      <c r="F11" s="36">
        <v>0</v>
      </c>
      <c r="G11" s="36">
        <v>211300</v>
      </c>
      <c r="H11" s="36">
        <v>207748</v>
      </c>
      <c r="I11" s="36">
        <v>207748</v>
      </c>
      <c r="J11" s="36">
        <v>35576</v>
      </c>
      <c r="K11" s="36">
        <v>35576</v>
      </c>
      <c r="L11" s="36">
        <v>35576</v>
      </c>
      <c r="M11" s="195" t="s">
        <v>189</v>
      </c>
      <c r="N11" s="29">
        <f t="shared" si="0"/>
        <v>2.5004310373901415E-2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77"/>
      <c r="B12" s="155"/>
      <c r="C12" s="133"/>
      <c r="D12" s="134"/>
      <c r="E12" s="92" t="s">
        <v>25</v>
      </c>
      <c r="F12" s="26">
        <v>0</v>
      </c>
      <c r="G12" s="26">
        <v>211300</v>
      </c>
      <c r="H12" s="26">
        <v>207748</v>
      </c>
      <c r="I12" s="26">
        <v>207748</v>
      </c>
      <c r="J12" s="26">
        <v>35576</v>
      </c>
      <c r="K12" s="26">
        <v>35576</v>
      </c>
      <c r="L12" s="26">
        <v>35576</v>
      </c>
      <c r="M12" s="196" t="s">
        <v>189</v>
      </c>
      <c r="N12" s="33">
        <f t="shared" si="0"/>
        <v>2.5004310373901415E-2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77"/>
      <c r="B13" s="155"/>
      <c r="C13" s="752" t="s">
        <v>27</v>
      </c>
      <c r="D13" s="751"/>
      <c r="E13" s="751"/>
      <c r="F13" s="34"/>
      <c r="G13" s="34"/>
      <c r="H13" s="34"/>
      <c r="I13" s="34"/>
      <c r="J13" s="34"/>
      <c r="K13" s="34"/>
      <c r="L13" s="34"/>
      <c r="M13" s="197"/>
      <c r="N13" s="35">
        <f t="shared" si="0"/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77"/>
      <c r="B14" s="155"/>
      <c r="C14" s="132"/>
      <c r="D14" s="747" t="s">
        <v>28</v>
      </c>
      <c r="E14" s="751"/>
      <c r="F14" s="36"/>
      <c r="G14" s="36"/>
      <c r="H14" s="36"/>
      <c r="I14" s="36"/>
      <c r="J14" s="36"/>
      <c r="K14" s="36"/>
      <c r="L14" s="36"/>
      <c r="M14" s="195"/>
      <c r="N14" s="29">
        <f t="shared" si="0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77"/>
      <c r="B15" s="155"/>
      <c r="C15" s="133"/>
      <c r="D15" s="135"/>
      <c r="E15" s="92" t="s">
        <v>29</v>
      </c>
      <c r="F15" s="26"/>
      <c r="G15" s="26"/>
      <c r="H15" s="26"/>
      <c r="I15" s="26"/>
      <c r="J15" s="26"/>
      <c r="K15" s="26"/>
      <c r="L15" s="26"/>
      <c r="M15" s="196"/>
      <c r="N15" s="33">
        <f t="shared" si="0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20"/>
      <c r="B16" s="155"/>
      <c r="C16" s="133"/>
      <c r="D16" s="135"/>
      <c r="E16" s="92" t="s">
        <v>36</v>
      </c>
      <c r="F16" s="26"/>
      <c r="G16" s="26"/>
      <c r="H16" s="26"/>
      <c r="I16" s="26"/>
      <c r="J16" s="26"/>
      <c r="K16" s="26"/>
      <c r="L16" s="26"/>
      <c r="M16" s="196"/>
      <c r="N16" s="27">
        <f t="shared" si="0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77"/>
      <c r="B17" s="155"/>
      <c r="C17" s="750" t="s">
        <v>30</v>
      </c>
      <c r="D17" s="742"/>
      <c r="E17" s="742"/>
      <c r="F17" s="34">
        <v>0</v>
      </c>
      <c r="G17" s="34">
        <v>500</v>
      </c>
      <c r="H17" s="34">
        <v>153</v>
      </c>
      <c r="I17" s="34">
        <v>153</v>
      </c>
      <c r="J17" s="34">
        <v>153</v>
      </c>
      <c r="K17" s="34">
        <v>153</v>
      </c>
      <c r="L17" s="34">
        <v>153</v>
      </c>
      <c r="M17" s="197" t="s">
        <v>166</v>
      </c>
      <c r="N17" s="35">
        <f t="shared" si="0"/>
        <v>5.9167795489591616E-5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77"/>
      <c r="B18" s="155"/>
      <c r="C18" s="132"/>
      <c r="D18" s="747" t="s">
        <v>31</v>
      </c>
      <c r="E18" s="751"/>
      <c r="F18" s="36">
        <v>0</v>
      </c>
      <c r="G18" s="36">
        <v>500</v>
      </c>
      <c r="H18" s="36">
        <v>153</v>
      </c>
      <c r="I18" s="36">
        <v>153</v>
      </c>
      <c r="J18" s="36">
        <v>153</v>
      </c>
      <c r="K18" s="36">
        <v>153</v>
      </c>
      <c r="L18" s="36">
        <v>153</v>
      </c>
      <c r="M18" s="195" t="s">
        <v>166</v>
      </c>
      <c r="N18" s="29">
        <f t="shared" si="0"/>
        <v>5.9167795489591616E-5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77"/>
      <c r="B19" s="155"/>
      <c r="C19" s="133"/>
      <c r="D19" s="135"/>
      <c r="E19" s="92" t="s">
        <v>32</v>
      </c>
      <c r="F19" s="26">
        <v>0</v>
      </c>
      <c r="G19" s="26">
        <v>500</v>
      </c>
      <c r="H19" s="26">
        <v>153</v>
      </c>
      <c r="I19" s="26">
        <v>153</v>
      </c>
      <c r="J19" s="26">
        <v>153</v>
      </c>
      <c r="K19" s="26">
        <v>153</v>
      </c>
      <c r="L19" s="26">
        <v>153</v>
      </c>
      <c r="M19" s="196" t="s">
        <v>166</v>
      </c>
      <c r="N19" s="33">
        <f t="shared" si="0"/>
        <v>5.9167795489591616E-5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77"/>
      <c r="B20" s="155"/>
      <c r="C20" s="750" t="s">
        <v>33</v>
      </c>
      <c r="D20" s="742"/>
      <c r="E20" s="742"/>
      <c r="F20" s="34">
        <v>0</v>
      </c>
      <c r="G20" s="34">
        <v>181496</v>
      </c>
      <c r="H20" s="34">
        <v>156284</v>
      </c>
      <c r="I20" s="34">
        <v>156284</v>
      </c>
      <c r="J20" s="34">
        <v>156284</v>
      </c>
      <c r="K20" s="34">
        <v>156039</v>
      </c>
      <c r="L20" s="34">
        <v>156039</v>
      </c>
      <c r="M20" s="197" t="s">
        <v>392</v>
      </c>
      <c r="N20" s="35">
        <f t="shared" si="0"/>
        <v>2.1477436420357841E-2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77"/>
      <c r="B21" s="155"/>
      <c r="C21" s="132"/>
      <c r="D21" s="747" t="s">
        <v>34</v>
      </c>
      <c r="E21" s="751"/>
      <c r="F21" s="36">
        <v>0</v>
      </c>
      <c r="G21" s="36">
        <v>7235</v>
      </c>
      <c r="H21" s="36">
        <v>5284</v>
      </c>
      <c r="I21" s="36">
        <v>5284</v>
      </c>
      <c r="J21" s="36">
        <v>5284</v>
      </c>
      <c r="K21" s="36">
        <v>5039</v>
      </c>
      <c r="L21" s="36">
        <v>5039</v>
      </c>
      <c r="M21" s="195" t="s">
        <v>222</v>
      </c>
      <c r="N21" s="29">
        <f t="shared" si="0"/>
        <v>8.5615800073439072E-4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77"/>
      <c r="B22" s="155"/>
      <c r="C22" s="187"/>
      <c r="D22" s="137"/>
      <c r="E22" s="93" t="s">
        <v>35</v>
      </c>
      <c r="F22" s="26"/>
      <c r="G22" s="26"/>
      <c r="H22" s="26"/>
      <c r="I22" s="26"/>
      <c r="J22" s="26"/>
      <c r="K22" s="26"/>
      <c r="L22" s="26"/>
      <c r="M22" s="196"/>
      <c r="N22" s="33">
        <f t="shared" si="0"/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77"/>
      <c r="B23" s="155"/>
      <c r="C23" s="187"/>
      <c r="D23" s="138"/>
      <c r="E23" s="93" t="s">
        <v>37</v>
      </c>
      <c r="F23" s="26">
        <v>0</v>
      </c>
      <c r="G23" s="26">
        <v>7235</v>
      </c>
      <c r="H23" s="26">
        <v>5284</v>
      </c>
      <c r="I23" s="26">
        <v>5284</v>
      </c>
      <c r="J23" s="26">
        <v>5284</v>
      </c>
      <c r="K23" s="26">
        <v>5039</v>
      </c>
      <c r="L23" s="26">
        <v>5039</v>
      </c>
      <c r="M23" s="196" t="s">
        <v>222</v>
      </c>
      <c r="N23" s="33">
        <f t="shared" si="0"/>
        <v>8.5615800073439072E-4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77"/>
      <c r="B24" s="155"/>
      <c r="C24" s="187"/>
      <c r="D24" s="744" t="s">
        <v>38</v>
      </c>
      <c r="E24" s="742"/>
      <c r="F24" s="36">
        <v>0</v>
      </c>
      <c r="G24" s="36">
        <v>22500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195" t="s">
        <v>26</v>
      </c>
      <c r="N24" s="29">
        <f t="shared" si="0"/>
        <v>2.6625507970316226E-3</v>
      </c>
      <c r="O24" s="37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77"/>
      <c r="B25" s="155"/>
      <c r="C25" s="187"/>
      <c r="D25" s="139"/>
      <c r="E25" s="93" t="s">
        <v>40</v>
      </c>
      <c r="F25" s="26">
        <v>0</v>
      </c>
      <c r="G25" s="26">
        <v>22500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196" t="s">
        <v>26</v>
      </c>
      <c r="N25" s="33">
        <f t="shared" si="0"/>
        <v>2.6625507970316226E-3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77"/>
      <c r="B26" s="155"/>
      <c r="C26" s="187"/>
      <c r="D26" s="140"/>
      <c r="E26" s="94" t="s">
        <v>41</v>
      </c>
      <c r="F26" s="26"/>
      <c r="G26" s="26"/>
      <c r="H26" s="26"/>
      <c r="I26" s="26"/>
      <c r="J26" s="26"/>
      <c r="K26" s="26"/>
      <c r="L26" s="26"/>
      <c r="M26" s="196"/>
      <c r="N26" s="33">
        <f t="shared" si="0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77"/>
      <c r="B27" s="155"/>
      <c r="C27" s="141"/>
      <c r="D27" s="745" t="s">
        <v>42</v>
      </c>
      <c r="E27" s="746"/>
      <c r="F27" s="36">
        <v>0</v>
      </c>
      <c r="G27" s="36">
        <v>151761</v>
      </c>
      <c r="H27" s="36">
        <v>151000</v>
      </c>
      <c r="I27" s="36">
        <v>151000</v>
      </c>
      <c r="J27" s="36">
        <v>151000</v>
      </c>
      <c r="K27" s="36">
        <v>151000</v>
      </c>
      <c r="L27" s="36">
        <v>151000</v>
      </c>
      <c r="M27" s="195" t="s">
        <v>167</v>
      </c>
      <c r="N27" s="29">
        <f t="shared" si="0"/>
        <v>1.7958727622591826E-2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77"/>
      <c r="B28" s="155"/>
      <c r="C28" s="133"/>
      <c r="D28" s="138"/>
      <c r="E28" s="95" t="s">
        <v>44</v>
      </c>
      <c r="F28" s="26">
        <v>0</v>
      </c>
      <c r="G28" s="26">
        <v>151761</v>
      </c>
      <c r="H28" s="26">
        <v>151000</v>
      </c>
      <c r="I28" s="26">
        <v>151000</v>
      </c>
      <c r="J28" s="26">
        <v>151000</v>
      </c>
      <c r="K28" s="26">
        <v>151000</v>
      </c>
      <c r="L28" s="26">
        <v>151000</v>
      </c>
      <c r="M28" s="196" t="s">
        <v>167</v>
      </c>
      <c r="N28" s="33">
        <f t="shared" si="0"/>
        <v>1.7958727622591826E-2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20"/>
      <c r="B29" s="155"/>
      <c r="C29" s="141"/>
      <c r="D29" s="745" t="s">
        <v>127</v>
      </c>
      <c r="E29" s="746"/>
      <c r="F29" s="36"/>
      <c r="G29" s="36"/>
      <c r="H29" s="36"/>
      <c r="I29" s="36"/>
      <c r="J29" s="36"/>
      <c r="K29" s="36"/>
      <c r="L29" s="36"/>
      <c r="M29" s="195"/>
      <c r="N29" s="25">
        <f t="shared" si="0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20"/>
      <c r="B30" s="155"/>
      <c r="C30" s="133"/>
      <c r="D30" s="138"/>
      <c r="E30" s="95" t="s">
        <v>128</v>
      </c>
      <c r="F30" s="28"/>
      <c r="G30" s="28"/>
      <c r="H30" s="28"/>
      <c r="I30" s="28"/>
      <c r="J30" s="28"/>
      <c r="K30" s="28"/>
      <c r="L30" s="28"/>
      <c r="M30" s="196"/>
      <c r="N30" s="27">
        <f t="shared" si="0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77"/>
      <c r="B31" s="155"/>
      <c r="C31" s="750" t="s">
        <v>132</v>
      </c>
      <c r="D31" s="742"/>
      <c r="E31" s="742"/>
      <c r="F31" s="34"/>
      <c r="G31" s="34"/>
      <c r="H31" s="34"/>
      <c r="I31" s="34"/>
      <c r="J31" s="34"/>
      <c r="K31" s="34"/>
      <c r="L31" s="34"/>
      <c r="M31" s="197"/>
      <c r="N31" s="35">
        <f t="shared" si="0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77"/>
      <c r="B32" s="155"/>
      <c r="C32" s="132"/>
      <c r="D32" s="747" t="s">
        <v>133</v>
      </c>
      <c r="E32" s="751"/>
      <c r="F32" s="36"/>
      <c r="G32" s="36"/>
      <c r="H32" s="36"/>
      <c r="I32" s="36"/>
      <c r="J32" s="36"/>
      <c r="K32" s="36"/>
      <c r="L32" s="36"/>
      <c r="M32" s="195"/>
      <c r="N32" s="29">
        <f t="shared" si="0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77"/>
      <c r="B33" s="155"/>
      <c r="C33" s="133"/>
      <c r="D33" s="135"/>
      <c r="E33" s="92" t="s">
        <v>134</v>
      </c>
      <c r="F33" s="26"/>
      <c r="G33" s="26"/>
      <c r="H33" s="26"/>
      <c r="I33" s="26"/>
      <c r="J33" s="26"/>
      <c r="K33" s="26"/>
      <c r="L33" s="26"/>
      <c r="M33" s="196"/>
      <c r="N33" s="33">
        <f t="shared" si="0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x14ac:dyDescent="0.25">
      <c r="A34" s="177"/>
      <c r="B34" s="155"/>
      <c r="C34" s="750" t="s">
        <v>45</v>
      </c>
      <c r="D34" s="742"/>
      <c r="E34" s="742"/>
      <c r="F34" s="34"/>
      <c r="G34" s="34"/>
      <c r="H34" s="34"/>
      <c r="I34" s="34"/>
      <c r="J34" s="34"/>
      <c r="K34" s="34"/>
      <c r="L34" s="34"/>
      <c r="M34" s="197"/>
      <c r="N34" s="35">
        <f t="shared" si="0"/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x14ac:dyDescent="0.25">
      <c r="A35" s="177"/>
      <c r="B35" s="155"/>
      <c r="C35" s="132"/>
      <c r="D35" s="747" t="s">
        <v>46</v>
      </c>
      <c r="E35" s="751"/>
      <c r="F35" s="36"/>
      <c r="G35" s="36"/>
      <c r="H35" s="36"/>
      <c r="I35" s="36"/>
      <c r="J35" s="36"/>
      <c r="K35" s="36"/>
      <c r="L35" s="36"/>
      <c r="M35" s="195"/>
      <c r="N35" s="29">
        <f t="shared" si="0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77"/>
      <c r="B36" s="155"/>
      <c r="C36" s="133"/>
      <c r="D36" s="135"/>
      <c r="E36" s="92" t="s">
        <v>47</v>
      </c>
      <c r="F36" s="26"/>
      <c r="G36" s="26"/>
      <c r="H36" s="26"/>
      <c r="I36" s="26"/>
      <c r="J36" s="26"/>
      <c r="K36" s="26"/>
      <c r="L36" s="26"/>
      <c r="M36" s="196"/>
      <c r="N36" s="33">
        <f t="shared" si="0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77"/>
      <c r="B37" s="155"/>
      <c r="C37" s="750" t="s">
        <v>48</v>
      </c>
      <c r="D37" s="742"/>
      <c r="E37" s="742"/>
      <c r="F37" s="34">
        <v>0</v>
      </c>
      <c r="G37" s="34">
        <v>5842886</v>
      </c>
      <c r="H37" s="34">
        <v>4278599</v>
      </c>
      <c r="I37" s="34">
        <v>3832551</v>
      </c>
      <c r="J37" s="34">
        <v>2977217</v>
      </c>
      <c r="K37" s="34">
        <v>2670904</v>
      </c>
      <c r="L37" s="34">
        <v>2317965</v>
      </c>
      <c r="M37" s="197" t="s">
        <v>393</v>
      </c>
      <c r="N37" s="35">
        <f t="shared" si="0"/>
        <v>0.69142136783399599</v>
      </c>
      <c r="O37" s="39">
        <v>1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77"/>
      <c r="B38" s="155"/>
      <c r="C38" s="132"/>
      <c r="D38" s="747" t="s">
        <v>49</v>
      </c>
      <c r="E38" s="751"/>
      <c r="F38" s="36">
        <v>0</v>
      </c>
      <c r="G38" s="36">
        <v>3786959</v>
      </c>
      <c r="H38" s="36">
        <v>2939545</v>
      </c>
      <c r="I38" s="36">
        <v>2693394</v>
      </c>
      <c r="J38" s="36">
        <v>1862741</v>
      </c>
      <c r="K38" s="36">
        <v>1795389</v>
      </c>
      <c r="L38" s="36">
        <v>1449650</v>
      </c>
      <c r="M38" s="195" t="s">
        <v>278</v>
      </c>
      <c r="N38" s="29">
        <f t="shared" si="0"/>
        <v>0.44813203127893675</v>
      </c>
      <c r="O38" s="37">
        <v>1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77"/>
      <c r="B39" s="155"/>
      <c r="C39" s="141"/>
      <c r="D39" s="139"/>
      <c r="E39" s="96" t="s">
        <v>50</v>
      </c>
      <c r="F39" s="26">
        <v>0</v>
      </c>
      <c r="G39" s="26">
        <v>3430710</v>
      </c>
      <c r="H39" s="26">
        <v>2831660</v>
      </c>
      <c r="I39" s="26">
        <v>2652994</v>
      </c>
      <c r="J39" s="26">
        <v>1822341</v>
      </c>
      <c r="K39" s="26">
        <v>1754989</v>
      </c>
      <c r="L39" s="26">
        <v>1409250</v>
      </c>
      <c r="M39" s="196" t="s">
        <v>395</v>
      </c>
      <c r="N39" s="33">
        <f t="shared" si="0"/>
        <v>0.4059750953281937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77"/>
      <c r="B40" s="155"/>
      <c r="C40" s="141"/>
      <c r="D40" s="143"/>
      <c r="E40" s="96" t="s">
        <v>51</v>
      </c>
      <c r="F40" s="28">
        <v>0</v>
      </c>
      <c r="G40" s="28">
        <v>356249</v>
      </c>
      <c r="H40" s="28">
        <v>107886</v>
      </c>
      <c r="I40" s="28">
        <v>40400</v>
      </c>
      <c r="J40" s="28">
        <v>40400</v>
      </c>
      <c r="K40" s="28">
        <v>40400</v>
      </c>
      <c r="L40" s="28">
        <v>40400</v>
      </c>
      <c r="M40" s="196" t="s">
        <v>279</v>
      </c>
      <c r="N40" s="33">
        <f t="shared" ref="N40:N76" si="1">G40/$G$7</f>
        <v>4.2156935950743046E-2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77"/>
      <c r="B41" s="155"/>
      <c r="C41" s="187"/>
      <c r="D41" s="744" t="s">
        <v>52</v>
      </c>
      <c r="E41" s="742"/>
      <c r="F41" s="36">
        <v>0</v>
      </c>
      <c r="G41" s="36">
        <v>2055927</v>
      </c>
      <c r="H41" s="36">
        <v>1339054</v>
      </c>
      <c r="I41" s="36">
        <v>1139157</v>
      </c>
      <c r="J41" s="36">
        <v>1114476</v>
      </c>
      <c r="K41" s="36">
        <v>875515</v>
      </c>
      <c r="L41" s="36">
        <v>868315</v>
      </c>
      <c r="M41" s="195" t="s">
        <v>394</v>
      </c>
      <c r="N41" s="29">
        <f t="shared" si="1"/>
        <v>0.24328933655505924</v>
      </c>
      <c r="O41" s="37">
        <v>1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77"/>
      <c r="B42" s="155"/>
      <c r="C42" s="133"/>
      <c r="D42" s="447"/>
      <c r="E42" s="162" t="s">
        <v>53</v>
      </c>
      <c r="F42" s="26">
        <v>0</v>
      </c>
      <c r="G42" s="26">
        <v>2055927</v>
      </c>
      <c r="H42" s="26">
        <v>1339054</v>
      </c>
      <c r="I42" s="26">
        <v>1139157</v>
      </c>
      <c r="J42" s="26">
        <v>1114476</v>
      </c>
      <c r="K42" s="26">
        <v>875515</v>
      </c>
      <c r="L42" s="26">
        <v>868315</v>
      </c>
      <c r="M42" s="196" t="s">
        <v>394</v>
      </c>
      <c r="N42" s="33">
        <f t="shared" si="1"/>
        <v>0.24328933655505924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77"/>
      <c r="B43" s="155"/>
      <c r="C43" s="750" t="s">
        <v>54</v>
      </c>
      <c r="D43" s="742"/>
      <c r="E43" s="742"/>
      <c r="F43" s="34"/>
      <c r="G43" s="34"/>
      <c r="H43" s="34"/>
      <c r="I43" s="34"/>
      <c r="J43" s="34"/>
      <c r="K43" s="34"/>
      <c r="L43" s="34"/>
      <c r="M43" s="197"/>
      <c r="N43" s="35">
        <f t="shared" si="1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77"/>
      <c r="B44" s="155"/>
      <c r="C44" s="132"/>
      <c r="D44" s="747" t="s">
        <v>55</v>
      </c>
      <c r="E44" s="751"/>
      <c r="F44" s="36"/>
      <c r="G44" s="36"/>
      <c r="H44" s="36"/>
      <c r="I44" s="36"/>
      <c r="J44" s="36"/>
      <c r="K44" s="36"/>
      <c r="L44" s="36"/>
      <c r="M44" s="195"/>
      <c r="N44" s="29">
        <f t="shared" si="1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77"/>
      <c r="B45" s="155"/>
      <c r="C45" s="133"/>
      <c r="D45" s="135"/>
      <c r="E45" s="92" t="s">
        <v>56</v>
      </c>
      <c r="F45" s="26"/>
      <c r="G45" s="26"/>
      <c r="H45" s="26"/>
      <c r="I45" s="26"/>
      <c r="J45" s="26"/>
      <c r="K45" s="26"/>
      <c r="L45" s="26"/>
      <c r="M45" s="196"/>
      <c r="N45" s="33">
        <f t="shared" si="1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77"/>
      <c r="B46" s="155"/>
      <c r="C46" s="750" t="s">
        <v>147</v>
      </c>
      <c r="D46" s="742"/>
      <c r="E46" s="742"/>
      <c r="F46" s="34"/>
      <c r="G46" s="34"/>
      <c r="H46" s="34"/>
      <c r="I46" s="34"/>
      <c r="J46" s="34"/>
      <c r="K46" s="34"/>
      <c r="L46" s="34"/>
      <c r="M46" s="197"/>
      <c r="N46" s="32">
        <f t="shared" si="1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77"/>
      <c r="B47" s="155"/>
      <c r="C47" s="132"/>
      <c r="D47" s="784" t="s">
        <v>148</v>
      </c>
      <c r="E47" s="774"/>
      <c r="F47" s="36"/>
      <c r="G47" s="36"/>
      <c r="H47" s="36"/>
      <c r="I47" s="36"/>
      <c r="J47" s="36"/>
      <c r="K47" s="36"/>
      <c r="L47" s="36"/>
      <c r="M47" s="195"/>
      <c r="N47" s="25">
        <f t="shared" si="1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77"/>
      <c r="B48" s="155"/>
      <c r="C48" s="187"/>
      <c r="D48" s="139"/>
      <c r="E48" s="92" t="s">
        <v>149</v>
      </c>
      <c r="F48" s="26"/>
      <c r="G48" s="26"/>
      <c r="H48" s="26"/>
      <c r="I48" s="26"/>
      <c r="J48" s="26"/>
      <c r="K48" s="26"/>
      <c r="L48" s="26"/>
      <c r="M48" s="196"/>
      <c r="N48" s="27">
        <f t="shared" si="1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77"/>
      <c r="B49" s="155"/>
      <c r="C49" s="151"/>
      <c r="D49" s="139"/>
      <c r="E49" s="97" t="s">
        <v>150</v>
      </c>
      <c r="F49" s="26"/>
      <c r="G49" s="26"/>
      <c r="H49" s="26"/>
      <c r="I49" s="26"/>
      <c r="J49" s="26"/>
      <c r="K49" s="26"/>
      <c r="L49" s="26"/>
      <c r="M49" s="196"/>
      <c r="N49" s="27">
        <f t="shared" si="1"/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77"/>
      <c r="B50" s="155"/>
      <c r="C50" s="772" t="s">
        <v>123</v>
      </c>
      <c r="D50" s="742"/>
      <c r="E50" s="742"/>
      <c r="F50" s="34"/>
      <c r="G50" s="34"/>
      <c r="H50" s="34"/>
      <c r="I50" s="34"/>
      <c r="J50" s="34"/>
      <c r="K50" s="34"/>
      <c r="L50" s="34"/>
      <c r="M50" s="197"/>
      <c r="N50" s="32">
        <f t="shared" si="1"/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77"/>
      <c r="B51" s="155"/>
      <c r="C51" s="132"/>
      <c r="D51" s="773" t="s">
        <v>124</v>
      </c>
      <c r="E51" s="774"/>
      <c r="F51" s="36"/>
      <c r="G51" s="36"/>
      <c r="H51" s="36"/>
      <c r="I51" s="36"/>
      <c r="J51" s="36"/>
      <c r="K51" s="36"/>
      <c r="L51" s="36"/>
      <c r="M51" s="195"/>
      <c r="N51" s="25">
        <f t="shared" si="1"/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77"/>
      <c r="B52" s="155"/>
      <c r="C52" s="187"/>
      <c r="D52" s="139"/>
      <c r="E52" s="175" t="s">
        <v>125</v>
      </c>
      <c r="F52" s="26"/>
      <c r="G52" s="26"/>
      <c r="H52" s="26"/>
      <c r="I52" s="26"/>
      <c r="J52" s="26"/>
      <c r="K52" s="26"/>
      <c r="L52" s="26"/>
      <c r="M52" s="196"/>
      <c r="N52" s="27">
        <f t="shared" si="1"/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77"/>
      <c r="B53" s="155"/>
      <c r="C53" s="750" t="s">
        <v>57</v>
      </c>
      <c r="D53" s="742"/>
      <c r="E53" s="742"/>
      <c r="F53" s="34"/>
      <c r="G53" s="34"/>
      <c r="H53" s="34"/>
      <c r="I53" s="34"/>
      <c r="J53" s="34"/>
      <c r="K53" s="34"/>
      <c r="L53" s="34"/>
      <c r="M53" s="197"/>
      <c r="N53" s="35">
        <f t="shared" si="1"/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77"/>
      <c r="B54" s="155"/>
      <c r="C54" s="132"/>
      <c r="D54" s="784" t="s">
        <v>58</v>
      </c>
      <c r="E54" s="774"/>
      <c r="F54" s="36"/>
      <c r="G54" s="36"/>
      <c r="H54" s="36"/>
      <c r="I54" s="36"/>
      <c r="J54" s="36"/>
      <c r="K54" s="36"/>
      <c r="L54" s="36"/>
      <c r="M54" s="195"/>
      <c r="N54" s="29">
        <f t="shared" si="1"/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77"/>
      <c r="B55" s="155"/>
      <c r="C55" s="187"/>
      <c r="D55" s="449"/>
      <c r="E55" s="92" t="s">
        <v>135</v>
      </c>
      <c r="F55" s="26"/>
      <c r="G55" s="26"/>
      <c r="H55" s="26"/>
      <c r="I55" s="26"/>
      <c r="J55" s="26"/>
      <c r="K55" s="26"/>
      <c r="L55" s="26"/>
      <c r="M55" s="196"/>
      <c r="N55" s="43">
        <f t="shared" si="1"/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77"/>
      <c r="B56" s="155"/>
      <c r="C56" s="187"/>
      <c r="D56" s="140"/>
      <c r="E56" s="92" t="s">
        <v>59</v>
      </c>
      <c r="F56" s="26"/>
      <c r="G56" s="26"/>
      <c r="H56" s="26"/>
      <c r="I56" s="26"/>
      <c r="J56" s="26"/>
      <c r="K56" s="26"/>
      <c r="L56" s="26"/>
      <c r="M56" s="196"/>
      <c r="N56" s="43">
        <f t="shared" si="1"/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thickBot="1" x14ac:dyDescent="0.3">
      <c r="A57" s="177"/>
      <c r="B57" s="155"/>
      <c r="C57" s="187"/>
      <c r="D57" s="140"/>
      <c r="E57" s="99" t="s">
        <v>60</v>
      </c>
      <c r="F57" s="42"/>
      <c r="G57" s="42"/>
      <c r="H57" s="42"/>
      <c r="I57" s="42"/>
      <c r="J57" s="42"/>
      <c r="K57" s="42"/>
      <c r="L57" s="42"/>
      <c r="M57" s="198"/>
      <c r="N57" s="43">
        <f t="shared" si="1"/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thickBot="1" x14ac:dyDescent="0.3">
      <c r="A58" s="176"/>
      <c r="B58" s="739" t="s">
        <v>61</v>
      </c>
      <c r="C58" s="740"/>
      <c r="D58" s="740"/>
      <c r="E58" s="740"/>
      <c r="F58" s="17">
        <v>0</v>
      </c>
      <c r="G58" s="17">
        <v>2137169</v>
      </c>
      <c r="H58" s="17">
        <v>1088156</v>
      </c>
      <c r="I58" s="17">
        <v>1086660</v>
      </c>
      <c r="J58" s="17">
        <v>1041085</v>
      </c>
      <c r="K58" s="17">
        <v>1012688</v>
      </c>
      <c r="L58" s="17">
        <v>923158</v>
      </c>
      <c r="M58" s="193" t="s">
        <v>396</v>
      </c>
      <c r="N58" s="18">
        <f t="shared" si="1"/>
        <v>0.25290315663739005</v>
      </c>
      <c r="O58" s="19">
        <v>1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25">
      <c r="A59" s="177"/>
      <c r="B59" s="156" t="s">
        <v>62</v>
      </c>
      <c r="C59" s="750" t="s">
        <v>63</v>
      </c>
      <c r="D59" s="742"/>
      <c r="E59" s="742"/>
      <c r="F59" s="46">
        <v>0</v>
      </c>
      <c r="G59" s="46">
        <v>16854</v>
      </c>
      <c r="H59" s="46">
        <v>4082</v>
      </c>
      <c r="I59" s="46">
        <v>3885</v>
      </c>
      <c r="J59" s="46">
        <v>3310</v>
      </c>
      <c r="K59" s="46">
        <v>3310</v>
      </c>
      <c r="L59" s="46">
        <v>3310</v>
      </c>
      <c r="M59" s="199" t="s">
        <v>397</v>
      </c>
      <c r="N59" s="44">
        <f t="shared" si="1"/>
        <v>1.9944280503631541E-3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64"/>
      <c r="B60" s="167"/>
      <c r="C60" s="125"/>
      <c r="D60" s="747" t="s">
        <v>131</v>
      </c>
      <c r="E60" s="748"/>
      <c r="F60" s="23"/>
      <c r="G60" s="23"/>
      <c r="H60" s="23"/>
      <c r="I60" s="23"/>
      <c r="J60" s="23"/>
      <c r="K60" s="23"/>
      <c r="L60" s="23"/>
      <c r="M60" s="200"/>
      <c r="N60" s="25">
        <f t="shared" si="1"/>
        <v>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64"/>
      <c r="B61" s="167"/>
      <c r="C61" s="126"/>
      <c r="D61" s="116"/>
      <c r="E61" s="100" t="s">
        <v>71</v>
      </c>
      <c r="F61" s="38"/>
      <c r="G61" s="38"/>
      <c r="H61" s="38"/>
      <c r="I61" s="38"/>
      <c r="J61" s="38"/>
      <c r="K61" s="38"/>
      <c r="L61" s="38"/>
      <c r="M61" s="201"/>
      <c r="N61" s="27">
        <f t="shared" si="1"/>
        <v>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77"/>
      <c r="B62" s="156"/>
      <c r="C62" s="145"/>
      <c r="D62" s="747" t="s">
        <v>64</v>
      </c>
      <c r="E62" s="751"/>
      <c r="F62" s="51">
        <v>0</v>
      </c>
      <c r="G62" s="51">
        <v>16854</v>
      </c>
      <c r="H62" s="51">
        <v>4082</v>
      </c>
      <c r="I62" s="51">
        <v>3885</v>
      </c>
      <c r="J62" s="51">
        <v>3310</v>
      </c>
      <c r="K62" s="51">
        <v>3310</v>
      </c>
      <c r="L62" s="51">
        <v>3310</v>
      </c>
      <c r="M62" s="202" t="s">
        <v>397</v>
      </c>
      <c r="N62" s="48">
        <f t="shared" si="1"/>
        <v>1.9944280503631541E-3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77"/>
      <c r="B63" s="156"/>
      <c r="C63" s="146"/>
      <c r="D63" s="139"/>
      <c r="E63" s="96" t="s">
        <v>65</v>
      </c>
      <c r="F63" s="26">
        <v>0</v>
      </c>
      <c r="G63" s="26">
        <v>14020</v>
      </c>
      <c r="H63" s="26">
        <v>2162</v>
      </c>
      <c r="I63" s="26">
        <v>2162</v>
      </c>
      <c r="J63" s="26">
        <v>2162</v>
      </c>
      <c r="K63" s="26">
        <v>2162</v>
      </c>
      <c r="L63" s="26">
        <v>2162</v>
      </c>
      <c r="M63" s="196" t="s">
        <v>398</v>
      </c>
      <c r="N63" s="33">
        <f t="shared" si="1"/>
        <v>1.6590649855281489E-3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77"/>
      <c r="B64" s="156"/>
      <c r="C64" s="146"/>
      <c r="D64" s="140"/>
      <c r="E64" s="96" t="s">
        <v>66</v>
      </c>
      <c r="F64" s="26">
        <v>0</v>
      </c>
      <c r="G64" s="26">
        <v>2834</v>
      </c>
      <c r="H64" s="26">
        <v>1920</v>
      </c>
      <c r="I64" s="26">
        <v>1724</v>
      </c>
      <c r="J64" s="26">
        <v>1149</v>
      </c>
      <c r="K64" s="26">
        <v>1149</v>
      </c>
      <c r="L64" s="26">
        <v>1149</v>
      </c>
      <c r="M64" s="196" t="s">
        <v>280</v>
      </c>
      <c r="N64" s="33">
        <f t="shared" si="1"/>
        <v>3.3536306483500529E-4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77"/>
      <c r="B65" s="156"/>
      <c r="C65" s="147"/>
      <c r="D65" s="143"/>
      <c r="E65" s="96" t="s">
        <v>67</v>
      </c>
      <c r="F65" s="26"/>
      <c r="G65" s="26"/>
      <c r="H65" s="26"/>
      <c r="I65" s="26"/>
      <c r="J65" s="26"/>
      <c r="K65" s="26"/>
      <c r="L65" s="26"/>
      <c r="M65" s="196"/>
      <c r="N65" s="33">
        <f t="shared" si="1"/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77"/>
      <c r="B66" s="156"/>
      <c r="C66" s="750" t="s">
        <v>68</v>
      </c>
      <c r="D66" s="742"/>
      <c r="E66" s="742"/>
      <c r="F66" s="53">
        <v>0</v>
      </c>
      <c r="G66" s="53">
        <v>4348</v>
      </c>
      <c r="H66" s="53">
        <v>2469</v>
      </c>
      <c r="I66" s="53">
        <v>2469</v>
      </c>
      <c r="J66" s="53">
        <v>2469</v>
      </c>
      <c r="K66" s="53">
        <v>2469</v>
      </c>
      <c r="L66" s="53">
        <v>2469</v>
      </c>
      <c r="M66" s="203" t="s">
        <v>281</v>
      </c>
      <c r="N66" s="49">
        <f t="shared" si="1"/>
        <v>5.1452314957748865E-4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77"/>
      <c r="B67" s="157"/>
      <c r="C67" s="132"/>
      <c r="D67" s="747" t="s">
        <v>69</v>
      </c>
      <c r="E67" s="751"/>
      <c r="F67" s="51"/>
      <c r="G67" s="51"/>
      <c r="H67" s="51"/>
      <c r="I67" s="51"/>
      <c r="J67" s="51"/>
      <c r="K67" s="51"/>
      <c r="L67" s="51"/>
      <c r="M67" s="202"/>
      <c r="N67" s="48">
        <f t="shared" si="1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x14ac:dyDescent="0.25">
      <c r="A68" s="177"/>
      <c r="B68" s="157"/>
      <c r="C68" s="187"/>
      <c r="D68" s="135"/>
      <c r="E68" s="92" t="s">
        <v>70</v>
      </c>
      <c r="F68" s="28"/>
      <c r="G68" s="28"/>
      <c r="H68" s="28"/>
      <c r="I68" s="28"/>
      <c r="J68" s="28"/>
      <c r="K68" s="28"/>
      <c r="L68" s="28"/>
      <c r="M68" s="196"/>
      <c r="N68" s="33">
        <f t="shared" si="1"/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x14ac:dyDescent="0.25">
      <c r="A69" s="177"/>
      <c r="B69" s="157"/>
      <c r="C69" s="187"/>
      <c r="D69" s="144"/>
      <c r="E69" s="96" t="s">
        <v>122</v>
      </c>
      <c r="F69" s="26"/>
      <c r="G69" s="26"/>
      <c r="H69" s="26"/>
      <c r="I69" s="26"/>
      <c r="J69" s="26"/>
      <c r="K69" s="26"/>
      <c r="L69" s="26"/>
      <c r="M69" s="196"/>
      <c r="N69" s="27">
        <f t="shared" si="1"/>
        <v>0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x14ac:dyDescent="0.25">
      <c r="A70" s="177"/>
      <c r="B70" s="157"/>
      <c r="C70" s="187"/>
      <c r="D70" s="747" t="s">
        <v>72</v>
      </c>
      <c r="E70" s="751"/>
      <c r="F70" s="51"/>
      <c r="G70" s="51"/>
      <c r="H70" s="51"/>
      <c r="I70" s="51"/>
      <c r="J70" s="51"/>
      <c r="K70" s="51"/>
      <c r="L70" s="51"/>
      <c r="M70" s="202"/>
      <c r="N70" s="48">
        <f t="shared" si="1"/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77"/>
      <c r="B71" s="157"/>
      <c r="C71" s="187"/>
      <c r="D71" s="765"/>
      <c r="E71" s="150" t="s">
        <v>73</v>
      </c>
      <c r="F71" s="26"/>
      <c r="G71" s="26"/>
      <c r="H71" s="26"/>
      <c r="I71" s="26"/>
      <c r="J71" s="26"/>
      <c r="K71" s="26"/>
      <c r="L71" s="26"/>
      <c r="M71" s="196"/>
      <c r="N71" s="33">
        <f t="shared" si="1"/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64"/>
      <c r="B72" s="168"/>
      <c r="C72" s="188"/>
      <c r="D72" s="766"/>
      <c r="E72" s="182" t="s">
        <v>76</v>
      </c>
      <c r="F72" s="180"/>
      <c r="G72" s="28"/>
      <c r="H72" s="28"/>
      <c r="I72" s="28"/>
      <c r="J72" s="28"/>
      <c r="K72" s="28"/>
      <c r="L72" s="28"/>
      <c r="M72" s="196"/>
      <c r="N72" s="27">
        <f t="shared" si="1"/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25">
      <c r="A73" s="177"/>
      <c r="B73" s="157"/>
      <c r="C73" s="187"/>
      <c r="D73" s="761"/>
      <c r="E73" s="183" t="s">
        <v>74</v>
      </c>
      <c r="F73" s="181"/>
      <c r="G73" s="26"/>
      <c r="H73" s="26"/>
      <c r="I73" s="26"/>
      <c r="J73" s="26"/>
      <c r="K73" s="26"/>
      <c r="L73" s="26"/>
      <c r="M73" s="196"/>
      <c r="N73" s="33">
        <f t="shared" si="1"/>
        <v>0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x14ac:dyDescent="0.25">
      <c r="A74" s="177"/>
      <c r="B74" s="157"/>
      <c r="C74" s="187"/>
      <c r="D74" s="745" t="s">
        <v>75</v>
      </c>
      <c r="E74" s="746"/>
      <c r="F74" s="52">
        <v>0</v>
      </c>
      <c r="G74" s="52">
        <v>4348</v>
      </c>
      <c r="H74" s="52">
        <v>2469</v>
      </c>
      <c r="I74" s="52">
        <v>2469</v>
      </c>
      <c r="J74" s="52">
        <v>2469</v>
      </c>
      <c r="K74" s="52">
        <v>2469</v>
      </c>
      <c r="L74" s="52">
        <v>2469</v>
      </c>
      <c r="M74" s="202" t="s">
        <v>281</v>
      </c>
      <c r="N74" s="48">
        <f t="shared" si="1"/>
        <v>5.1452314957748865E-4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x14ac:dyDescent="0.25">
      <c r="A75" s="177"/>
      <c r="B75" s="157"/>
      <c r="C75" s="141"/>
      <c r="D75" s="453"/>
      <c r="E75" s="448" t="s">
        <v>152</v>
      </c>
      <c r="F75" s="56"/>
      <c r="G75" s="56"/>
      <c r="H75" s="56"/>
      <c r="I75" s="56"/>
      <c r="J75" s="56"/>
      <c r="K75" s="56"/>
      <c r="L75" s="56"/>
      <c r="M75" s="204"/>
      <c r="N75" s="33">
        <f t="shared" si="1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77"/>
      <c r="B76" s="157"/>
      <c r="C76" s="141"/>
      <c r="D76" s="453"/>
      <c r="E76" s="448" t="s">
        <v>153</v>
      </c>
      <c r="F76" s="56"/>
      <c r="G76" s="56"/>
      <c r="H76" s="56"/>
      <c r="I76" s="56"/>
      <c r="J76" s="56"/>
      <c r="K76" s="56"/>
      <c r="L76" s="56"/>
      <c r="M76" s="204"/>
      <c r="N76" s="33">
        <f t="shared" si="1"/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77"/>
      <c r="B77" s="157"/>
      <c r="C77" s="142"/>
      <c r="D77" s="143"/>
      <c r="E77" s="97" t="s">
        <v>77</v>
      </c>
      <c r="F77" s="56">
        <v>0</v>
      </c>
      <c r="G77" s="56">
        <v>4348</v>
      </c>
      <c r="H77" s="56">
        <v>2469</v>
      </c>
      <c r="I77" s="56">
        <v>2469</v>
      </c>
      <c r="J77" s="56">
        <v>2469</v>
      </c>
      <c r="K77" s="56">
        <v>2469</v>
      </c>
      <c r="L77" s="56">
        <v>2469</v>
      </c>
      <c r="M77" s="204" t="s">
        <v>281</v>
      </c>
      <c r="N77" s="33" t="e">
        <f>#REF!/$G$7</f>
        <v>#REF!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x14ac:dyDescent="0.25">
      <c r="A78" s="177"/>
      <c r="B78" s="156"/>
      <c r="C78" s="750" t="s">
        <v>86</v>
      </c>
      <c r="D78" s="742"/>
      <c r="E78" s="742"/>
      <c r="F78" s="57">
        <v>0</v>
      </c>
      <c r="G78" s="57">
        <v>45649</v>
      </c>
      <c r="H78" s="57">
        <v>45212</v>
      </c>
      <c r="I78" s="57">
        <v>45212</v>
      </c>
      <c r="J78" s="57">
        <v>212</v>
      </c>
      <c r="K78" s="57">
        <v>212</v>
      </c>
      <c r="L78" s="57">
        <v>212</v>
      </c>
      <c r="M78" s="203" t="s">
        <v>399</v>
      </c>
      <c r="N78" s="49">
        <f>G78/$G$7</f>
        <v>5.4019013926087352E-3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x14ac:dyDescent="0.25">
      <c r="A79" s="177"/>
      <c r="B79" s="156"/>
      <c r="C79" s="145"/>
      <c r="D79" s="747" t="s">
        <v>87</v>
      </c>
      <c r="E79" s="751"/>
      <c r="F79" s="52">
        <v>0</v>
      </c>
      <c r="G79" s="52">
        <v>45649</v>
      </c>
      <c r="H79" s="52">
        <v>45212</v>
      </c>
      <c r="I79" s="52">
        <v>45212</v>
      </c>
      <c r="J79" s="52">
        <v>212</v>
      </c>
      <c r="K79" s="52">
        <v>212</v>
      </c>
      <c r="L79" s="52">
        <v>212</v>
      </c>
      <c r="M79" s="202" t="s">
        <v>399</v>
      </c>
      <c r="N79" s="48">
        <f>G79/$G$7</f>
        <v>5.4019013926087352E-3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77"/>
      <c r="B80" s="156"/>
      <c r="C80" s="146"/>
      <c r="D80" s="139"/>
      <c r="E80" s="96" t="s">
        <v>88</v>
      </c>
      <c r="F80" s="28"/>
      <c r="G80" s="28"/>
      <c r="H80" s="28"/>
      <c r="I80" s="28"/>
      <c r="J80" s="28"/>
      <c r="K80" s="28"/>
      <c r="L80" s="28"/>
      <c r="M80" s="196"/>
      <c r="N80" s="33">
        <f>G80/$G$7</f>
        <v>0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77"/>
      <c r="B81" s="156"/>
      <c r="C81" s="146"/>
      <c r="D81" s="140"/>
      <c r="E81" s="96" t="s">
        <v>194</v>
      </c>
      <c r="F81" s="28"/>
      <c r="G81" s="28"/>
      <c r="H81" s="28"/>
      <c r="I81" s="28"/>
      <c r="J81" s="28"/>
      <c r="K81" s="28"/>
      <c r="L81" s="28"/>
      <c r="M81" s="196"/>
      <c r="N81" s="33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64"/>
      <c r="B82" s="167"/>
      <c r="C82" s="126"/>
      <c r="D82" s="117"/>
      <c r="E82" s="100" t="s">
        <v>130</v>
      </c>
      <c r="F82" s="26"/>
      <c r="G82" s="26"/>
      <c r="H82" s="26"/>
      <c r="I82" s="26"/>
      <c r="J82" s="26"/>
      <c r="K82" s="26"/>
      <c r="L82" s="26"/>
      <c r="M82" s="196"/>
      <c r="N82" s="33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77"/>
      <c r="B83" s="156"/>
      <c r="C83" s="147"/>
      <c r="D83" s="143"/>
      <c r="E83" s="96" t="s">
        <v>89</v>
      </c>
      <c r="F83" s="26">
        <v>0</v>
      </c>
      <c r="G83" s="26">
        <v>45649</v>
      </c>
      <c r="H83" s="26">
        <v>45212</v>
      </c>
      <c r="I83" s="26">
        <v>45212</v>
      </c>
      <c r="J83" s="26">
        <v>212</v>
      </c>
      <c r="K83" s="26">
        <v>212</v>
      </c>
      <c r="L83" s="26">
        <v>212</v>
      </c>
      <c r="M83" s="196" t="s">
        <v>399</v>
      </c>
      <c r="N83" s="33">
        <f>G83/$G$7</f>
        <v>5.4019013926087352E-3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77"/>
      <c r="B84" s="156"/>
      <c r="C84" s="750" t="s">
        <v>136</v>
      </c>
      <c r="D84" s="742"/>
      <c r="E84" s="742"/>
      <c r="F84" s="53">
        <v>0</v>
      </c>
      <c r="G84" s="53">
        <v>14500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203" t="s">
        <v>26</v>
      </c>
      <c r="N84" s="49">
        <f>G84/$G$7</f>
        <v>1.7158660691981569E-3</v>
      </c>
      <c r="O84" s="58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25">
      <c r="A85" s="177"/>
      <c r="B85" s="156"/>
      <c r="C85" s="132"/>
      <c r="D85" s="745" t="s">
        <v>137</v>
      </c>
      <c r="E85" s="751"/>
      <c r="F85" s="51">
        <v>0</v>
      </c>
      <c r="G85" s="51">
        <v>14500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202" t="s">
        <v>26</v>
      </c>
      <c r="N85" s="48">
        <f>G85/$G$7</f>
        <v>1.7158660691981569E-3</v>
      </c>
      <c r="O85" s="59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77"/>
      <c r="B86" s="156"/>
      <c r="C86" s="149"/>
      <c r="D86" s="134"/>
      <c r="E86" s="92" t="s">
        <v>138</v>
      </c>
      <c r="F86" s="28">
        <v>0</v>
      </c>
      <c r="G86" s="28">
        <v>14500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196" t="s">
        <v>26</v>
      </c>
      <c r="N86" s="33">
        <f t="shared" ref="N86" si="2">G86/$G$7</f>
        <v>1.7158660691981569E-3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77"/>
      <c r="B87" s="156"/>
      <c r="C87" s="750" t="s">
        <v>90</v>
      </c>
      <c r="D87" s="742"/>
      <c r="E87" s="742"/>
      <c r="F87" s="53">
        <v>0</v>
      </c>
      <c r="G87" s="53">
        <v>1828241</v>
      </c>
      <c r="H87" s="53">
        <v>948917</v>
      </c>
      <c r="I87" s="53">
        <v>948917</v>
      </c>
      <c r="J87" s="53">
        <v>948917</v>
      </c>
      <c r="K87" s="53">
        <v>928270</v>
      </c>
      <c r="L87" s="53">
        <v>845640</v>
      </c>
      <c r="M87" s="203" t="s">
        <v>282</v>
      </c>
      <c r="N87" s="49">
        <f t="shared" ref="N87:N127" si="3">G87/$G$7</f>
        <v>0.21634597918737292</v>
      </c>
      <c r="O87" s="58">
        <v>1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77"/>
      <c r="B88" s="156"/>
      <c r="C88" s="132"/>
      <c r="D88" s="745" t="s">
        <v>91</v>
      </c>
      <c r="E88" s="751"/>
      <c r="F88" s="51">
        <v>0</v>
      </c>
      <c r="G88" s="51">
        <v>1828241</v>
      </c>
      <c r="H88" s="51">
        <v>948917</v>
      </c>
      <c r="I88" s="51">
        <v>948917</v>
      </c>
      <c r="J88" s="51">
        <v>948917</v>
      </c>
      <c r="K88" s="51">
        <v>928270</v>
      </c>
      <c r="L88" s="51">
        <v>845640</v>
      </c>
      <c r="M88" s="202" t="s">
        <v>282</v>
      </c>
      <c r="N88" s="48">
        <f t="shared" si="3"/>
        <v>0.21634597918737292</v>
      </c>
      <c r="O88" s="59">
        <v>1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77"/>
      <c r="B89" s="156"/>
      <c r="C89" s="149"/>
      <c r="D89" s="134"/>
      <c r="E89" s="92" t="s">
        <v>92</v>
      </c>
      <c r="F89" s="28">
        <v>0</v>
      </c>
      <c r="G89" s="28">
        <v>1828241</v>
      </c>
      <c r="H89" s="28">
        <v>948917</v>
      </c>
      <c r="I89" s="28">
        <v>948917</v>
      </c>
      <c r="J89" s="28">
        <v>948917</v>
      </c>
      <c r="K89" s="28">
        <v>928270</v>
      </c>
      <c r="L89" s="28">
        <v>845640</v>
      </c>
      <c r="M89" s="196" t="s">
        <v>282</v>
      </c>
      <c r="N89" s="33">
        <f t="shared" si="3"/>
        <v>0.21634597918737292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77"/>
      <c r="B90" s="156"/>
      <c r="C90" s="752" t="s">
        <v>93</v>
      </c>
      <c r="D90" s="751"/>
      <c r="E90" s="751"/>
      <c r="F90" s="53">
        <v>0</v>
      </c>
      <c r="G90" s="53">
        <v>227577</v>
      </c>
      <c r="H90" s="53">
        <v>87476</v>
      </c>
      <c r="I90" s="53">
        <v>86176</v>
      </c>
      <c r="J90" s="53">
        <v>86176</v>
      </c>
      <c r="K90" s="53">
        <v>78426</v>
      </c>
      <c r="L90" s="53">
        <v>71526</v>
      </c>
      <c r="M90" s="203" t="s">
        <v>400</v>
      </c>
      <c r="N90" s="49">
        <f t="shared" si="3"/>
        <v>2.6930458788269582E-2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 x14ac:dyDescent="0.25">
      <c r="A91" s="177"/>
      <c r="B91" s="157"/>
      <c r="C91" s="132"/>
      <c r="D91" s="753" t="s">
        <v>94</v>
      </c>
      <c r="E91" s="754"/>
      <c r="F91" s="51"/>
      <c r="G91" s="51"/>
      <c r="H91" s="51"/>
      <c r="I91" s="51"/>
      <c r="J91" s="51"/>
      <c r="K91" s="51"/>
      <c r="L91" s="51"/>
      <c r="M91" s="202"/>
      <c r="N91" s="48">
        <f t="shared" si="3"/>
        <v>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 x14ac:dyDescent="0.25">
      <c r="A92" s="177"/>
      <c r="B92" s="157"/>
      <c r="C92" s="187"/>
      <c r="D92" s="137"/>
      <c r="E92" s="99" t="s">
        <v>95</v>
      </c>
      <c r="F92" s="28"/>
      <c r="G92" s="28"/>
      <c r="H92" s="28"/>
      <c r="I92" s="28"/>
      <c r="J92" s="28"/>
      <c r="K92" s="28"/>
      <c r="L92" s="28"/>
      <c r="M92" s="196"/>
      <c r="N92" s="33">
        <f t="shared" si="3"/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177"/>
      <c r="B93" s="157"/>
      <c r="C93" s="187"/>
      <c r="D93" s="747" t="s">
        <v>96</v>
      </c>
      <c r="E93" s="751"/>
      <c r="F93" s="51">
        <v>0</v>
      </c>
      <c r="G93" s="51">
        <v>3000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202" t="s">
        <v>26</v>
      </c>
      <c r="N93" s="48">
        <f t="shared" si="3"/>
        <v>3.5500677293754968E-4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s="301" customFormat="1" ht="19.5" customHeight="1" x14ac:dyDescent="0.25">
      <c r="A94" s="316"/>
      <c r="B94" s="157"/>
      <c r="C94" s="452"/>
      <c r="D94" s="451"/>
      <c r="E94" s="450" t="s">
        <v>151</v>
      </c>
      <c r="F94" s="443">
        <v>0</v>
      </c>
      <c r="G94" s="443">
        <v>3000</v>
      </c>
      <c r="H94" s="443">
        <v>0</v>
      </c>
      <c r="I94" s="443">
        <v>0</v>
      </c>
      <c r="J94" s="443">
        <v>0</v>
      </c>
      <c r="K94" s="443">
        <v>0</v>
      </c>
      <c r="L94" s="443">
        <v>0</v>
      </c>
      <c r="M94" s="368" t="s">
        <v>26</v>
      </c>
      <c r="N94" s="441">
        <f t="shared" si="3"/>
        <v>3.5500677293754968E-4</v>
      </c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</row>
    <row r="95" spans="1:26" s="301" customFormat="1" ht="19.5" customHeight="1" x14ac:dyDescent="0.25">
      <c r="A95" s="316"/>
      <c r="B95" s="157"/>
      <c r="C95" s="452"/>
      <c r="D95" s="451"/>
      <c r="E95" s="450" t="s">
        <v>95</v>
      </c>
      <c r="F95" s="26"/>
      <c r="G95" s="443"/>
      <c r="H95" s="443"/>
      <c r="I95" s="443"/>
      <c r="J95" s="443"/>
      <c r="K95" s="443"/>
      <c r="L95" s="443"/>
      <c r="M95" s="368"/>
      <c r="N95" s="441">
        <f>G95/$G$7</f>
        <v>0</v>
      </c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</row>
    <row r="96" spans="1:26" ht="19.5" customHeight="1" x14ac:dyDescent="0.25">
      <c r="A96" s="177"/>
      <c r="B96" s="157"/>
      <c r="C96" s="187"/>
      <c r="D96" s="747" t="s">
        <v>97</v>
      </c>
      <c r="E96" s="751"/>
      <c r="F96" s="51"/>
      <c r="G96" s="51"/>
      <c r="H96" s="51"/>
      <c r="I96" s="51"/>
      <c r="J96" s="51"/>
      <c r="K96" s="51"/>
      <c r="L96" s="51"/>
      <c r="M96" s="202"/>
      <c r="N96" s="48">
        <f t="shared" si="3"/>
        <v>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177"/>
      <c r="B97" s="157"/>
      <c r="C97" s="187"/>
      <c r="D97" s="137"/>
      <c r="E97" s="99" t="s">
        <v>98</v>
      </c>
      <c r="F97" s="26"/>
      <c r="G97" s="26"/>
      <c r="H97" s="26"/>
      <c r="I97" s="26"/>
      <c r="J97" s="26"/>
      <c r="K97" s="26"/>
      <c r="L97" s="26"/>
      <c r="M97" s="196"/>
      <c r="N97" s="33">
        <f t="shared" si="3"/>
        <v>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x14ac:dyDescent="0.25">
      <c r="A98" s="177"/>
      <c r="B98" s="157"/>
      <c r="C98" s="187"/>
      <c r="D98" s="747" t="s">
        <v>99</v>
      </c>
      <c r="E98" s="751"/>
      <c r="F98" s="51"/>
      <c r="G98" s="51"/>
      <c r="H98" s="51"/>
      <c r="I98" s="51"/>
      <c r="J98" s="51"/>
      <c r="K98" s="51"/>
      <c r="L98" s="51"/>
      <c r="M98" s="202"/>
      <c r="N98" s="48">
        <f t="shared" si="3"/>
        <v>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x14ac:dyDescent="0.25">
      <c r="A99" s="177"/>
      <c r="B99" s="157"/>
      <c r="C99" s="187"/>
      <c r="D99" s="137"/>
      <c r="E99" s="99" t="s">
        <v>100</v>
      </c>
      <c r="F99" s="26"/>
      <c r="G99" s="26"/>
      <c r="H99" s="26"/>
      <c r="I99" s="26"/>
      <c r="J99" s="26"/>
      <c r="K99" s="26"/>
      <c r="L99" s="26"/>
      <c r="M99" s="196"/>
      <c r="N99" s="33">
        <f t="shared" si="3"/>
        <v>0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x14ac:dyDescent="0.25">
      <c r="A100" s="177"/>
      <c r="B100" s="157"/>
      <c r="C100" s="187"/>
      <c r="D100" s="747" t="s">
        <v>101</v>
      </c>
      <c r="E100" s="751"/>
      <c r="F100" s="51">
        <v>0</v>
      </c>
      <c r="G100" s="51">
        <v>224577</v>
      </c>
      <c r="H100" s="51">
        <v>87476</v>
      </c>
      <c r="I100" s="51">
        <v>86176</v>
      </c>
      <c r="J100" s="51">
        <v>86176</v>
      </c>
      <c r="K100" s="51">
        <v>78426</v>
      </c>
      <c r="L100" s="51">
        <v>71526</v>
      </c>
      <c r="M100" s="202" t="s">
        <v>401</v>
      </c>
      <c r="N100" s="48">
        <f t="shared" si="3"/>
        <v>2.6575452015332034E-2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177"/>
      <c r="B101" s="157"/>
      <c r="C101" s="187"/>
      <c r="D101" s="137"/>
      <c r="E101" s="96" t="s">
        <v>102</v>
      </c>
      <c r="F101" s="28">
        <v>0</v>
      </c>
      <c r="G101" s="28">
        <v>6339</v>
      </c>
      <c r="H101" s="28">
        <v>170</v>
      </c>
      <c r="I101" s="28">
        <v>170</v>
      </c>
      <c r="J101" s="28">
        <v>170</v>
      </c>
      <c r="K101" s="28">
        <v>170</v>
      </c>
      <c r="L101" s="28">
        <v>170</v>
      </c>
      <c r="M101" s="196" t="s">
        <v>283</v>
      </c>
      <c r="N101" s="33">
        <f t="shared" si="3"/>
        <v>7.5012931121704247E-4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thickBot="1" x14ac:dyDescent="0.3">
      <c r="A102" s="177"/>
      <c r="B102" s="157"/>
      <c r="C102" s="133"/>
      <c r="D102" s="138"/>
      <c r="E102" s="96" t="s">
        <v>103</v>
      </c>
      <c r="F102" s="26">
        <v>0</v>
      </c>
      <c r="G102" s="26">
        <v>218238</v>
      </c>
      <c r="H102" s="26">
        <v>87307</v>
      </c>
      <c r="I102" s="26">
        <v>86007</v>
      </c>
      <c r="J102" s="26">
        <v>86007</v>
      </c>
      <c r="K102" s="26">
        <v>78257</v>
      </c>
      <c r="L102" s="26">
        <v>71357</v>
      </c>
      <c r="M102" s="196" t="s">
        <v>251</v>
      </c>
      <c r="N102" s="33">
        <f t="shared" si="3"/>
        <v>2.582532270411499E-2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thickBot="1" x14ac:dyDescent="0.3">
      <c r="A103" s="749" t="s">
        <v>104</v>
      </c>
      <c r="B103" s="740"/>
      <c r="C103" s="740"/>
      <c r="D103" s="740"/>
      <c r="E103" s="740"/>
      <c r="F103" s="60"/>
      <c r="G103" s="60"/>
      <c r="H103" s="60"/>
      <c r="I103" s="60"/>
      <c r="J103" s="60"/>
      <c r="K103" s="60"/>
      <c r="L103" s="60"/>
      <c r="M103" s="205"/>
      <c r="N103" s="61">
        <f t="shared" si="3"/>
        <v>0</v>
      </c>
      <c r="O103" s="62">
        <v>1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thickBot="1" x14ac:dyDescent="0.3">
      <c r="A104" s="176"/>
      <c r="B104" s="764" t="s">
        <v>107</v>
      </c>
      <c r="C104" s="756"/>
      <c r="D104" s="756"/>
      <c r="E104" s="756"/>
      <c r="F104" s="63"/>
      <c r="G104" s="63"/>
      <c r="H104" s="63"/>
      <c r="I104" s="63"/>
      <c r="J104" s="63"/>
      <c r="K104" s="63"/>
      <c r="L104" s="63"/>
      <c r="M104" s="206"/>
      <c r="N104" s="65">
        <f t="shared" si="3"/>
        <v>0</v>
      </c>
      <c r="O104" s="66">
        <v>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x14ac:dyDescent="0.25">
      <c r="A105" s="177"/>
      <c r="B105" s="155"/>
      <c r="C105" s="750" t="s">
        <v>105</v>
      </c>
      <c r="D105" s="742"/>
      <c r="E105" s="742"/>
      <c r="F105" s="53"/>
      <c r="G105" s="53"/>
      <c r="H105" s="53"/>
      <c r="I105" s="53"/>
      <c r="J105" s="53"/>
      <c r="K105" s="53"/>
      <c r="L105" s="53"/>
      <c r="M105" s="203"/>
      <c r="N105" s="49">
        <f t="shared" si="3"/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177"/>
      <c r="B106" s="155"/>
      <c r="C106" s="132"/>
      <c r="D106" s="747" t="s">
        <v>106</v>
      </c>
      <c r="E106" s="751"/>
      <c r="F106" s="51"/>
      <c r="G106" s="51"/>
      <c r="H106" s="51"/>
      <c r="I106" s="51"/>
      <c r="J106" s="51"/>
      <c r="K106" s="51"/>
      <c r="L106" s="51"/>
      <c r="M106" s="202"/>
      <c r="N106" s="48">
        <f t="shared" si="3"/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thickBot="1" x14ac:dyDescent="0.3">
      <c r="A107" s="177"/>
      <c r="B107" s="155"/>
      <c r="C107" s="187"/>
      <c r="D107" s="137"/>
      <c r="E107" s="99" t="s">
        <v>108</v>
      </c>
      <c r="F107" s="40"/>
      <c r="G107" s="40"/>
      <c r="H107" s="40"/>
      <c r="I107" s="40"/>
      <c r="J107" s="40"/>
      <c r="K107" s="40"/>
      <c r="L107" s="40"/>
      <c r="M107" s="198"/>
      <c r="N107" s="43">
        <f t="shared" si="3"/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thickBot="1" x14ac:dyDescent="0.3">
      <c r="A108" s="749" t="s">
        <v>109</v>
      </c>
      <c r="B108" s="740"/>
      <c r="C108" s="740"/>
      <c r="D108" s="740"/>
      <c r="E108" s="740"/>
      <c r="F108" s="67">
        <v>0</v>
      </c>
      <c r="G108" s="68">
        <v>77192</v>
      </c>
      <c r="H108" s="68">
        <v>22538</v>
      </c>
      <c r="I108" s="68">
        <v>22538</v>
      </c>
      <c r="J108" s="68">
        <v>22538</v>
      </c>
      <c r="K108" s="68">
        <v>9776</v>
      </c>
      <c r="L108" s="68">
        <v>9776</v>
      </c>
      <c r="M108" s="207" t="s">
        <v>284</v>
      </c>
      <c r="N108" s="61">
        <f t="shared" si="3"/>
        <v>9.1345609388651123E-3</v>
      </c>
      <c r="O108" s="69">
        <v>1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thickBot="1" x14ac:dyDescent="0.3">
      <c r="A109" s="176"/>
      <c r="B109" s="739" t="s">
        <v>110</v>
      </c>
      <c r="C109" s="740"/>
      <c r="D109" s="740"/>
      <c r="E109" s="740"/>
      <c r="F109" s="71"/>
      <c r="G109" s="72"/>
      <c r="H109" s="72"/>
      <c r="I109" s="72"/>
      <c r="J109" s="72"/>
      <c r="K109" s="72"/>
      <c r="L109" s="72"/>
      <c r="M109" s="208"/>
      <c r="N109" s="70">
        <f t="shared" si="3"/>
        <v>0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177"/>
      <c r="B110" s="158"/>
      <c r="C110" s="741" t="s">
        <v>111</v>
      </c>
      <c r="D110" s="742"/>
      <c r="E110" s="742"/>
      <c r="F110" s="73"/>
      <c r="G110" s="73"/>
      <c r="H110" s="73"/>
      <c r="I110" s="73"/>
      <c r="J110" s="73"/>
      <c r="K110" s="73"/>
      <c r="L110" s="73"/>
      <c r="M110" s="209"/>
      <c r="N110" s="44">
        <f t="shared" si="3"/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177"/>
      <c r="B111" s="159"/>
      <c r="C111" s="132"/>
      <c r="D111" s="747" t="s">
        <v>112</v>
      </c>
      <c r="E111" s="751"/>
      <c r="F111" s="75"/>
      <c r="G111" s="75"/>
      <c r="H111" s="75"/>
      <c r="I111" s="75"/>
      <c r="J111" s="75"/>
      <c r="K111" s="75"/>
      <c r="L111" s="75"/>
      <c r="M111" s="210"/>
      <c r="N111" s="48">
        <f t="shared" si="3"/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thickBot="1" x14ac:dyDescent="0.3">
      <c r="A112" s="177"/>
      <c r="B112" s="159"/>
      <c r="C112" s="187"/>
      <c r="D112" s="137"/>
      <c r="E112" s="99" t="s">
        <v>113</v>
      </c>
      <c r="F112" s="79"/>
      <c r="G112" s="79"/>
      <c r="H112" s="79"/>
      <c r="I112" s="79"/>
      <c r="J112" s="79"/>
      <c r="K112" s="79"/>
      <c r="L112" s="79"/>
      <c r="M112" s="211"/>
      <c r="N112" s="43">
        <f t="shared" si="3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thickBot="1" x14ac:dyDescent="0.3">
      <c r="A113" s="176"/>
      <c r="B113" s="739" t="s">
        <v>114</v>
      </c>
      <c r="C113" s="740"/>
      <c r="D113" s="740"/>
      <c r="E113" s="740"/>
      <c r="F113" s="71">
        <v>0</v>
      </c>
      <c r="G113" s="72">
        <v>77192</v>
      </c>
      <c r="H113" s="72">
        <v>22538</v>
      </c>
      <c r="I113" s="72">
        <v>22538</v>
      </c>
      <c r="J113" s="72">
        <v>22538</v>
      </c>
      <c r="K113" s="72">
        <v>9776</v>
      </c>
      <c r="L113" s="72">
        <v>9776</v>
      </c>
      <c r="M113" s="208" t="s">
        <v>284</v>
      </c>
      <c r="N113" s="70">
        <f t="shared" si="3"/>
        <v>9.1345609388651123E-3</v>
      </c>
      <c r="O113" s="78">
        <v>1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177"/>
      <c r="B114" s="160"/>
      <c r="C114" s="741" t="s">
        <v>115</v>
      </c>
      <c r="D114" s="742"/>
      <c r="E114" s="743"/>
      <c r="F114" s="73">
        <v>0</v>
      </c>
      <c r="G114" s="73">
        <v>77192</v>
      </c>
      <c r="H114" s="73">
        <v>22538</v>
      </c>
      <c r="I114" s="73">
        <v>22538</v>
      </c>
      <c r="J114" s="73">
        <v>22538</v>
      </c>
      <c r="K114" s="73">
        <v>9776</v>
      </c>
      <c r="L114" s="73">
        <v>9776</v>
      </c>
      <c r="M114" s="209" t="s">
        <v>284</v>
      </c>
      <c r="N114" s="44">
        <f t="shared" si="3"/>
        <v>9.1345609388651123E-3</v>
      </c>
      <c r="O114" s="81">
        <v>1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177"/>
      <c r="B115" s="161"/>
      <c r="C115" s="151"/>
      <c r="D115" s="744" t="s">
        <v>116</v>
      </c>
      <c r="E115" s="742"/>
      <c r="F115" s="82">
        <v>0</v>
      </c>
      <c r="G115" s="82">
        <v>700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212" t="s">
        <v>26</v>
      </c>
      <c r="N115" s="48">
        <f t="shared" si="3"/>
        <v>8.2834913685428261E-5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177"/>
      <c r="B116" s="161"/>
      <c r="C116" s="151"/>
      <c r="D116" s="137"/>
      <c r="E116" s="97" t="s">
        <v>117</v>
      </c>
      <c r="F116" s="85"/>
      <c r="G116" s="85"/>
      <c r="H116" s="85"/>
      <c r="I116" s="85"/>
      <c r="J116" s="85"/>
      <c r="K116" s="85"/>
      <c r="L116" s="85"/>
      <c r="M116" s="213"/>
      <c r="N116" s="33">
        <f t="shared" si="3"/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177"/>
      <c r="B117" s="161"/>
      <c r="C117" s="151"/>
      <c r="D117" s="138"/>
      <c r="E117" s="96" t="s">
        <v>78</v>
      </c>
      <c r="F117" s="85">
        <v>0</v>
      </c>
      <c r="G117" s="85">
        <v>700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213" t="s">
        <v>26</v>
      </c>
      <c r="N117" s="33">
        <f t="shared" si="3"/>
        <v>8.2834913685428261E-5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177"/>
      <c r="B118" s="161"/>
      <c r="C118" s="151"/>
      <c r="D118" s="744" t="s">
        <v>118</v>
      </c>
      <c r="E118" s="742"/>
      <c r="F118" s="75"/>
      <c r="G118" s="75"/>
      <c r="H118" s="75"/>
      <c r="I118" s="75"/>
      <c r="J118" s="75"/>
      <c r="K118" s="75"/>
      <c r="L118" s="75"/>
      <c r="M118" s="210"/>
      <c r="N118" s="48">
        <f t="shared" si="3"/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177"/>
      <c r="B119" s="161"/>
      <c r="C119" s="151"/>
      <c r="D119" s="137"/>
      <c r="E119" s="96" t="s">
        <v>117</v>
      </c>
      <c r="F119" s="85"/>
      <c r="G119" s="85"/>
      <c r="H119" s="85"/>
      <c r="I119" s="85"/>
      <c r="J119" s="85"/>
      <c r="K119" s="85"/>
      <c r="L119" s="85"/>
      <c r="M119" s="213"/>
      <c r="N119" s="33">
        <f t="shared" si="3"/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x14ac:dyDescent="0.25">
      <c r="A120" s="177"/>
      <c r="B120" s="161"/>
      <c r="C120" s="151"/>
      <c r="D120" s="138"/>
      <c r="E120" s="96" t="s">
        <v>78</v>
      </c>
      <c r="F120" s="85"/>
      <c r="G120" s="85"/>
      <c r="H120" s="85"/>
      <c r="I120" s="85"/>
      <c r="J120" s="85"/>
      <c r="K120" s="85"/>
      <c r="L120" s="85"/>
      <c r="M120" s="213"/>
      <c r="N120" s="33">
        <f t="shared" si="3"/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177"/>
      <c r="B121" s="161"/>
      <c r="C121" s="151"/>
      <c r="D121" s="744" t="s">
        <v>119</v>
      </c>
      <c r="E121" s="742"/>
      <c r="F121" s="75">
        <v>0</v>
      </c>
      <c r="G121" s="75">
        <v>76492</v>
      </c>
      <c r="H121" s="75">
        <v>22538</v>
      </c>
      <c r="I121" s="75">
        <v>22538</v>
      </c>
      <c r="J121" s="75">
        <v>22538</v>
      </c>
      <c r="K121" s="75">
        <v>9776</v>
      </c>
      <c r="L121" s="75">
        <v>9776</v>
      </c>
      <c r="M121" s="210" t="s">
        <v>255</v>
      </c>
      <c r="N121" s="48">
        <f t="shared" si="3"/>
        <v>9.0517260251796842E-3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177"/>
      <c r="B122" s="161"/>
      <c r="C122" s="151"/>
      <c r="D122" s="137"/>
      <c r="E122" s="105" t="s">
        <v>79</v>
      </c>
      <c r="F122" s="87">
        <v>0</v>
      </c>
      <c r="G122" s="87">
        <v>76492</v>
      </c>
      <c r="H122" s="87">
        <v>22538</v>
      </c>
      <c r="I122" s="87">
        <v>22538</v>
      </c>
      <c r="J122" s="87">
        <v>22538</v>
      </c>
      <c r="K122" s="87">
        <v>9776</v>
      </c>
      <c r="L122" s="87">
        <v>9776</v>
      </c>
      <c r="M122" s="214" t="s">
        <v>255</v>
      </c>
      <c r="N122" s="33">
        <f t="shared" si="3"/>
        <v>9.0517260251796842E-3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x14ac:dyDescent="0.25">
      <c r="A123" s="177"/>
      <c r="B123" s="161"/>
      <c r="C123" s="151"/>
      <c r="D123" s="138"/>
      <c r="E123" s="96" t="s">
        <v>126</v>
      </c>
      <c r="F123" s="85"/>
      <c r="G123" s="85"/>
      <c r="H123" s="85"/>
      <c r="I123" s="85"/>
      <c r="J123" s="85"/>
      <c r="K123" s="85"/>
      <c r="L123" s="85"/>
      <c r="M123" s="213"/>
      <c r="N123" s="33">
        <f t="shared" si="3"/>
        <v>0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20"/>
      <c r="B124" s="161"/>
      <c r="C124" s="151"/>
      <c r="D124" s="148"/>
      <c r="E124" s="179" t="s">
        <v>160</v>
      </c>
      <c r="F124" s="85"/>
      <c r="G124" s="85"/>
      <c r="H124" s="85"/>
      <c r="I124" s="85"/>
      <c r="J124" s="85"/>
      <c r="K124" s="85"/>
      <c r="L124" s="85"/>
      <c r="M124" s="213"/>
      <c r="N124" s="27">
        <f t="shared" si="3"/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thickBot="1" x14ac:dyDescent="0.3">
      <c r="A125" s="177"/>
      <c r="B125" s="161"/>
      <c r="C125" s="151"/>
      <c r="D125" s="755" t="s">
        <v>80</v>
      </c>
      <c r="E125" s="756"/>
      <c r="F125" s="75"/>
      <c r="G125" s="75"/>
      <c r="H125" s="75"/>
      <c r="I125" s="75"/>
      <c r="J125" s="75"/>
      <c r="K125" s="75"/>
      <c r="L125" s="75"/>
      <c r="M125" s="210"/>
      <c r="N125" s="48">
        <f t="shared" si="3"/>
        <v>0</v>
      </c>
      <c r="O125" s="88">
        <v>1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177"/>
      <c r="B126" s="161"/>
      <c r="C126" s="151"/>
      <c r="D126" s="137"/>
      <c r="E126" s="97" t="s">
        <v>81</v>
      </c>
      <c r="F126" s="85"/>
      <c r="G126" s="85"/>
      <c r="H126" s="85"/>
      <c r="I126" s="85"/>
      <c r="J126" s="85"/>
      <c r="K126" s="85"/>
      <c r="L126" s="85"/>
      <c r="M126" s="213"/>
      <c r="N126" s="33">
        <f t="shared" si="3"/>
        <v>0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177"/>
      <c r="B127" s="161"/>
      <c r="C127" s="151"/>
      <c r="D127" s="138"/>
      <c r="E127" s="97" t="s">
        <v>82</v>
      </c>
      <c r="F127" s="85"/>
      <c r="G127" s="85"/>
      <c r="H127" s="85"/>
      <c r="I127" s="85"/>
      <c r="J127" s="85"/>
      <c r="K127" s="85"/>
      <c r="L127" s="85"/>
      <c r="M127" s="213"/>
      <c r="N127" s="33">
        <f t="shared" si="3"/>
        <v>0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thickBot="1" x14ac:dyDescent="0.3">
      <c r="A128" s="177"/>
      <c r="B128" s="161"/>
      <c r="C128" s="151"/>
      <c r="D128" s="755" t="s">
        <v>139</v>
      </c>
      <c r="E128" s="756"/>
      <c r="F128" s="75"/>
      <c r="G128" s="75"/>
      <c r="H128" s="75"/>
      <c r="I128" s="75"/>
      <c r="J128" s="75"/>
      <c r="K128" s="75"/>
      <c r="L128" s="75"/>
      <c r="M128" s="210"/>
      <c r="N128" s="48">
        <f t="shared" ref="N128:N129" si="4">G128/$G$7</f>
        <v>0</v>
      </c>
      <c r="O128" s="88">
        <v>1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177"/>
      <c r="B129" s="161"/>
      <c r="C129" s="151"/>
      <c r="D129" s="137"/>
      <c r="E129" s="97" t="s">
        <v>140</v>
      </c>
      <c r="F129" s="85"/>
      <c r="G129" s="85"/>
      <c r="H129" s="85"/>
      <c r="I129" s="85"/>
      <c r="J129" s="85"/>
      <c r="K129" s="85"/>
      <c r="L129" s="85"/>
      <c r="M129" s="213"/>
      <c r="N129" s="33">
        <f t="shared" si="4"/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177"/>
      <c r="B130" s="161"/>
      <c r="C130" s="151"/>
      <c r="D130" s="744" t="s">
        <v>83</v>
      </c>
      <c r="E130" s="742"/>
      <c r="F130" s="75"/>
      <c r="G130" s="75"/>
      <c r="H130" s="75"/>
      <c r="I130" s="75"/>
      <c r="J130" s="75"/>
      <c r="K130" s="75"/>
      <c r="L130" s="75"/>
      <c r="M130" s="210"/>
      <c r="N130" s="48">
        <f>G130/$G$7</f>
        <v>0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x14ac:dyDescent="0.25">
      <c r="A131" s="177"/>
      <c r="B131" s="161"/>
      <c r="C131" s="151"/>
      <c r="D131" s="148"/>
      <c r="E131" s="97" t="s">
        <v>120</v>
      </c>
      <c r="F131" s="85"/>
      <c r="G131" s="85"/>
      <c r="H131" s="85"/>
      <c r="I131" s="85"/>
      <c r="J131" s="85"/>
      <c r="K131" s="85"/>
      <c r="L131" s="85"/>
      <c r="M131" s="213"/>
      <c r="N131" s="33">
        <f>G131/$G$7</f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x14ac:dyDescent="0.25">
      <c r="A132" s="177"/>
      <c r="B132" s="161"/>
      <c r="C132" s="151"/>
      <c r="D132" s="148"/>
      <c r="E132" s="97" t="s">
        <v>154</v>
      </c>
      <c r="F132" s="85"/>
      <c r="G132" s="85"/>
      <c r="H132" s="85"/>
      <c r="I132" s="85"/>
      <c r="J132" s="85"/>
      <c r="K132" s="85"/>
      <c r="L132" s="85"/>
      <c r="M132" s="213"/>
      <c r="N132" s="33">
        <f t="shared" ref="N132" si="5">G132/$G$7</f>
        <v>0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177"/>
      <c r="B133" s="161"/>
      <c r="C133" s="151"/>
      <c r="D133" s="148"/>
      <c r="E133" s="96" t="s">
        <v>84</v>
      </c>
      <c r="F133" s="85"/>
      <c r="G133" s="85"/>
      <c r="H133" s="85"/>
      <c r="I133" s="85"/>
      <c r="J133" s="85"/>
      <c r="K133" s="85"/>
      <c r="L133" s="85"/>
      <c r="M133" s="213"/>
      <c r="N133" s="33">
        <f>G133/$G$7</f>
        <v>0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177"/>
      <c r="B134" s="161"/>
      <c r="C134" s="151"/>
      <c r="D134" s="148"/>
      <c r="E134" s="97" t="s">
        <v>85</v>
      </c>
      <c r="F134" s="85"/>
      <c r="G134" s="85"/>
      <c r="H134" s="85"/>
      <c r="I134" s="85"/>
      <c r="J134" s="85"/>
      <c r="K134" s="85"/>
      <c r="L134" s="85"/>
      <c r="M134" s="86"/>
      <c r="N134" s="33">
        <f>G134/$G$7</f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thickBot="1" x14ac:dyDescent="0.3">
      <c r="A135" s="177"/>
      <c r="B135" s="161"/>
      <c r="C135" s="151"/>
      <c r="D135" s="148"/>
      <c r="E135" s="152" t="s">
        <v>121</v>
      </c>
      <c r="F135" s="79"/>
      <c r="G135" s="79"/>
      <c r="H135" s="79"/>
      <c r="I135" s="79"/>
      <c r="J135" s="79"/>
      <c r="K135" s="79"/>
      <c r="L135" s="79"/>
      <c r="M135" s="80"/>
      <c r="N135" s="43">
        <f>G135/$G$7</f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thickBot="1" x14ac:dyDescent="0.3">
      <c r="A136" s="16"/>
      <c r="B136" s="739" t="s">
        <v>141</v>
      </c>
      <c r="C136" s="740"/>
      <c r="D136" s="740"/>
      <c r="E136" s="740"/>
      <c r="F136" s="71"/>
      <c r="G136" s="72"/>
      <c r="H136" s="72"/>
      <c r="I136" s="72"/>
      <c r="J136" s="72"/>
      <c r="K136" s="72"/>
      <c r="L136" s="72"/>
      <c r="M136" s="208"/>
      <c r="N136" s="70">
        <v>0</v>
      </c>
      <c r="O136" s="78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20"/>
      <c r="B137" s="160"/>
      <c r="C137" s="741" t="s">
        <v>142</v>
      </c>
      <c r="D137" s="742"/>
      <c r="E137" s="743"/>
      <c r="F137" s="73"/>
      <c r="G137" s="73"/>
      <c r="H137" s="73"/>
      <c r="I137" s="73"/>
      <c r="J137" s="73"/>
      <c r="K137" s="73"/>
      <c r="L137" s="73"/>
      <c r="M137" s="209"/>
      <c r="N137" s="45">
        <v>0</v>
      </c>
      <c r="O137" s="81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20"/>
      <c r="B138" s="161"/>
      <c r="C138" s="151"/>
      <c r="D138" s="744" t="s">
        <v>143</v>
      </c>
      <c r="E138" s="742"/>
      <c r="F138" s="82"/>
      <c r="G138" s="82"/>
      <c r="H138" s="82"/>
      <c r="I138" s="82"/>
      <c r="J138" s="82"/>
      <c r="K138" s="82"/>
      <c r="L138" s="82"/>
      <c r="M138" s="212"/>
      <c r="N138" s="47"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thickBot="1" x14ac:dyDescent="0.3">
      <c r="A139" s="20"/>
      <c r="B139" s="161"/>
      <c r="C139" s="151"/>
      <c r="D139" s="137"/>
      <c r="E139" s="97" t="s">
        <v>144</v>
      </c>
      <c r="F139" s="85"/>
      <c r="G139" s="85"/>
      <c r="H139" s="85"/>
      <c r="I139" s="85"/>
      <c r="J139" s="85"/>
      <c r="K139" s="85"/>
      <c r="L139" s="85"/>
      <c r="M139" s="213"/>
      <c r="N139" s="27"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thickBot="1" x14ac:dyDescent="0.3">
      <c r="A140" s="16"/>
      <c r="B140" s="739" t="s">
        <v>181</v>
      </c>
      <c r="C140" s="740"/>
      <c r="D140" s="740"/>
      <c r="E140" s="740"/>
      <c r="F140" s="71"/>
      <c r="G140" s="72"/>
      <c r="H140" s="72"/>
      <c r="I140" s="72"/>
      <c r="J140" s="72"/>
      <c r="K140" s="72"/>
      <c r="L140" s="72"/>
      <c r="M140" s="208"/>
      <c r="N140" s="70">
        <f t="shared" ref="N140:N143" si="6">G140/$G$7</f>
        <v>0</v>
      </c>
      <c r="O140" s="78">
        <v>1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9.5" customHeight="1" x14ac:dyDescent="0.25">
      <c r="A141" s="20"/>
      <c r="B141" s="160"/>
      <c r="C141" s="741" t="s">
        <v>182</v>
      </c>
      <c r="D141" s="742"/>
      <c r="E141" s="743"/>
      <c r="F141" s="73"/>
      <c r="G141" s="73"/>
      <c r="H141" s="73"/>
      <c r="I141" s="73"/>
      <c r="J141" s="73"/>
      <c r="K141" s="73"/>
      <c r="L141" s="73"/>
      <c r="M141" s="209"/>
      <c r="N141" s="45">
        <f t="shared" si="6"/>
        <v>0</v>
      </c>
      <c r="O141" s="81">
        <v>1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9.5" customHeight="1" x14ac:dyDescent="0.25">
      <c r="A142" s="20"/>
      <c r="B142" s="161"/>
      <c r="C142" s="151"/>
      <c r="D142" s="744" t="s">
        <v>183</v>
      </c>
      <c r="E142" s="742"/>
      <c r="F142" s="82"/>
      <c r="G142" s="82"/>
      <c r="H142" s="82"/>
      <c r="I142" s="82"/>
      <c r="J142" s="82"/>
      <c r="K142" s="82"/>
      <c r="L142" s="82"/>
      <c r="M142" s="212"/>
      <c r="N142" s="47">
        <f t="shared" si="6"/>
        <v>0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9.5" customHeight="1" x14ac:dyDescent="0.25">
      <c r="A143" s="20"/>
      <c r="B143" s="161"/>
      <c r="C143" s="151"/>
      <c r="D143" s="137"/>
      <c r="E143" s="97" t="s">
        <v>184</v>
      </c>
      <c r="F143" s="85"/>
      <c r="G143" s="85"/>
      <c r="H143" s="85"/>
      <c r="I143" s="85"/>
      <c r="J143" s="85"/>
      <c r="K143" s="85"/>
      <c r="L143" s="85"/>
      <c r="M143" s="213"/>
      <c r="N143" s="27">
        <f t="shared" si="6"/>
        <v>0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9.5" customHeight="1" x14ac:dyDescent="0.25">
      <c r="A144" s="153"/>
      <c r="B144" s="153"/>
      <c r="C144" s="153"/>
      <c r="D144" s="153"/>
      <c r="E144" s="153"/>
      <c r="F144" s="89"/>
      <c r="G144" s="89"/>
      <c r="H144" s="89"/>
      <c r="I144" s="89"/>
      <c r="J144" s="89"/>
      <c r="K144" s="89"/>
      <c r="L144" s="89"/>
      <c r="M144" s="90"/>
      <c r="N144" s="90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9.5" customHeight="1" x14ac:dyDescent="0.25">
      <c r="A145" s="153"/>
      <c r="B145" s="153"/>
      <c r="C145" s="153"/>
      <c r="D145" s="153"/>
      <c r="E145" s="153"/>
      <c r="F145" s="89"/>
      <c r="G145" s="89"/>
      <c r="H145" s="89"/>
      <c r="I145" s="89"/>
      <c r="J145" s="89"/>
      <c r="K145" s="89"/>
      <c r="L145" s="89"/>
      <c r="M145" s="90"/>
      <c r="N145" s="90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9.5" customHeight="1" x14ac:dyDescent="0.25">
      <c r="A146" s="153"/>
      <c r="B146" s="153"/>
      <c r="C146" s="153"/>
      <c r="D146" s="153"/>
      <c r="E146" s="153"/>
      <c r="F146" s="89"/>
      <c r="G146" s="89"/>
      <c r="H146" s="89"/>
      <c r="I146" s="89"/>
      <c r="J146" s="89"/>
      <c r="K146" s="89"/>
      <c r="L146" s="89"/>
      <c r="M146" s="90"/>
      <c r="N146" s="90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9.5" customHeight="1" x14ac:dyDescent="0.25">
      <c r="A147" s="153"/>
      <c r="B147" s="153"/>
      <c r="C147" s="153"/>
      <c r="D147" s="153"/>
      <c r="E147" s="153"/>
      <c r="F147" s="89"/>
      <c r="G147" s="89"/>
      <c r="H147" s="89"/>
      <c r="I147" s="89"/>
      <c r="J147" s="89"/>
      <c r="K147" s="89"/>
      <c r="L147" s="89"/>
      <c r="M147" s="90"/>
      <c r="N147" s="90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9.5" customHeight="1" x14ac:dyDescent="0.25">
      <c r="A148" s="153"/>
      <c r="B148" s="153"/>
      <c r="C148" s="153"/>
      <c r="D148" s="153"/>
      <c r="E148" s="153"/>
      <c r="F148" s="89"/>
      <c r="G148" s="89"/>
      <c r="H148" s="89"/>
      <c r="I148" s="89"/>
      <c r="J148" s="89"/>
      <c r="K148" s="89"/>
      <c r="L148" s="89"/>
      <c r="M148" s="90"/>
      <c r="N148" s="90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9.5" customHeight="1" x14ac:dyDescent="0.25">
      <c r="A149" s="153"/>
      <c r="B149" s="153"/>
      <c r="C149" s="153"/>
      <c r="D149" s="153"/>
      <c r="E149" s="153"/>
      <c r="F149" s="89"/>
      <c r="G149" s="89"/>
      <c r="H149" s="89"/>
      <c r="I149" s="89"/>
      <c r="J149" s="89"/>
      <c r="K149" s="89"/>
      <c r="L149" s="89"/>
      <c r="M149" s="90"/>
      <c r="N149" s="90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9.5" customHeight="1" x14ac:dyDescent="0.25">
      <c r="A150" s="153"/>
      <c r="B150" s="153"/>
      <c r="C150" s="153"/>
      <c r="D150" s="153"/>
      <c r="E150" s="153"/>
      <c r="F150" s="89"/>
      <c r="G150" s="89"/>
      <c r="H150" s="89"/>
      <c r="I150" s="89"/>
      <c r="J150" s="89"/>
      <c r="K150" s="89"/>
      <c r="L150" s="89"/>
      <c r="M150" s="90"/>
      <c r="N150" s="90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9.5" customHeight="1" x14ac:dyDescent="0.25">
      <c r="A151" s="153"/>
      <c r="B151" s="153"/>
      <c r="C151" s="153"/>
      <c r="D151" s="153"/>
      <c r="E151" s="153"/>
      <c r="F151" s="89"/>
      <c r="G151" s="89"/>
      <c r="H151" s="89"/>
      <c r="I151" s="89"/>
      <c r="J151" s="89"/>
      <c r="K151" s="89"/>
      <c r="L151" s="89"/>
      <c r="M151" s="90"/>
      <c r="N151" s="90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9.5" customHeight="1" x14ac:dyDescent="0.25">
      <c r="A152" s="153"/>
      <c r="B152" s="153"/>
      <c r="C152" s="153"/>
      <c r="D152" s="153"/>
      <c r="E152" s="153"/>
      <c r="F152" s="89"/>
      <c r="G152" s="89"/>
      <c r="H152" s="89"/>
      <c r="I152" s="89"/>
      <c r="J152" s="89"/>
      <c r="K152" s="89"/>
      <c r="L152" s="89"/>
      <c r="M152" s="90"/>
      <c r="N152" s="90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9.5" customHeight="1" x14ac:dyDescent="0.25">
      <c r="A153" s="153"/>
      <c r="B153" s="153"/>
      <c r="C153" s="153"/>
      <c r="D153" s="153"/>
      <c r="E153" s="153"/>
      <c r="F153" s="89"/>
      <c r="G153" s="89"/>
      <c r="H153" s="89"/>
      <c r="I153" s="89"/>
      <c r="J153" s="89"/>
      <c r="K153" s="89"/>
      <c r="L153" s="89"/>
      <c r="M153" s="90"/>
      <c r="N153" s="90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9.5" customHeight="1" x14ac:dyDescent="0.25">
      <c r="A154" s="153"/>
      <c r="B154" s="153"/>
      <c r="C154" s="153"/>
      <c r="D154" s="153"/>
      <c r="E154" s="153"/>
      <c r="F154" s="89"/>
      <c r="G154" s="89"/>
      <c r="H154" s="89"/>
      <c r="I154" s="89"/>
      <c r="J154" s="89"/>
      <c r="K154" s="89"/>
      <c r="L154" s="89"/>
      <c r="M154" s="90"/>
      <c r="N154" s="90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9.5" customHeight="1" x14ac:dyDescent="0.25">
      <c r="A155" s="153"/>
      <c r="B155" s="153"/>
      <c r="C155" s="153"/>
      <c r="D155" s="153"/>
      <c r="E155" s="153"/>
      <c r="F155" s="89"/>
      <c r="G155" s="89"/>
      <c r="H155" s="89"/>
      <c r="I155" s="89"/>
      <c r="J155" s="89"/>
      <c r="K155" s="89"/>
      <c r="L155" s="89"/>
      <c r="M155" s="90"/>
      <c r="N155" s="90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9.5" customHeight="1" x14ac:dyDescent="0.25">
      <c r="A156" s="153"/>
      <c r="B156" s="153"/>
      <c r="C156" s="153"/>
      <c r="D156" s="153"/>
      <c r="E156" s="153"/>
      <c r="F156" s="89"/>
      <c r="G156" s="89"/>
      <c r="H156" s="89"/>
      <c r="I156" s="89"/>
      <c r="J156" s="89"/>
      <c r="K156" s="89"/>
      <c r="L156" s="89"/>
      <c r="M156" s="90"/>
      <c r="N156" s="90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9.5" customHeight="1" x14ac:dyDescent="0.25">
      <c r="A157" s="153"/>
      <c r="B157" s="153"/>
      <c r="C157" s="153"/>
      <c r="D157" s="153"/>
      <c r="E157" s="153"/>
      <c r="F157" s="89"/>
      <c r="G157" s="89"/>
      <c r="H157" s="89"/>
      <c r="I157" s="89"/>
      <c r="J157" s="89"/>
      <c r="K157" s="89"/>
      <c r="L157" s="89"/>
      <c r="M157" s="90"/>
      <c r="N157" s="90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9.5" customHeight="1" x14ac:dyDescent="0.25">
      <c r="A158" s="153"/>
      <c r="B158" s="153"/>
      <c r="C158" s="153"/>
      <c r="D158" s="153"/>
      <c r="E158" s="153"/>
      <c r="F158" s="89"/>
      <c r="G158" s="89"/>
      <c r="H158" s="89"/>
      <c r="I158" s="89"/>
      <c r="J158" s="89"/>
      <c r="K158" s="89"/>
      <c r="L158" s="89"/>
      <c r="M158" s="90"/>
      <c r="N158" s="90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9.5" customHeight="1" x14ac:dyDescent="0.25">
      <c r="A159" s="153"/>
      <c r="B159" s="153"/>
      <c r="C159" s="153"/>
      <c r="D159" s="153"/>
      <c r="E159" s="153"/>
      <c r="F159" s="89"/>
      <c r="G159" s="89"/>
      <c r="H159" s="89"/>
      <c r="I159" s="89"/>
      <c r="J159" s="89"/>
      <c r="K159" s="89"/>
      <c r="L159" s="89"/>
      <c r="M159" s="90"/>
      <c r="N159" s="90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9.5" customHeight="1" x14ac:dyDescent="0.25">
      <c r="A160" s="153"/>
      <c r="B160" s="153"/>
      <c r="C160" s="153"/>
      <c r="D160" s="153"/>
      <c r="E160" s="153"/>
      <c r="F160" s="90"/>
      <c r="G160" s="90"/>
      <c r="H160" s="90"/>
      <c r="I160" s="90"/>
      <c r="J160" s="90"/>
      <c r="K160" s="90"/>
      <c r="L160" s="90"/>
      <c r="M160" s="90"/>
      <c r="N160" s="90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9.5" customHeight="1" x14ac:dyDescent="0.25">
      <c r="A161" s="153"/>
      <c r="B161" s="153"/>
      <c r="C161" s="153"/>
      <c r="D161" s="153"/>
      <c r="E161" s="153"/>
      <c r="F161" s="90"/>
      <c r="G161" s="90"/>
      <c r="H161" s="90"/>
      <c r="I161" s="90"/>
      <c r="J161" s="90"/>
      <c r="K161" s="90"/>
      <c r="L161" s="90"/>
      <c r="M161" s="90"/>
      <c r="N161" s="90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9.5" customHeight="1" x14ac:dyDescent="0.25">
      <c r="A162" s="153"/>
      <c r="B162" s="153"/>
      <c r="C162" s="153"/>
      <c r="D162" s="153"/>
      <c r="E162" s="153"/>
      <c r="F162" s="90"/>
      <c r="G162" s="90"/>
      <c r="H162" s="90"/>
      <c r="I162" s="90"/>
      <c r="J162" s="90"/>
      <c r="K162" s="90"/>
      <c r="L162" s="90"/>
      <c r="M162" s="90"/>
      <c r="N162" s="90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9.5" customHeight="1" x14ac:dyDescent="0.25">
      <c r="A163" s="153"/>
      <c r="B163" s="153"/>
      <c r="C163" s="153"/>
      <c r="D163" s="153"/>
      <c r="E163" s="153"/>
      <c r="F163" s="90"/>
      <c r="G163" s="90"/>
      <c r="H163" s="90"/>
      <c r="I163" s="90"/>
      <c r="J163" s="90"/>
      <c r="K163" s="90"/>
      <c r="L163" s="90"/>
      <c r="M163" s="90"/>
      <c r="N163" s="90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9.5" customHeight="1" x14ac:dyDescent="0.25">
      <c r="A164" s="153"/>
      <c r="B164" s="153"/>
      <c r="C164" s="153"/>
      <c r="D164" s="153"/>
      <c r="E164" s="153"/>
      <c r="F164" s="90"/>
      <c r="G164" s="90"/>
      <c r="H164" s="90"/>
      <c r="I164" s="90"/>
      <c r="J164" s="90"/>
      <c r="K164" s="90"/>
      <c r="L164" s="90"/>
      <c r="M164" s="90"/>
      <c r="N164" s="90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9.5" customHeight="1" x14ac:dyDescent="0.25">
      <c r="A165" s="153"/>
      <c r="B165" s="153"/>
      <c r="C165" s="153"/>
      <c r="D165" s="153"/>
      <c r="E165" s="153"/>
      <c r="F165" s="90"/>
      <c r="G165" s="90"/>
      <c r="H165" s="90"/>
      <c r="I165" s="90"/>
      <c r="J165" s="90"/>
      <c r="K165" s="90"/>
      <c r="L165" s="90"/>
      <c r="M165" s="90"/>
      <c r="N165" s="90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9.5" customHeight="1" x14ac:dyDescent="0.25">
      <c r="A166" s="153"/>
      <c r="B166" s="153"/>
      <c r="C166" s="153"/>
      <c r="D166" s="153"/>
      <c r="E166" s="153"/>
      <c r="F166" s="90"/>
      <c r="G166" s="90"/>
      <c r="H166" s="90"/>
      <c r="I166" s="90"/>
      <c r="J166" s="90"/>
      <c r="K166" s="90"/>
      <c r="L166" s="90"/>
      <c r="M166" s="90"/>
      <c r="N166" s="90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9.5" customHeight="1" x14ac:dyDescent="0.25">
      <c r="A167" s="153"/>
      <c r="B167" s="153"/>
      <c r="C167" s="153"/>
      <c r="D167" s="153"/>
      <c r="E167" s="153"/>
      <c r="F167" s="90"/>
      <c r="G167" s="90"/>
      <c r="H167" s="90"/>
      <c r="I167" s="90"/>
      <c r="J167" s="90"/>
      <c r="K167" s="90"/>
      <c r="L167" s="90"/>
      <c r="M167" s="90"/>
      <c r="N167" s="90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9.5" customHeight="1" x14ac:dyDescent="0.25">
      <c r="A168" s="153"/>
      <c r="B168" s="153"/>
      <c r="C168" s="153"/>
      <c r="D168" s="153"/>
      <c r="E168" s="153"/>
      <c r="F168" s="90"/>
      <c r="G168" s="90"/>
      <c r="H168" s="90"/>
      <c r="I168" s="90"/>
      <c r="J168" s="90"/>
      <c r="K168" s="90"/>
      <c r="L168" s="90"/>
      <c r="M168" s="90"/>
      <c r="N168" s="90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9.5" customHeight="1" x14ac:dyDescent="0.25">
      <c r="A169" s="153"/>
      <c r="B169" s="153"/>
      <c r="C169" s="153"/>
      <c r="D169" s="153"/>
      <c r="E169" s="153"/>
      <c r="F169" s="90"/>
      <c r="G169" s="90"/>
      <c r="H169" s="90"/>
      <c r="I169" s="90"/>
      <c r="J169" s="90"/>
      <c r="K169" s="90"/>
      <c r="L169" s="90"/>
      <c r="M169" s="90"/>
      <c r="N169" s="90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9.5" customHeight="1" x14ac:dyDescent="0.25">
      <c r="A170" s="153"/>
      <c r="B170" s="153"/>
      <c r="C170" s="153"/>
      <c r="D170" s="153"/>
      <c r="E170" s="153"/>
      <c r="F170" s="90"/>
      <c r="G170" s="90"/>
      <c r="H170" s="90"/>
      <c r="I170" s="90"/>
      <c r="J170" s="90"/>
      <c r="K170" s="90"/>
      <c r="L170" s="90"/>
      <c r="M170" s="90"/>
      <c r="N170" s="90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9.5" customHeight="1" x14ac:dyDescent="0.25">
      <c r="A171" s="153"/>
      <c r="B171" s="153"/>
      <c r="C171" s="153"/>
      <c r="D171" s="153"/>
      <c r="E171" s="153"/>
      <c r="F171" s="90"/>
      <c r="G171" s="90"/>
      <c r="H171" s="90"/>
      <c r="I171" s="90"/>
      <c r="J171" s="90"/>
      <c r="K171" s="90"/>
      <c r="L171" s="90"/>
      <c r="M171" s="90"/>
      <c r="N171" s="90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9.5" customHeight="1" x14ac:dyDescent="0.25">
      <c r="A172" s="153"/>
      <c r="B172" s="153"/>
      <c r="C172" s="153"/>
      <c r="D172" s="153"/>
      <c r="E172" s="153"/>
      <c r="F172" s="90"/>
      <c r="G172" s="90"/>
      <c r="H172" s="90"/>
      <c r="I172" s="90"/>
      <c r="J172" s="90"/>
      <c r="K172" s="90"/>
      <c r="L172" s="90"/>
      <c r="M172" s="90"/>
      <c r="N172" s="90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9.5" customHeight="1" x14ac:dyDescent="0.25">
      <c r="A173" s="153"/>
      <c r="B173" s="153"/>
      <c r="C173" s="153"/>
      <c r="D173" s="153"/>
      <c r="E173" s="153"/>
      <c r="F173" s="90"/>
      <c r="G173" s="90"/>
      <c r="H173" s="90"/>
      <c r="I173" s="90"/>
      <c r="J173" s="90"/>
      <c r="K173" s="90"/>
      <c r="L173" s="90"/>
      <c r="M173" s="90"/>
      <c r="N173" s="90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9.5" customHeight="1" x14ac:dyDescent="0.25">
      <c r="A174" s="153"/>
      <c r="B174" s="153"/>
      <c r="C174" s="153"/>
      <c r="D174" s="153"/>
      <c r="E174" s="153"/>
      <c r="F174" s="90"/>
      <c r="G174" s="90"/>
      <c r="H174" s="90"/>
      <c r="I174" s="90"/>
      <c r="J174" s="90"/>
      <c r="K174" s="90"/>
      <c r="L174" s="90"/>
      <c r="M174" s="90"/>
      <c r="N174" s="90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9.5" customHeight="1" x14ac:dyDescent="0.25">
      <c r="A175" s="153"/>
      <c r="B175" s="153"/>
      <c r="C175" s="153"/>
      <c r="D175" s="153"/>
      <c r="E175" s="153"/>
      <c r="F175" s="90"/>
      <c r="G175" s="90"/>
      <c r="H175" s="90"/>
      <c r="I175" s="90"/>
      <c r="J175" s="90"/>
      <c r="K175" s="90"/>
      <c r="L175" s="90"/>
      <c r="M175" s="90"/>
      <c r="N175" s="90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9.5" customHeight="1" x14ac:dyDescent="0.25">
      <c r="A176" s="153"/>
      <c r="B176" s="153"/>
      <c r="C176" s="153"/>
      <c r="D176" s="153"/>
      <c r="E176" s="153"/>
      <c r="F176" s="90"/>
      <c r="G176" s="90"/>
      <c r="H176" s="90"/>
      <c r="I176" s="90"/>
      <c r="J176" s="90"/>
      <c r="K176" s="90"/>
      <c r="L176" s="90"/>
      <c r="M176" s="90"/>
      <c r="N176" s="90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9.5" customHeight="1" x14ac:dyDescent="0.25">
      <c r="A177" s="153"/>
      <c r="B177" s="153"/>
      <c r="C177" s="153"/>
      <c r="D177" s="153"/>
      <c r="E177" s="153"/>
      <c r="F177" s="90"/>
      <c r="G177" s="90"/>
      <c r="H177" s="90"/>
      <c r="I177" s="90"/>
      <c r="J177" s="90"/>
      <c r="K177" s="90"/>
      <c r="L177" s="90"/>
      <c r="M177" s="90"/>
      <c r="N177" s="90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9.5" customHeight="1" x14ac:dyDescent="0.25">
      <c r="A178" s="153"/>
      <c r="B178" s="153"/>
      <c r="C178" s="153"/>
      <c r="D178" s="153"/>
      <c r="E178" s="153"/>
      <c r="F178" s="90"/>
      <c r="G178" s="90"/>
      <c r="H178" s="90"/>
      <c r="I178" s="90"/>
      <c r="J178" s="90"/>
      <c r="K178" s="90"/>
      <c r="L178" s="90"/>
      <c r="M178" s="90"/>
      <c r="N178" s="90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9.5" customHeight="1" x14ac:dyDescent="0.25">
      <c r="A179" s="153"/>
      <c r="B179" s="153"/>
      <c r="C179" s="153"/>
      <c r="D179" s="153"/>
      <c r="E179" s="153"/>
      <c r="F179" s="90"/>
      <c r="G179" s="90"/>
      <c r="H179" s="90"/>
      <c r="I179" s="90"/>
      <c r="J179" s="90"/>
      <c r="K179" s="90"/>
      <c r="L179" s="90"/>
      <c r="M179" s="90"/>
      <c r="N179" s="90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9.5" customHeight="1" x14ac:dyDescent="0.25">
      <c r="A180" s="153"/>
      <c r="B180" s="153"/>
      <c r="C180" s="153"/>
      <c r="D180" s="153"/>
      <c r="E180" s="153"/>
      <c r="F180" s="90"/>
      <c r="G180" s="90"/>
      <c r="H180" s="90"/>
      <c r="I180" s="90"/>
      <c r="J180" s="90"/>
      <c r="K180" s="90"/>
      <c r="L180" s="90"/>
      <c r="M180" s="90"/>
      <c r="N180" s="90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9.5" customHeight="1" x14ac:dyDescent="0.25">
      <c r="A181" s="153"/>
      <c r="B181" s="153"/>
      <c r="C181" s="153"/>
      <c r="D181" s="153"/>
      <c r="E181" s="153"/>
      <c r="F181" s="90"/>
      <c r="G181" s="90"/>
      <c r="H181" s="90"/>
      <c r="I181" s="90"/>
      <c r="J181" s="90"/>
      <c r="K181" s="90"/>
      <c r="L181" s="90"/>
      <c r="M181" s="90"/>
      <c r="N181" s="90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9.5" customHeight="1" x14ac:dyDescent="0.25">
      <c r="A182" s="153"/>
      <c r="B182" s="153"/>
      <c r="C182" s="153"/>
      <c r="D182" s="153"/>
      <c r="E182" s="153"/>
      <c r="F182" s="90"/>
      <c r="G182" s="90"/>
      <c r="H182" s="90"/>
      <c r="I182" s="90"/>
      <c r="J182" s="90"/>
      <c r="K182" s="90"/>
      <c r="L182" s="90"/>
      <c r="M182" s="90"/>
      <c r="N182" s="90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9.5" customHeight="1" x14ac:dyDescent="0.25">
      <c r="A183" s="153"/>
      <c r="B183" s="153"/>
      <c r="C183" s="153"/>
      <c r="D183" s="153"/>
      <c r="E183" s="153"/>
      <c r="F183" s="90"/>
      <c r="G183" s="90"/>
      <c r="H183" s="90"/>
      <c r="I183" s="90"/>
      <c r="J183" s="90"/>
      <c r="K183" s="90"/>
      <c r="L183" s="90"/>
      <c r="M183" s="90"/>
      <c r="N183" s="90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9.5" customHeight="1" x14ac:dyDescent="0.25">
      <c r="A184" s="153"/>
      <c r="B184" s="153"/>
      <c r="C184" s="153"/>
      <c r="D184" s="153"/>
      <c r="E184" s="153"/>
      <c r="F184" s="90"/>
      <c r="G184" s="90"/>
      <c r="H184" s="90"/>
      <c r="I184" s="90"/>
      <c r="J184" s="90"/>
      <c r="K184" s="90"/>
      <c r="L184" s="90"/>
      <c r="M184" s="90"/>
      <c r="N184" s="90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9.5" customHeight="1" x14ac:dyDescent="0.25">
      <c r="A185" s="153"/>
      <c r="B185" s="153"/>
      <c r="C185" s="153"/>
      <c r="D185" s="153"/>
      <c r="E185" s="153"/>
      <c r="F185" s="90"/>
      <c r="G185" s="90"/>
      <c r="H185" s="90"/>
      <c r="I185" s="90"/>
      <c r="J185" s="90"/>
      <c r="K185" s="90"/>
      <c r="L185" s="90"/>
      <c r="M185" s="90"/>
      <c r="N185" s="90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9.5" customHeight="1" x14ac:dyDescent="0.25">
      <c r="A186" s="153"/>
      <c r="B186" s="153"/>
      <c r="C186" s="153"/>
      <c r="D186" s="153"/>
      <c r="E186" s="153"/>
      <c r="F186" s="90"/>
      <c r="G186" s="90"/>
      <c r="H186" s="90"/>
      <c r="I186" s="90"/>
      <c r="J186" s="90"/>
      <c r="K186" s="90"/>
      <c r="L186" s="90"/>
      <c r="M186" s="90"/>
      <c r="N186" s="90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9.5" customHeight="1" x14ac:dyDescent="0.25">
      <c r="A187" s="153"/>
      <c r="B187" s="153"/>
      <c r="C187" s="153"/>
      <c r="D187" s="153"/>
      <c r="E187" s="153"/>
      <c r="F187" s="90"/>
      <c r="G187" s="90"/>
      <c r="H187" s="90"/>
      <c r="I187" s="90"/>
      <c r="J187" s="90"/>
      <c r="K187" s="90"/>
      <c r="L187" s="90"/>
      <c r="M187" s="90"/>
      <c r="N187" s="90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9.5" customHeight="1" x14ac:dyDescent="0.25">
      <c r="A188" s="153"/>
      <c r="B188" s="153"/>
      <c r="C188" s="153"/>
      <c r="D188" s="153"/>
      <c r="E188" s="153"/>
      <c r="F188" s="90"/>
      <c r="G188" s="90"/>
      <c r="H188" s="90"/>
      <c r="I188" s="90"/>
      <c r="J188" s="90"/>
      <c r="K188" s="90"/>
      <c r="L188" s="90"/>
      <c r="M188" s="90"/>
      <c r="N188" s="90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9.5" customHeight="1" x14ac:dyDescent="0.25">
      <c r="A189" s="153"/>
      <c r="B189" s="153"/>
      <c r="C189" s="153"/>
      <c r="D189" s="153"/>
      <c r="E189" s="153"/>
      <c r="F189" s="90"/>
      <c r="G189" s="90"/>
      <c r="H189" s="90"/>
      <c r="I189" s="90"/>
      <c r="J189" s="90"/>
      <c r="K189" s="90"/>
      <c r="L189" s="90"/>
      <c r="M189" s="90"/>
      <c r="N189" s="90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9.5" customHeight="1" x14ac:dyDescent="0.25">
      <c r="A190" s="153"/>
      <c r="B190" s="153"/>
      <c r="C190" s="153"/>
      <c r="D190" s="153"/>
      <c r="E190" s="153"/>
      <c r="F190" s="90"/>
      <c r="G190" s="90"/>
      <c r="H190" s="90"/>
      <c r="I190" s="90"/>
      <c r="J190" s="90"/>
      <c r="K190" s="90"/>
      <c r="L190" s="90"/>
      <c r="M190" s="90"/>
      <c r="N190" s="90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9.5" customHeight="1" x14ac:dyDescent="0.25">
      <c r="A191" s="153"/>
      <c r="B191" s="153"/>
      <c r="C191" s="153"/>
      <c r="D191" s="153"/>
      <c r="E191" s="153"/>
      <c r="F191" s="90"/>
      <c r="G191" s="90"/>
      <c r="H191" s="90"/>
      <c r="I191" s="90"/>
      <c r="J191" s="90"/>
      <c r="K191" s="90"/>
      <c r="L191" s="90"/>
      <c r="M191" s="90"/>
      <c r="N191" s="90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9.5" customHeight="1" x14ac:dyDescent="0.25">
      <c r="A192" s="153"/>
      <c r="B192" s="153"/>
      <c r="C192" s="153"/>
      <c r="D192" s="153"/>
      <c r="E192" s="153"/>
      <c r="F192" s="90"/>
      <c r="G192" s="90"/>
      <c r="H192" s="90"/>
      <c r="I192" s="90"/>
      <c r="J192" s="90"/>
      <c r="K192" s="90"/>
      <c r="L192" s="90"/>
      <c r="M192" s="90"/>
      <c r="N192" s="90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9.5" customHeight="1" x14ac:dyDescent="0.25">
      <c r="F193" s="90"/>
      <c r="G193" s="90"/>
      <c r="H193" s="90"/>
      <c r="I193" s="90"/>
      <c r="J193" s="90"/>
      <c r="K193" s="90"/>
      <c r="L193" s="90"/>
      <c r="M193" s="90"/>
      <c r="N193" s="90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90"/>
      <c r="G194" s="90"/>
      <c r="H194" s="90"/>
      <c r="I194" s="90"/>
      <c r="J194" s="90"/>
      <c r="K194" s="90"/>
      <c r="L194" s="90"/>
      <c r="M194" s="90"/>
      <c r="N194" s="90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90"/>
      <c r="G195" s="90"/>
      <c r="H195" s="90"/>
      <c r="I195" s="90"/>
      <c r="J195" s="90"/>
      <c r="K195" s="90"/>
      <c r="L195" s="90"/>
      <c r="M195" s="90"/>
      <c r="N195" s="90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90"/>
      <c r="G196" s="90"/>
      <c r="H196" s="90"/>
      <c r="I196" s="90"/>
      <c r="J196" s="90"/>
      <c r="K196" s="90"/>
      <c r="L196" s="90"/>
      <c r="M196" s="90"/>
      <c r="N196" s="90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90"/>
      <c r="G197" s="90"/>
      <c r="H197" s="90"/>
      <c r="I197" s="90"/>
      <c r="J197" s="90"/>
      <c r="K197" s="90"/>
      <c r="L197" s="90"/>
      <c r="M197" s="90"/>
      <c r="N197" s="90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90"/>
      <c r="G198" s="90"/>
      <c r="H198" s="90"/>
      <c r="I198" s="90"/>
      <c r="J198" s="90"/>
      <c r="K198" s="90"/>
      <c r="L198" s="90"/>
      <c r="M198" s="90"/>
      <c r="N198" s="90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90"/>
      <c r="G199" s="90"/>
      <c r="H199" s="90"/>
      <c r="I199" s="90"/>
      <c r="J199" s="90"/>
      <c r="K199" s="90"/>
      <c r="L199" s="90"/>
      <c r="M199" s="90"/>
      <c r="N199" s="90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90"/>
      <c r="G200" s="90"/>
      <c r="H200" s="90"/>
      <c r="I200" s="90"/>
      <c r="J200" s="90"/>
      <c r="K200" s="90"/>
      <c r="L200" s="90"/>
      <c r="M200" s="90"/>
      <c r="N200" s="90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90"/>
      <c r="G201" s="90"/>
      <c r="H201" s="90"/>
      <c r="I201" s="90"/>
      <c r="J201" s="90"/>
      <c r="K201" s="90"/>
      <c r="L201" s="90"/>
      <c r="M201" s="90"/>
      <c r="N201" s="90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90"/>
      <c r="G202" s="90"/>
      <c r="H202" s="90"/>
      <c r="I202" s="90"/>
      <c r="J202" s="90"/>
      <c r="K202" s="90"/>
      <c r="L202" s="90"/>
      <c r="M202" s="90"/>
      <c r="N202" s="90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90"/>
      <c r="G203" s="90"/>
      <c r="H203" s="90"/>
      <c r="I203" s="90"/>
      <c r="J203" s="90"/>
      <c r="K203" s="90"/>
      <c r="L203" s="90"/>
      <c r="M203" s="90"/>
      <c r="N203" s="90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90"/>
      <c r="G204" s="90"/>
      <c r="H204" s="90"/>
      <c r="I204" s="90"/>
      <c r="J204" s="90"/>
      <c r="K204" s="90"/>
      <c r="L204" s="90"/>
      <c r="M204" s="90"/>
      <c r="N204" s="90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90"/>
      <c r="G205" s="90"/>
      <c r="H205" s="90"/>
      <c r="I205" s="90"/>
      <c r="J205" s="90"/>
      <c r="K205" s="90"/>
      <c r="L205" s="90"/>
      <c r="M205" s="90"/>
      <c r="N205" s="90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90"/>
      <c r="G206" s="90"/>
      <c r="H206" s="90"/>
      <c r="I206" s="90"/>
      <c r="J206" s="90"/>
      <c r="K206" s="90"/>
      <c r="L206" s="90"/>
      <c r="M206" s="90"/>
      <c r="N206" s="90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90"/>
      <c r="G207" s="90"/>
      <c r="H207" s="90"/>
      <c r="I207" s="90"/>
      <c r="J207" s="90"/>
      <c r="K207" s="90"/>
      <c r="L207" s="90"/>
      <c r="M207" s="90"/>
      <c r="N207" s="90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90"/>
      <c r="G208" s="90"/>
      <c r="H208" s="90"/>
      <c r="I208" s="90"/>
      <c r="J208" s="90"/>
      <c r="K208" s="90"/>
      <c r="L208" s="90"/>
      <c r="M208" s="90"/>
      <c r="N208" s="90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90"/>
      <c r="G209" s="90"/>
      <c r="H209" s="90"/>
      <c r="I209" s="90"/>
      <c r="J209" s="90"/>
      <c r="K209" s="90"/>
      <c r="L209" s="90"/>
      <c r="M209" s="90"/>
      <c r="N209" s="90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90"/>
      <c r="G210" s="90"/>
      <c r="H210" s="90"/>
      <c r="I210" s="90"/>
      <c r="J210" s="90"/>
      <c r="K210" s="90"/>
      <c r="L210" s="90"/>
      <c r="M210" s="90"/>
      <c r="N210" s="90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90"/>
      <c r="G211" s="90"/>
      <c r="H211" s="90"/>
      <c r="I211" s="90"/>
      <c r="J211" s="90"/>
      <c r="K211" s="90"/>
      <c r="L211" s="90"/>
      <c r="M211" s="90"/>
      <c r="N211" s="90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90"/>
      <c r="G212" s="90"/>
      <c r="H212" s="90"/>
      <c r="I212" s="90"/>
      <c r="J212" s="90"/>
      <c r="K212" s="90"/>
      <c r="L212" s="90"/>
      <c r="M212" s="90"/>
      <c r="N212" s="90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90"/>
      <c r="G213" s="90"/>
      <c r="H213" s="90"/>
      <c r="I213" s="90"/>
      <c r="J213" s="90"/>
      <c r="K213" s="90"/>
      <c r="L213" s="90"/>
      <c r="M213" s="90"/>
      <c r="N213" s="90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90"/>
      <c r="G214" s="90"/>
      <c r="H214" s="90"/>
      <c r="I214" s="90"/>
      <c r="J214" s="90"/>
      <c r="K214" s="90"/>
      <c r="L214" s="90"/>
      <c r="M214" s="90"/>
      <c r="N214" s="90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90"/>
      <c r="G215" s="90"/>
      <c r="H215" s="90"/>
      <c r="I215" s="90"/>
      <c r="J215" s="90"/>
      <c r="K215" s="90"/>
      <c r="L215" s="90"/>
      <c r="M215" s="90"/>
      <c r="N215" s="90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90"/>
      <c r="G216" s="90"/>
      <c r="H216" s="90"/>
      <c r="I216" s="90"/>
      <c r="J216" s="90"/>
      <c r="K216" s="90"/>
      <c r="L216" s="90"/>
      <c r="M216" s="90"/>
      <c r="N216" s="90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90"/>
      <c r="G217" s="90"/>
      <c r="H217" s="90"/>
      <c r="I217" s="90"/>
      <c r="J217" s="90"/>
      <c r="K217" s="90"/>
      <c r="L217" s="90"/>
      <c r="M217" s="90"/>
      <c r="N217" s="90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90"/>
      <c r="G218" s="90"/>
      <c r="H218" s="90"/>
      <c r="I218" s="90"/>
      <c r="J218" s="90"/>
      <c r="K218" s="90"/>
      <c r="L218" s="90"/>
      <c r="M218" s="90"/>
      <c r="N218" s="90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90"/>
      <c r="G219" s="90"/>
      <c r="H219" s="90"/>
      <c r="I219" s="90"/>
      <c r="J219" s="90"/>
      <c r="K219" s="90"/>
      <c r="L219" s="90"/>
      <c r="M219" s="90"/>
      <c r="N219" s="90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90"/>
      <c r="G220" s="90"/>
      <c r="H220" s="90"/>
      <c r="I220" s="90"/>
      <c r="J220" s="90"/>
      <c r="K220" s="90"/>
      <c r="L220" s="90"/>
      <c r="M220" s="90"/>
      <c r="N220" s="90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90"/>
      <c r="G221" s="90"/>
      <c r="H221" s="90"/>
      <c r="I221" s="90"/>
      <c r="J221" s="90"/>
      <c r="K221" s="90"/>
      <c r="L221" s="90"/>
      <c r="M221" s="90"/>
      <c r="N221" s="90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90"/>
      <c r="G222" s="90"/>
      <c r="H222" s="90"/>
      <c r="I222" s="90"/>
      <c r="J222" s="90"/>
      <c r="K222" s="90"/>
      <c r="L222" s="90"/>
      <c r="M222" s="90"/>
      <c r="N222" s="90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90"/>
      <c r="G223" s="90"/>
      <c r="H223" s="90"/>
      <c r="I223" s="90"/>
      <c r="J223" s="90"/>
      <c r="K223" s="90"/>
      <c r="L223" s="90"/>
      <c r="M223" s="90"/>
      <c r="N223" s="90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90"/>
      <c r="G224" s="90"/>
      <c r="H224" s="90"/>
      <c r="I224" s="90"/>
      <c r="J224" s="90"/>
      <c r="K224" s="90"/>
      <c r="L224" s="90"/>
      <c r="M224" s="90"/>
      <c r="N224" s="90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90"/>
      <c r="G225" s="90"/>
      <c r="H225" s="90"/>
      <c r="I225" s="90"/>
      <c r="J225" s="90"/>
      <c r="K225" s="90"/>
      <c r="L225" s="90"/>
      <c r="M225" s="90"/>
      <c r="N225" s="90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90"/>
      <c r="G226" s="90"/>
      <c r="H226" s="90"/>
      <c r="I226" s="90"/>
      <c r="J226" s="90"/>
      <c r="K226" s="90"/>
      <c r="L226" s="90"/>
      <c r="M226" s="90"/>
      <c r="N226" s="90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90"/>
      <c r="G227" s="90"/>
      <c r="H227" s="90"/>
      <c r="I227" s="90"/>
      <c r="J227" s="90"/>
      <c r="K227" s="90"/>
      <c r="L227" s="90"/>
      <c r="M227" s="90"/>
      <c r="N227" s="90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90"/>
      <c r="G228" s="90"/>
      <c r="H228" s="90"/>
      <c r="I228" s="90"/>
      <c r="J228" s="90"/>
      <c r="K228" s="90"/>
      <c r="L228" s="90"/>
      <c r="M228" s="90"/>
      <c r="N228" s="90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90"/>
      <c r="G229" s="90"/>
      <c r="H229" s="90"/>
      <c r="I229" s="90"/>
      <c r="J229" s="90"/>
      <c r="K229" s="90"/>
      <c r="L229" s="90"/>
      <c r="M229" s="90"/>
      <c r="N229" s="90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90"/>
      <c r="G230" s="90"/>
      <c r="H230" s="90"/>
      <c r="I230" s="90"/>
      <c r="J230" s="90"/>
      <c r="K230" s="90"/>
      <c r="L230" s="90"/>
      <c r="M230" s="90"/>
      <c r="N230" s="90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90"/>
      <c r="G231" s="90"/>
      <c r="H231" s="90"/>
      <c r="I231" s="90"/>
      <c r="J231" s="90"/>
      <c r="K231" s="90"/>
      <c r="L231" s="90"/>
      <c r="M231" s="90"/>
      <c r="N231" s="90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90"/>
      <c r="G232" s="90"/>
      <c r="H232" s="90"/>
      <c r="I232" s="90"/>
      <c r="J232" s="90"/>
      <c r="K232" s="90"/>
      <c r="L232" s="90"/>
      <c r="M232" s="90"/>
      <c r="N232" s="90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90"/>
      <c r="G233" s="90"/>
      <c r="H233" s="90"/>
      <c r="I233" s="90"/>
      <c r="J233" s="90"/>
      <c r="K233" s="90"/>
      <c r="L233" s="90"/>
      <c r="M233" s="90"/>
      <c r="N233" s="90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90"/>
      <c r="G234" s="90"/>
      <c r="H234" s="90"/>
      <c r="I234" s="90"/>
      <c r="J234" s="90"/>
      <c r="K234" s="90"/>
      <c r="L234" s="90"/>
      <c r="M234" s="90"/>
      <c r="N234" s="90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90"/>
      <c r="G235" s="90"/>
      <c r="H235" s="90"/>
      <c r="I235" s="90"/>
      <c r="J235" s="90"/>
      <c r="K235" s="90"/>
      <c r="L235" s="90"/>
      <c r="M235" s="90"/>
      <c r="N235" s="90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90"/>
      <c r="G236" s="90"/>
      <c r="H236" s="90"/>
      <c r="I236" s="90"/>
      <c r="J236" s="90"/>
      <c r="K236" s="90"/>
      <c r="L236" s="90"/>
      <c r="M236" s="90"/>
      <c r="N236" s="90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90"/>
      <c r="G237" s="90"/>
      <c r="H237" s="90"/>
      <c r="I237" s="90"/>
      <c r="J237" s="90"/>
      <c r="K237" s="90"/>
      <c r="L237" s="90"/>
      <c r="M237" s="90"/>
      <c r="N237" s="90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90"/>
      <c r="G238" s="90"/>
      <c r="H238" s="90"/>
      <c r="I238" s="90"/>
      <c r="J238" s="90"/>
      <c r="K238" s="90"/>
      <c r="L238" s="90"/>
      <c r="M238" s="90"/>
      <c r="N238" s="90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90"/>
      <c r="G239" s="90"/>
      <c r="H239" s="90"/>
      <c r="I239" s="90"/>
      <c r="J239" s="90"/>
      <c r="K239" s="90"/>
      <c r="L239" s="90"/>
      <c r="M239" s="90"/>
      <c r="N239" s="90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90"/>
      <c r="G240" s="90"/>
      <c r="H240" s="90"/>
      <c r="I240" s="90"/>
      <c r="J240" s="90"/>
      <c r="K240" s="90"/>
      <c r="L240" s="90"/>
      <c r="M240" s="90"/>
      <c r="N240" s="90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90"/>
      <c r="G241" s="90"/>
      <c r="H241" s="90"/>
      <c r="I241" s="90"/>
      <c r="J241" s="90"/>
      <c r="K241" s="90"/>
      <c r="L241" s="90"/>
      <c r="M241" s="90"/>
      <c r="N241" s="90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90"/>
      <c r="G242" s="90"/>
      <c r="H242" s="90"/>
      <c r="I242" s="90"/>
      <c r="J242" s="90"/>
      <c r="K242" s="90"/>
      <c r="L242" s="90"/>
      <c r="M242" s="90"/>
      <c r="N242" s="90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90"/>
      <c r="G243" s="90"/>
      <c r="H243" s="90"/>
      <c r="I243" s="90"/>
      <c r="J243" s="90"/>
      <c r="K243" s="90"/>
      <c r="L243" s="90"/>
      <c r="M243" s="90"/>
      <c r="N243" s="90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90"/>
      <c r="G244" s="90"/>
      <c r="H244" s="90"/>
      <c r="I244" s="90"/>
      <c r="J244" s="90"/>
      <c r="K244" s="90"/>
      <c r="L244" s="90"/>
      <c r="M244" s="90"/>
      <c r="N244" s="90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90"/>
      <c r="G245" s="90"/>
      <c r="H245" s="90"/>
      <c r="I245" s="90"/>
      <c r="J245" s="90"/>
      <c r="K245" s="90"/>
      <c r="L245" s="90"/>
      <c r="M245" s="90"/>
      <c r="N245" s="90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90"/>
      <c r="G246" s="90"/>
      <c r="H246" s="90"/>
      <c r="I246" s="90"/>
      <c r="J246" s="90"/>
      <c r="K246" s="90"/>
      <c r="L246" s="90"/>
      <c r="M246" s="90"/>
      <c r="N246" s="90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90"/>
      <c r="G247" s="90"/>
      <c r="H247" s="90"/>
      <c r="I247" s="90"/>
      <c r="J247" s="90"/>
      <c r="K247" s="90"/>
      <c r="L247" s="90"/>
      <c r="M247" s="90"/>
      <c r="N247" s="90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90"/>
      <c r="G248" s="90"/>
      <c r="H248" s="90"/>
      <c r="I248" s="90"/>
      <c r="J248" s="90"/>
      <c r="K248" s="90"/>
      <c r="L248" s="90"/>
      <c r="M248" s="90"/>
      <c r="N248" s="90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90"/>
      <c r="G249" s="90"/>
      <c r="H249" s="90"/>
      <c r="I249" s="90"/>
      <c r="J249" s="90"/>
      <c r="K249" s="90"/>
      <c r="L249" s="90"/>
      <c r="M249" s="90"/>
      <c r="N249" s="90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90"/>
      <c r="G250" s="90"/>
      <c r="H250" s="90"/>
      <c r="I250" s="90"/>
      <c r="J250" s="90"/>
      <c r="K250" s="90"/>
      <c r="L250" s="90"/>
      <c r="M250" s="90"/>
      <c r="N250" s="90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90"/>
      <c r="G251" s="90"/>
      <c r="H251" s="90"/>
      <c r="I251" s="90"/>
      <c r="J251" s="90"/>
      <c r="K251" s="90"/>
      <c r="L251" s="90"/>
      <c r="M251" s="90"/>
      <c r="N251" s="90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90"/>
      <c r="G252" s="90"/>
      <c r="H252" s="90"/>
      <c r="I252" s="90"/>
      <c r="J252" s="90"/>
      <c r="K252" s="90"/>
      <c r="L252" s="90"/>
      <c r="M252" s="90"/>
      <c r="N252" s="90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90"/>
      <c r="G253" s="90"/>
      <c r="H253" s="90"/>
      <c r="I253" s="90"/>
      <c r="J253" s="90"/>
      <c r="K253" s="90"/>
      <c r="L253" s="90"/>
      <c r="M253" s="90"/>
      <c r="N253" s="90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90"/>
      <c r="G254" s="90"/>
      <c r="H254" s="90"/>
      <c r="I254" s="90"/>
      <c r="J254" s="90"/>
      <c r="K254" s="90"/>
      <c r="L254" s="90"/>
      <c r="M254" s="90"/>
      <c r="N254" s="90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90"/>
      <c r="G255" s="90"/>
      <c r="H255" s="90"/>
      <c r="I255" s="90"/>
      <c r="J255" s="90"/>
      <c r="K255" s="90"/>
      <c r="L255" s="90"/>
      <c r="M255" s="90"/>
      <c r="N255" s="90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90"/>
      <c r="G256" s="90"/>
      <c r="H256" s="90"/>
      <c r="I256" s="90"/>
      <c r="J256" s="90"/>
      <c r="K256" s="90"/>
      <c r="L256" s="90"/>
      <c r="M256" s="90"/>
      <c r="N256" s="90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90"/>
      <c r="G257" s="90"/>
      <c r="H257" s="90"/>
      <c r="I257" s="90"/>
      <c r="J257" s="90"/>
      <c r="K257" s="90"/>
      <c r="L257" s="90"/>
      <c r="M257" s="90"/>
      <c r="N257" s="90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90"/>
      <c r="G258" s="90"/>
      <c r="H258" s="90"/>
      <c r="I258" s="90"/>
      <c r="J258" s="90"/>
      <c r="K258" s="90"/>
      <c r="L258" s="90"/>
      <c r="M258" s="90"/>
      <c r="N258" s="90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90"/>
      <c r="G259" s="90"/>
      <c r="H259" s="90"/>
      <c r="I259" s="90"/>
      <c r="J259" s="90"/>
      <c r="K259" s="90"/>
      <c r="L259" s="90"/>
      <c r="M259" s="90"/>
      <c r="N259" s="90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90"/>
      <c r="G260" s="90"/>
      <c r="H260" s="90"/>
      <c r="I260" s="90"/>
      <c r="J260" s="90"/>
      <c r="K260" s="90"/>
      <c r="L260" s="90"/>
      <c r="M260" s="90"/>
      <c r="N260" s="90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90"/>
      <c r="G261" s="90"/>
      <c r="H261" s="90"/>
      <c r="I261" s="90"/>
      <c r="J261" s="90"/>
      <c r="K261" s="90"/>
      <c r="L261" s="90"/>
      <c r="M261" s="90"/>
      <c r="N261" s="90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90"/>
      <c r="G262" s="90"/>
      <c r="H262" s="90"/>
      <c r="I262" s="90"/>
      <c r="J262" s="90"/>
      <c r="K262" s="90"/>
      <c r="L262" s="90"/>
      <c r="M262" s="90"/>
      <c r="N262" s="90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90"/>
      <c r="G263" s="90"/>
      <c r="H263" s="90"/>
      <c r="I263" s="90"/>
      <c r="J263" s="90"/>
      <c r="K263" s="90"/>
      <c r="L263" s="90"/>
      <c r="M263" s="90"/>
      <c r="N263" s="90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90"/>
      <c r="G264" s="90"/>
      <c r="H264" s="90"/>
      <c r="I264" s="90"/>
      <c r="J264" s="90"/>
      <c r="K264" s="90"/>
      <c r="L264" s="90"/>
      <c r="M264" s="90"/>
      <c r="N264" s="90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90"/>
      <c r="G265" s="90"/>
      <c r="H265" s="90"/>
      <c r="I265" s="90"/>
      <c r="J265" s="90"/>
      <c r="K265" s="90"/>
      <c r="L265" s="90"/>
      <c r="M265" s="90"/>
      <c r="N265" s="90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90"/>
      <c r="G266" s="90"/>
      <c r="H266" s="90"/>
      <c r="I266" s="90"/>
      <c r="J266" s="90"/>
      <c r="K266" s="90"/>
      <c r="L266" s="90"/>
      <c r="M266" s="90"/>
      <c r="N266" s="90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90"/>
      <c r="G267" s="90"/>
      <c r="H267" s="90"/>
      <c r="I267" s="90"/>
      <c r="J267" s="90"/>
      <c r="K267" s="90"/>
      <c r="L267" s="90"/>
      <c r="M267" s="90"/>
      <c r="N267" s="90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90"/>
      <c r="G268" s="90"/>
      <c r="H268" s="90"/>
      <c r="I268" s="90"/>
      <c r="J268" s="90"/>
      <c r="K268" s="90"/>
      <c r="L268" s="90"/>
      <c r="M268" s="90"/>
      <c r="N268" s="90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90"/>
      <c r="G269" s="90"/>
      <c r="H269" s="90"/>
      <c r="I269" s="90"/>
      <c r="J269" s="90"/>
      <c r="K269" s="90"/>
      <c r="L269" s="90"/>
      <c r="M269" s="90"/>
      <c r="N269" s="90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90"/>
      <c r="G270" s="90"/>
      <c r="H270" s="90"/>
      <c r="I270" s="90"/>
      <c r="J270" s="90"/>
      <c r="K270" s="90"/>
      <c r="L270" s="90"/>
      <c r="M270" s="90"/>
      <c r="N270" s="90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90"/>
      <c r="G271" s="90"/>
      <c r="H271" s="90"/>
      <c r="I271" s="90"/>
      <c r="J271" s="90"/>
      <c r="K271" s="90"/>
      <c r="L271" s="90"/>
      <c r="M271" s="90"/>
      <c r="N271" s="90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90"/>
      <c r="G272" s="90"/>
      <c r="H272" s="90"/>
      <c r="I272" s="90"/>
      <c r="J272" s="90"/>
      <c r="K272" s="90"/>
      <c r="L272" s="90"/>
      <c r="M272" s="90"/>
      <c r="N272" s="90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90"/>
      <c r="G273" s="90"/>
      <c r="H273" s="90"/>
      <c r="I273" s="90"/>
      <c r="J273" s="90"/>
      <c r="K273" s="90"/>
      <c r="L273" s="90"/>
      <c r="M273" s="90"/>
      <c r="N273" s="90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90"/>
      <c r="G274" s="90"/>
      <c r="H274" s="90"/>
      <c r="I274" s="90"/>
      <c r="J274" s="90"/>
      <c r="K274" s="90"/>
      <c r="L274" s="90"/>
      <c r="M274" s="90"/>
      <c r="N274" s="90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90"/>
      <c r="G275" s="90"/>
      <c r="H275" s="90"/>
      <c r="I275" s="90"/>
      <c r="J275" s="90"/>
      <c r="K275" s="90"/>
      <c r="L275" s="90"/>
      <c r="M275" s="90"/>
      <c r="N275" s="90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90"/>
      <c r="G276" s="90"/>
      <c r="H276" s="90"/>
      <c r="I276" s="90"/>
      <c r="J276" s="90"/>
      <c r="K276" s="90"/>
      <c r="L276" s="90"/>
      <c r="M276" s="90"/>
      <c r="N276" s="90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90"/>
      <c r="G277" s="90"/>
      <c r="H277" s="90"/>
      <c r="I277" s="90"/>
      <c r="J277" s="90"/>
      <c r="K277" s="90"/>
      <c r="L277" s="90"/>
      <c r="M277" s="90"/>
      <c r="N277" s="90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90"/>
      <c r="G278" s="90"/>
      <c r="H278" s="90"/>
      <c r="I278" s="90"/>
      <c r="J278" s="90"/>
      <c r="K278" s="90"/>
      <c r="L278" s="90"/>
      <c r="M278" s="90"/>
      <c r="N278" s="90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90"/>
      <c r="G279" s="90"/>
      <c r="H279" s="90"/>
      <c r="I279" s="90"/>
      <c r="J279" s="90"/>
      <c r="K279" s="90"/>
      <c r="L279" s="90"/>
      <c r="M279" s="90"/>
      <c r="N279" s="90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90"/>
      <c r="G280" s="90"/>
      <c r="H280" s="90"/>
      <c r="I280" s="90"/>
      <c r="J280" s="90"/>
      <c r="K280" s="90"/>
      <c r="L280" s="90"/>
      <c r="M280" s="90"/>
      <c r="N280" s="90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90"/>
      <c r="G281" s="90"/>
      <c r="H281" s="90"/>
      <c r="I281" s="90"/>
      <c r="J281" s="90"/>
      <c r="K281" s="90"/>
      <c r="L281" s="90"/>
      <c r="M281" s="90"/>
      <c r="N281" s="90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90"/>
      <c r="G282" s="90"/>
      <c r="H282" s="90"/>
      <c r="I282" s="90"/>
      <c r="J282" s="90"/>
      <c r="K282" s="90"/>
      <c r="L282" s="90"/>
      <c r="M282" s="90"/>
      <c r="N282" s="90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90"/>
      <c r="G283" s="90"/>
      <c r="H283" s="90"/>
      <c r="I283" s="90"/>
      <c r="J283" s="90"/>
      <c r="K283" s="90"/>
      <c r="L283" s="90"/>
      <c r="M283" s="90"/>
      <c r="N283" s="90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90"/>
      <c r="G284" s="90"/>
      <c r="H284" s="90"/>
      <c r="I284" s="90"/>
      <c r="J284" s="90"/>
      <c r="K284" s="90"/>
      <c r="L284" s="90"/>
      <c r="M284" s="90"/>
      <c r="N284" s="90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90"/>
      <c r="G285" s="90"/>
      <c r="H285" s="90"/>
      <c r="I285" s="90"/>
      <c r="J285" s="90"/>
      <c r="K285" s="90"/>
      <c r="L285" s="90"/>
      <c r="M285" s="90"/>
      <c r="N285" s="90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90"/>
      <c r="G286" s="90"/>
      <c r="H286" s="90"/>
      <c r="I286" s="90"/>
      <c r="J286" s="90"/>
      <c r="K286" s="90"/>
      <c r="L286" s="90"/>
      <c r="M286" s="90"/>
      <c r="N286" s="90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90"/>
      <c r="G287" s="90"/>
      <c r="H287" s="90"/>
      <c r="I287" s="90"/>
      <c r="J287" s="90"/>
      <c r="K287" s="90"/>
      <c r="L287" s="90"/>
      <c r="M287" s="90"/>
      <c r="N287" s="90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90"/>
      <c r="G288" s="90"/>
      <c r="H288" s="90"/>
      <c r="I288" s="90"/>
      <c r="J288" s="90"/>
      <c r="K288" s="90"/>
      <c r="L288" s="90"/>
      <c r="M288" s="90"/>
      <c r="N288" s="90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90"/>
      <c r="G289" s="90"/>
      <c r="H289" s="90"/>
      <c r="I289" s="90"/>
      <c r="J289" s="90"/>
      <c r="K289" s="90"/>
      <c r="L289" s="90"/>
      <c r="M289" s="90"/>
      <c r="N289" s="90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90"/>
      <c r="G290" s="90"/>
      <c r="H290" s="90"/>
      <c r="I290" s="90"/>
      <c r="J290" s="90"/>
      <c r="K290" s="90"/>
      <c r="L290" s="90"/>
      <c r="M290" s="90"/>
      <c r="N290" s="90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90"/>
      <c r="G291" s="90"/>
      <c r="H291" s="90"/>
      <c r="I291" s="90"/>
      <c r="J291" s="90"/>
      <c r="K291" s="90"/>
      <c r="L291" s="90"/>
      <c r="M291" s="90"/>
      <c r="N291" s="90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90"/>
      <c r="G292" s="90"/>
      <c r="H292" s="90"/>
      <c r="I292" s="90"/>
      <c r="J292" s="90"/>
      <c r="K292" s="90"/>
      <c r="L292" s="90"/>
      <c r="M292" s="90"/>
      <c r="N292" s="90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90"/>
      <c r="G293" s="90"/>
      <c r="H293" s="90"/>
      <c r="I293" s="90"/>
      <c r="J293" s="90"/>
      <c r="K293" s="90"/>
      <c r="L293" s="90"/>
      <c r="M293" s="90"/>
      <c r="N293" s="90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90"/>
      <c r="G294" s="90"/>
      <c r="H294" s="90"/>
      <c r="I294" s="90"/>
      <c r="J294" s="90"/>
      <c r="K294" s="90"/>
      <c r="L294" s="90"/>
      <c r="M294" s="90"/>
      <c r="N294" s="90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90"/>
      <c r="G295" s="90"/>
      <c r="H295" s="90"/>
      <c r="I295" s="90"/>
      <c r="J295" s="90"/>
      <c r="K295" s="90"/>
      <c r="L295" s="90"/>
      <c r="M295" s="90"/>
      <c r="N295" s="90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90"/>
      <c r="G296" s="90"/>
      <c r="H296" s="90"/>
      <c r="I296" s="90"/>
      <c r="J296" s="90"/>
      <c r="K296" s="90"/>
      <c r="L296" s="90"/>
      <c r="M296" s="90"/>
      <c r="N296" s="90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90"/>
      <c r="G297" s="90"/>
      <c r="H297" s="90"/>
      <c r="I297" s="90"/>
      <c r="J297" s="90"/>
      <c r="K297" s="90"/>
      <c r="L297" s="90"/>
      <c r="M297" s="90"/>
      <c r="N297" s="90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90"/>
      <c r="G298" s="90"/>
      <c r="H298" s="90"/>
      <c r="I298" s="90"/>
      <c r="J298" s="90"/>
      <c r="K298" s="90"/>
      <c r="L298" s="90"/>
      <c r="M298" s="90"/>
      <c r="N298" s="90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90"/>
      <c r="G299" s="90"/>
      <c r="H299" s="90"/>
      <c r="I299" s="90"/>
      <c r="J299" s="90"/>
      <c r="K299" s="90"/>
      <c r="L299" s="90"/>
      <c r="M299" s="90"/>
      <c r="N299" s="90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90"/>
      <c r="G300" s="90"/>
      <c r="H300" s="90"/>
      <c r="I300" s="90"/>
      <c r="J300" s="90"/>
      <c r="K300" s="90"/>
      <c r="L300" s="90"/>
      <c r="M300" s="90"/>
      <c r="N300" s="90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90"/>
      <c r="G301" s="90"/>
      <c r="H301" s="90"/>
      <c r="I301" s="90"/>
      <c r="J301" s="90"/>
      <c r="K301" s="90"/>
      <c r="L301" s="90"/>
      <c r="M301" s="90"/>
      <c r="N301" s="90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90"/>
      <c r="G302" s="90"/>
      <c r="H302" s="90"/>
      <c r="I302" s="90"/>
      <c r="J302" s="90"/>
      <c r="K302" s="90"/>
      <c r="L302" s="90"/>
      <c r="M302" s="90"/>
      <c r="N302" s="90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90"/>
      <c r="G303" s="90"/>
      <c r="H303" s="90"/>
      <c r="I303" s="90"/>
      <c r="J303" s="90"/>
      <c r="K303" s="90"/>
      <c r="L303" s="90"/>
      <c r="M303" s="90"/>
      <c r="N303" s="90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90"/>
      <c r="G304" s="90"/>
      <c r="H304" s="90"/>
      <c r="I304" s="90"/>
      <c r="J304" s="90"/>
      <c r="K304" s="90"/>
      <c r="L304" s="90"/>
      <c r="M304" s="90"/>
      <c r="N304" s="90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90"/>
      <c r="G305" s="90"/>
      <c r="H305" s="90"/>
      <c r="I305" s="90"/>
      <c r="J305" s="90"/>
      <c r="K305" s="90"/>
      <c r="L305" s="90"/>
      <c r="M305" s="90"/>
      <c r="N305" s="90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90"/>
      <c r="G306" s="90"/>
      <c r="H306" s="90"/>
      <c r="I306" s="90"/>
      <c r="J306" s="90"/>
      <c r="K306" s="90"/>
      <c r="L306" s="90"/>
      <c r="M306" s="90"/>
      <c r="N306" s="90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90"/>
      <c r="G307" s="90"/>
      <c r="H307" s="90"/>
      <c r="I307" s="90"/>
      <c r="J307" s="90"/>
      <c r="K307" s="90"/>
      <c r="L307" s="90"/>
      <c r="M307" s="90"/>
      <c r="N307" s="90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90"/>
      <c r="G308" s="90"/>
      <c r="H308" s="90"/>
      <c r="I308" s="90"/>
      <c r="J308" s="90"/>
      <c r="K308" s="90"/>
      <c r="L308" s="90"/>
      <c r="M308" s="90"/>
      <c r="N308" s="90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90"/>
      <c r="G309" s="90"/>
      <c r="H309" s="90"/>
      <c r="I309" s="90"/>
      <c r="J309" s="90"/>
      <c r="K309" s="90"/>
      <c r="L309" s="90"/>
      <c r="M309" s="90"/>
      <c r="N309" s="90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90"/>
      <c r="G310" s="90"/>
      <c r="H310" s="90"/>
      <c r="I310" s="90"/>
      <c r="J310" s="90"/>
      <c r="K310" s="90"/>
      <c r="L310" s="90"/>
      <c r="M310" s="90"/>
      <c r="N310" s="90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90"/>
      <c r="G311" s="90"/>
      <c r="H311" s="90"/>
      <c r="I311" s="90"/>
      <c r="J311" s="90"/>
      <c r="K311" s="90"/>
      <c r="L311" s="90"/>
      <c r="M311" s="90"/>
      <c r="N311" s="90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90"/>
      <c r="G312" s="90"/>
      <c r="H312" s="90"/>
      <c r="I312" s="90"/>
      <c r="J312" s="90"/>
      <c r="K312" s="90"/>
      <c r="L312" s="90"/>
      <c r="M312" s="90"/>
      <c r="N312" s="90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90"/>
      <c r="G313" s="90"/>
      <c r="H313" s="90"/>
      <c r="I313" s="90"/>
      <c r="J313" s="90"/>
      <c r="K313" s="90"/>
      <c r="L313" s="90"/>
      <c r="M313" s="90"/>
      <c r="N313" s="90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90"/>
      <c r="G314" s="90"/>
      <c r="H314" s="90"/>
      <c r="I314" s="90"/>
      <c r="J314" s="90"/>
      <c r="K314" s="90"/>
      <c r="L314" s="90"/>
      <c r="M314" s="90"/>
      <c r="N314" s="90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90"/>
      <c r="G315" s="90"/>
      <c r="H315" s="90"/>
      <c r="I315" s="90"/>
      <c r="J315" s="90"/>
      <c r="K315" s="90"/>
      <c r="L315" s="90"/>
      <c r="M315" s="90"/>
      <c r="N315" s="90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90"/>
      <c r="G316" s="90"/>
      <c r="H316" s="90"/>
      <c r="I316" s="90"/>
      <c r="J316" s="90"/>
      <c r="K316" s="90"/>
      <c r="L316" s="90"/>
      <c r="M316" s="90"/>
      <c r="N316" s="90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90"/>
      <c r="G317" s="90"/>
      <c r="H317" s="90"/>
      <c r="I317" s="90"/>
      <c r="J317" s="90"/>
      <c r="K317" s="90"/>
      <c r="L317" s="90"/>
      <c r="M317" s="90"/>
      <c r="N317" s="90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90"/>
      <c r="G318" s="90"/>
      <c r="H318" s="90"/>
      <c r="I318" s="90"/>
      <c r="J318" s="90"/>
      <c r="K318" s="90"/>
      <c r="L318" s="90"/>
      <c r="M318" s="90"/>
      <c r="N318" s="90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90"/>
      <c r="G319" s="90"/>
      <c r="H319" s="90"/>
      <c r="I319" s="90"/>
      <c r="J319" s="90"/>
      <c r="K319" s="90"/>
      <c r="L319" s="90"/>
      <c r="M319" s="90"/>
      <c r="N319" s="90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90"/>
      <c r="G320" s="90"/>
      <c r="H320" s="90"/>
      <c r="I320" s="90"/>
      <c r="J320" s="90"/>
      <c r="K320" s="90"/>
      <c r="L320" s="90"/>
      <c r="M320" s="90"/>
      <c r="N320" s="90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90"/>
      <c r="G321" s="90"/>
      <c r="H321" s="90"/>
      <c r="I321" s="90"/>
      <c r="J321" s="90"/>
      <c r="K321" s="90"/>
      <c r="L321" s="90"/>
      <c r="M321" s="90"/>
      <c r="N321" s="90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90"/>
      <c r="G322" s="90"/>
      <c r="H322" s="90"/>
      <c r="I322" s="90"/>
      <c r="J322" s="90"/>
      <c r="K322" s="90"/>
      <c r="L322" s="90"/>
      <c r="M322" s="90"/>
      <c r="N322" s="90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90"/>
      <c r="G323" s="90"/>
      <c r="H323" s="90"/>
      <c r="I323" s="90"/>
      <c r="J323" s="90"/>
      <c r="K323" s="90"/>
      <c r="L323" s="90"/>
      <c r="M323" s="90"/>
      <c r="N323" s="90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90"/>
      <c r="G324" s="90"/>
      <c r="H324" s="90"/>
      <c r="I324" s="90"/>
      <c r="J324" s="90"/>
      <c r="K324" s="90"/>
      <c r="L324" s="90"/>
      <c r="M324" s="90"/>
      <c r="N324" s="90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90"/>
      <c r="G325" s="90"/>
      <c r="H325" s="90"/>
      <c r="I325" s="90"/>
      <c r="J325" s="90"/>
      <c r="K325" s="90"/>
      <c r="L325" s="90"/>
      <c r="M325" s="90"/>
      <c r="N325" s="90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90"/>
      <c r="G326" s="90"/>
      <c r="H326" s="90"/>
      <c r="I326" s="90"/>
      <c r="J326" s="90"/>
      <c r="K326" s="90"/>
      <c r="L326" s="90"/>
      <c r="M326" s="90"/>
      <c r="N326" s="90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90"/>
      <c r="G327" s="90"/>
      <c r="H327" s="90"/>
      <c r="I327" s="90"/>
      <c r="J327" s="90"/>
      <c r="K327" s="90"/>
      <c r="L327" s="90"/>
      <c r="M327" s="90"/>
      <c r="N327" s="90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90"/>
      <c r="G328" s="90"/>
      <c r="H328" s="90"/>
      <c r="I328" s="90"/>
      <c r="J328" s="90"/>
      <c r="K328" s="90"/>
      <c r="L328" s="90"/>
      <c r="M328" s="90"/>
      <c r="N328" s="90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90"/>
      <c r="G329" s="90"/>
      <c r="H329" s="90"/>
      <c r="I329" s="90"/>
      <c r="J329" s="90"/>
      <c r="K329" s="90"/>
      <c r="L329" s="90"/>
      <c r="M329" s="90"/>
      <c r="N329" s="90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90"/>
      <c r="G330" s="90"/>
      <c r="H330" s="90"/>
      <c r="I330" s="90"/>
      <c r="J330" s="90"/>
      <c r="K330" s="90"/>
      <c r="L330" s="90"/>
      <c r="M330" s="90"/>
      <c r="N330" s="90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90"/>
      <c r="G331" s="90"/>
      <c r="H331" s="90"/>
      <c r="I331" s="90"/>
      <c r="J331" s="90"/>
      <c r="K331" s="90"/>
      <c r="L331" s="90"/>
      <c r="M331" s="90"/>
      <c r="N331" s="90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90"/>
      <c r="G332" s="90"/>
      <c r="H332" s="90"/>
      <c r="I332" s="90"/>
      <c r="J332" s="90"/>
      <c r="K332" s="90"/>
      <c r="L332" s="90"/>
      <c r="M332" s="90"/>
      <c r="N332" s="90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90"/>
      <c r="G333" s="90"/>
      <c r="H333" s="90"/>
      <c r="I333" s="90"/>
      <c r="J333" s="90"/>
      <c r="K333" s="90"/>
      <c r="L333" s="90"/>
      <c r="M333" s="90"/>
      <c r="N333" s="90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90"/>
      <c r="G334" s="90"/>
      <c r="H334" s="90"/>
      <c r="I334" s="90"/>
      <c r="J334" s="90"/>
      <c r="K334" s="90"/>
      <c r="L334" s="90"/>
      <c r="M334" s="90"/>
      <c r="N334" s="90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90"/>
      <c r="G335" s="90"/>
      <c r="H335" s="90"/>
      <c r="I335" s="90"/>
      <c r="J335" s="90"/>
      <c r="K335" s="90"/>
      <c r="L335" s="90"/>
      <c r="M335" s="90"/>
      <c r="N335" s="90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90"/>
      <c r="G336" s="90"/>
      <c r="H336" s="90"/>
      <c r="I336" s="90"/>
      <c r="J336" s="90"/>
      <c r="K336" s="90"/>
      <c r="L336" s="90"/>
      <c r="M336" s="90"/>
      <c r="N336" s="90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90"/>
      <c r="G337" s="90"/>
      <c r="H337" s="90"/>
      <c r="I337" s="90"/>
      <c r="J337" s="90"/>
      <c r="K337" s="90"/>
      <c r="L337" s="90"/>
      <c r="M337" s="90"/>
      <c r="N337" s="90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90"/>
      <c r="G338" s="90"/>
      <c r="H338" s="90"/>
      <c r="I338" s="90"/>
      <c r="J338" s="90"/>
      <c r="K338" s="90"/>
      <c r="L338" s="90"/>
      <c r="M338" s="90"/>
      <c r="N338" s="90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90"/>
      <c r="G339" s="90"/>
      <c r="H339" s="90"/>
      <c r="I339" s="90"/>
      <c r="J339" s="90"/>
      <c r="K339" s="90"/>
      <c r="L339" s="90"/>
      <c r="M339" s="90"/>
      <c r="N339" s="90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90"/>
      <c r="G340" s="90"/>
      <c r="H340" s="90"/>
      <c r="I340" s="90"/>
      <c r="J340" s="90"/>
      <c r="K340" s="90"/>
      <c r="L340" s="90"/>
      <c r="M340" s="90"/>
      <c r="N340" s="90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90"/>
      <c r="G341" s="90"/>
      <c r="H341" s="90"/>
      <c r="I341" s="90"/>
      <c r="J341" s="90"/>
      <c r="K341" s="90"/>
      <c r="L341" s="90"/>
      <c r="M341" s="90"/>
      <c r="N341" s="90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90"/>
      <c r="G342" s="90"/>
      <c r="H342" s="90"/>
      <c r="I342" s="90"/>
      <c r="J342" s="90"/>
      <c r="K342" s="90"/>
      <c r="L342" s="90"/>
      <c r="M342" s="90"/>
      <c r="N342" s="90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90"/>
      <c r="G343" s="90"/>
      <c r="H343" s="90"/>
      <c r="I343" s="90"/>
      <c r="J343" s="90"/>
      <c r="K343" s="90"/>
      <c r="L343" s="90"/>
      <c r="M343" s="90"/>
      <c r="N343" s="90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90"/>
      <c r="G344" s="90"/>
      <c r="H344" s="90"/>
      <c r="I344" s="90"/>
      <c r="J344" s="90"/>
      <c r="K344" s="90"/>
      <c r="L344" s="90"/>
      <c r="M344" s="90"/>
      <c r="N344" s="90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90"/>
      <c r="G345" s="90"/>
      <c r="H345" s="90"/>
      <c r="I345" s="90"/>
      <c r="J345" s="90"/>
      <c r="K345" s="90"/>
      <c r="L345" s="90"/>
      <c r="M345" s="90"/>
      <c r="N345" s="90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90"/>
      <c r="G346" s="90"/>
      <c r="H346" s="90"/>
      <c r="I346" s="90"/>
      <c r="J346" s="90"/>
      <c r="K346" s="90"/>
      <c r="L346" s="90"/>
      <c r="M346" s="90"/>
      <c r="N346" s="90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90"/>
      <c r="G347" s="90"/>
      <c r="H347" s="90"/>
      <c r="I347" s="90"/>
      <c r="J347" s="90"/>
      <c r="K347" s="90"/>
      <c r="L347" s="90"/>
      <c r="M347" s="90"/>
      <c r="N347" s="90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90"/>
      <c r="G348" s="90"/>
      <c r="H348" s="90"/>
      <c r="I348" s="90"/>
      <c r="J348" s="90"/>
      <c r="K348" s="90"/>
      <c r="L348" s="90"/>
      <c r="M348" s="90"/>
      <c r="N348" s="90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90"/>
      <c r="G349" s="90"/>
      <c r="H349" s="90"/>
      <c r="I349" s="90"/>
      <c r="J349" s="90"/>
      <c r="K349" s="90"/>
      <c r="L349" s="90"/>
      <c r="M349" s="90"/>
      <c r="N349" s="90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90"/>
      <c r="G350" s="90"/>
      <c r="H350" s="90"/>
      <c r="I350" s="90"/>
      <c r="J350" s="90"/>
      <c r="K350" s="90"/>
      <c r="L350" s="90"/>
      <c r="M350" s="90"/>
      <c r="N350" s="90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90"/>
      <c r="G351" s="90"/>
      <c r="H351" s="90"/>
      <c r="I351" s="90"/>
      <c r="J351" s="90"/>
      <c r="K351" s="90"/>
      <c r="L351" s="90"/>
      <c r="M351" s="90"/>
      <c r="N351" s="90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90"/>
      <c r="G352" s="90"/>
      <c r="H352" s="90"/>
      <c r="I352" s="90"/>
      <c r="J352" s="90"/>
      <c r="K352" s="90"/>
      <c r="L352" s="90"/>
      <c r="M352" s="90"/>
      <c r="N352" s="90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90"/>
      <c r="G353" s="90"/>
      <c r="H353" s="90"/>
      <c r="I353" s="90"/>
      <c r="J353" s="90"/>
      <c r="K353" s="90"/>
      <c r="L353" s="90"/>
      <c r="M353" s="90"/>
      <c r="N353" s="90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90"/>
      <c r="G354" s="90"/>
      <c r="H354" s="90"/>
      <c r="I354" s="90"/>
      <c r="J354" s="90"/>
      <c r="K354" s="90"/>
      <c r="L354" s="90"/>
      <c r="M354" s="90"/>
      <c r="N354" s="90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90"/>
      <c r="G355" s="90"/>
      <c r="H355" s="90"/>
      <c r="I355" s="90"/>
      <c r="J355" s="90"/>
      <c r="K355" s="90"/>
      <c r="L355" s="90"/>
      <c r="M355" s="90"/>
      <c r="N355" s="90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90"/>
      <c r="G356" s="90"/>
      <c r="H356" s="90"/>
      <c r="I356" s="90"/>
      <c r="J356" s="90"/>
      <c r="K356" s="90"/>
      <c r="L356" s="90"/>
      <c r="M356" s="90"/>
      <c r="N356" s="90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90"/>
      <c r="G357" s="90"/>
      <c r="H357" s="90"/>
      <c r="I357" s="90"/>
      <c r="J357" s="90"/>
      <c r="K357" s="90"/>
      <c r="L357" s="90"/>
      <c r="M357" s="90"/>
      <c r="N357" s="90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90"/>
      <c r="G358" s="90"/>
      <c r="H358" s="90"/>
      <c r="I358" s="90"/>
      <c r="J358" s="90"/>
      <c r="K358" s="90"/>
      <c r="L358" s="90"/>
      <c r="M358" s="90"/>
      <c r="N358" s="90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90"/>
      <c r="G359" s="90"/>
      <c r="H359" s="90"/>
      <c r="I359" s="90"/>
      <c r="J359" s="90"/>
      <c r="K359" s="90"/>
      <c r="L359" s="90"/>
      <c r="M359" s="90"/>
      <c r="N359" s="90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90"/>
      <c r="G360" s="90"/>
      <c r="H360" s="90"/>
      <c r="I360" s="90"/>
      <c r="J360" s="90"/>
      <c r="K360" s="90"/>
      <c r="L360" s="90"/>
      <c r="M360" s="90"/>
      <c r="N360" s="90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90"/>
      <c r="G361" s="90"/>
      <c r="H361" s="90"/>
      <c r="I361" s="90"/>
      <c r="J361" s="90"/>
      <c r="K361" s="90"/>
      <c r="L361" s="90"/>
      <c r="M361" s="90"/>
      <c r="N361" s="90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90"/>
      <c r="G362" s="90"/>
      <c r="H362" s="90"/>
      <c r="I362" s="90"/>
      <c r="J362" s="90"/>
      <c r="K362" s="90"/>
      <c r="L362" s="90"/>
      <c r="M362" s="90"/>
      <c r="N362" s="90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90"/>
      <c r="G363" s="90"/>
      <c r="H363" s="90"/>
      <c r="I363" s="90"/>
      <c r="J363" s="90"/>
      <c r="K363" s="90"/>
      <c r="L363" s="90"/>
      <c r="M363" s="90"/>
      <c r="N363" s="90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90"/>
      <c r="G364" s="90"/>
      <c r="H364" s="90"/>
      <c r="I364" s="90"/>
      <c r="J364" s="90"/>
      <c r="K364" s="90"/>
      <c r="L364" s="90"/>
      <c r="M364" s="90"/>
      <c r="N364" s="90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90"/>
      <c r="G365" s="90"/>
      <c r="H365" s="90"/>
      <c r="I365" s="90"/>
      <c r="J365" s="90"/>
      <c r="K365" s="90"/>
      <c r="L365" s="90"/>
      <c r="M365" s="90"/>
      <c r="N365" s="90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90"/>
      <c r="G366" s="90"/>
      <c r="H366" s="90"/>
      <c r="I366" s="90"/>
      <c r="J366" s="90"/>
      <c r="K366" s="90"/>
      <c r="L366" s="90"/>
      <c r="M366" s="90"/>
      <c r="N366" s="90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90"/>
      <c r="G367" s="90"/>
      <c r="H367" s="90"/>
      <c r="I367" s="90"/>
      <c r="J367" s="90"/>
      <c r="K367" s="90"/>
      <c r="L367" s="90"/>
      <c r="M367" s="90"/>
      <c r="N367" s="90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90"/>
      <c r="G368" s="90"/>
      <c r="H368" s="90"/>
      <c r="I368" s="90"/>
      <c r="J368" s="90"/>
      <c r="K368" s="90"/>
      <c r="L368" s="90"/>
      <c r="M368" s="90"/>
      <c r="N368" s="90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90"/>
      <c r="G369" s="90"/>
      <c r="H369" s="90"/>
      <c r="I369" s="90"/>
      <c r="J369" s="90"/>
      <c r="K369" s="90"/>
      <c r="L369" s="90"/>
      <c r="M369" s="90"/>
      <c r="N369" s="90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90"/>
      <c r="G370" s="90"/>
      <c r="H370" s="90"/>
      <c r="I370" s="90"/>
      <c r="J370" s="90"/>
      <c r="K370" s="90"/>
      <c r="L370" s="90"/>
      <c r="M370" s="90"/>
      <c r="N370" s="90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90"/>
      <c r="G371" s="90"/>
      <c r="H371" s="90"/>
      <c r="I371" s="90"/>
      <c r="J371" s="90"/>
      <c r="K371" s="90"/>
      <c r="L371" s="90"/>
      <c r="M371" s="90"/>
      <c r="N371" s="90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90"/>
      <c r="G372" s="90"/>
      <c r="H372" s="90"/>
      <c r="I372" s="90"/>
      <c r="J372" s="90"/>
      <c r="K372" s="90"/>
      <c r="L372" s="90"/>
      <c r="M372" s="90"/>
      <c r="N372" s="90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90"/>
      <c r="G373" s="90"/>
      <c r="H373" s="90"/>
      <c r="I373" s="90"/>
      <c r="J373" s="90"/>
      <c r="K373" s="90"/>
      <c r="L373" s="90"/>
      <c r="M373" s="90"/>
      <c r="N373" s="90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90"/>
      <c r="G374" s="90"/>
      <c r="H374" s="90"/>
      <c r="I374" s="90"/>
      <c r="J374" s="90"/>
      <c r="K374" s="90"/>
      <c r="L374" s="90"/>
      <c r="M374" s="90"/>
      <c r="N374" s="90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90"/>
      <c r="G375" s="90"/>
      <c r="H375" s="90"/>
      <c r="I375" s="90"/>
      <c r="J375" s="90"/>
      <c r="K375" s="90"/>
      <c r="L375" s="90"/>
      <c r="M375" s="90"/>
      <c r="N375" s="90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90"/>
      <c r="G376" s="90"/>
      <c r="H376" s="90"/>
      <c r="I376" s="90"/>
      <c r="J376" s="90"/>
      <c r="K376" s="90"/>
      <c r="L376" s="90"/>
      <c r="M376" s="90"/>
      <c r="N376" s="90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90"/>
      <c r="G377" s="90"/>
      <c r="H377" s="90"/>
      <c r="I377" s="90"/>
      <c r="J377" s="90"/>
      <c r="K377" s="90"/>
      <c r="L377" s="90"/>
      <c r="M377" s="90"/>
      <c r="N377" s="90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90"/>
      <c r="G378" s="90"/>
      <c r="H378" s="90"/>
      <c r="I378" s="90"/>
      <c r="J378" s="90"/>
      <c r="K378" s="90"/>
      <c r="L378" s="90"/>
      <c r="M378" s="90"/>
      <c r="N378" s="90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90"/>
      <c r="G379" s="90"/>
      <c r="H379" s="90"/>
      <c r="I379" s="90"/>
      <c r="J379" s="90"/>
      <c r="K379" s="90"/>
      <c r="L379" s="90"/>
      <c r="M379" s="90"/>
      <c r="N379" s="90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90"/>
      <c r="G380" s="90"/>
      <c r="H380" s="90"/>
      <c r="I380" s="90"/>
      <c r="J380" s="90"/>
      <c r="K380" s="90"/>
      <c r="L380" s="90"/>
      <c r="M380" s="90"/>
      <c r="N380" s="90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90"/>
      <c r="G381" s="90"/>
      <c r="H381" s="90"/>
      <c r="I381" s="90"/>
      <c r="J381" s="90"/>
      <c r="K381" s="90"/>
      <c r="L381" s="90"/>
      <c r="M381" s="90"/>
      <c r="N381" s="90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90"/>
      <c r="G382" s="90"/>
      <c r="H382" s="90"/>
      <c r="I382" s="90"/>
      <c r="J382" s="90"/>
      <c r="K382" s="90"/>
      <c r="L382" s="90"/>
      <c r="M382" s="90"/>
      <c r="N382" s="90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90"/>
      <c r="G383" s="90"/>
      <c r="H383" s="90"/>
      <c r="I383" s="90"/>
      <c r="J383" s="90"/>
      <c r="K383" s="90"/>
      <c r="L383" s="90"/>
      <c r="M383" s="90"/>
      <c r="N383" s="90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90"/>
      <c r="G384" s="90"/>
      <c r="H384" s="90"/>
      <c r="I384" s="90"/>
      <c r="J384" s="90"/>
      <c r="K384" s="90"/>
      <c r="L384" s="90"/>
      <c r="M384" s="90"/>
      <c r="N384" s="90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90"/>
      <c r="G385" s="90"/>
      <c r="H385" s="90"/>
      <c r="I385" s="90"/>
      <c r="J385" s="90"/>
      <c r="K385" s="90"/>
      <c r="L385" s="90"/>
      <c r="M385" s="90"/>
      <c r="N385" s="90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90"/>
      <c r="G386" s="90"/>
      <c r="H386" s="90"/>
      <c r="I386" s="90"/>
      <c r="J386" s="90"/>
      <c r="K386" s="90"/>
      <c r="L386" s="90"/>
      <c r="M386" s="90"/>
      <c r="N386" s="90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90"/>
      <c r="G387" s="90"/>
      <c r="H387" s="90"/>
      <c r="I387" s="90"/>
      <c r="J387" s="90"/>
      <c r="K387" s="90"/>
      <c r="L387" s="90"/>
      <c r="M387" s="90"/>
      <c r="N387" s="90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90"/>
      <c r="G388" s="90"/>
      <c r="H388" s="90"/>
      <c r="I388" s="90"/>
      <c r="J388" s="90"/>
      <c r="K388" s="90"/>
      <c r="L388" s="90"/>
      <c r="M388" s="90"/>
      <c r="N388" s="90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90"/>
      <c r="G389" s="90"/>
      <c r="H389" s="90"/>
      <c r="I389" s="90"/>
      <c r="J389" s="90"/>
      <c r="K389" s="90"/>
      <c r="L389" s="90"/>
      <c r="M389" s="90"/>
      <c r="N389" s="90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90"/>
      <c r="G390" s="90"/>
      <c r="H390" s="90"/>
      <c r="I390" s="90"/>
      <c r="J390" s="90"/>
      <c r="K390" s="90"/>
      <c r="L390" s="90"/>
      <c r="M390" s="90"/>
      <c r="N390" s="90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90"/>
      <c r="G391" s="90"/>
      <c r="H391" s="90"/>
      <c r="I391" s="90"/>
      <c r="J391" s="90"/>
      <c r="K391" s="90"/>
      <c r="L391" s="90"/>
      <c r="M391" s="90"/>
      <c r="N391" s="90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90"/>
      <c r="G392" s="90"/>
      <c r="H392" s="90"/>
      <c r="I392" s="90"/>
      <c r="J392" s="90"/>
      <c r="K392" s="90"/>
      <c r="L392" s="90"/>
      <c r="M392" s="90"/>
      <c r="N392" s="90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90"/>
      <c r="G393" s="90"/>
      <c r="H393" s="90"/>
      <c r="I393" s="90"/>
      <c r="J393" s="90"/>
      <c r="K393" s="90"/>
      <c r="L393" s="90"/>
      <c r="M393" s="90"/>
      <c r="N393" s="90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90"/>
      <c r="G394" s="90"/>
      <c r="H394" s="90"/>
      <c r="I394" s="90"/>
      <c r="J394" s="90"/>
      <c r="K394" s="90"/>
      <c r="L394" s="90"/>
      <c r="M394" s="90"/>
      <c r="N394" s="90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90"/>
      <c r="G395" s="90"/>
      <c r="H395" s="90"/>
      <c r="I395" s="90"/>
      <c r="J395" s="90"/>
      <c r="K395" s="90"/>
      <c r="L395" s="90"/>
      <c r="M395" s="90"/>
      <c r="N395" s="90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90"/>
      <c r="G396" s="90"/>
      <c r="H396" s="90"/>
      <c r="I396" s="90"/>
      <c r="J396" s="90"/>
      <c r="K396" s="90"/>
      <c r="L396" s="90"/>
      <c r="M396" s="90"/>
      <c r="N396" s="90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90"/>
      <c r="G397" s="90"/>
      <c r="H397" s="90"/>
      <c r="I397" s="90"/>
      <c r="J397" s="90"/>
      <c r="K397" s="90"/>
      <c r="L397" s="90"/>
      <c r="M397" s="90"/>
      <c r="N397" s="90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90"/>
      <c r="G398" s="90"/>
      <c r="H398" s="90"/>
      <c r="I398" s="90"/>
      <c r="J398" s="90"/>
      <c r="K398" s="90"/>
      <c r="L398" s="90"/>
      <c r="M398" s="90"/>
      <c r="N398" s="90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90"/>
      <c r="G399" s="90"/>
      <c r="H399" s="90"/>
      <c r="I399" s="90"/>
      <c r="J399" s="90"/>
      <c r="K399" s="90"/>
      <c r="L399" s="90"/>
      <c r="M399" s="90"/>
      <c r="N399" s="90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90"/>
      <c r="G400" s="90"/>
      <c r="H400" s="90"/>
      <c r="I400" s="90"/>
      <c r="J400" s="90"/>
      <c r="K400" s="90"/>
      <c r="L400" s="90"/>
      <c r="M400" s="90"/>
      <c r="N400" s="90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90"/>
      <c r="G401" s="90"/>
      <c r="H401" s="90"/>
      <c r="I401" s="90"/>
      <c r="J401" s="90"/>
      <c r="K401" s="90"/>
      <c r="L401" s="90"/>
      <c r="M401" s="90"/>
      <c r="N401" s="90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90"/>
      <c r="G402" s="90"/>
      <c r="H402" s="90"/>
      <c r="I402" s="90"/>
      <c r="J402" s="90"/>
      <c r="K402" s="90"/>
      <c r="L402" s="90"/>
      <c r="M402" s="90"/>
      <c r="N402" s="90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90"/>
      <c r="G403" s="90"/>
      <c r="H403" s="90"/>
      <c r="I403" s="90"/>
      <c r="J403" s="90"/>
      <c r="K403" s="90"/>
      <c r="L403" s="90"/>
      <c r="M403" s="90"/>
      <c r="N403" s="90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90"/>
      <c r="G404" s="90"/>
      <c r="H404" s="90"/>
      <c r="I404" s="90"/>
      <c r="J404" s="90"/>
      <c r="K404" s="90"/>
      <c r="L404" s="90"/>
      <c r="M404" s="90"/>
      <c r="N404" s="90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90"/>
      <c r="G405" s="90"/>
      <c r="H405" s="90"/>
      <c r="I405" s="90"/>
      <c r="J405" s="90"/>
      <c r="K405" s="90"/>
      <c r="L405" s="90"/>
      <c r="M405" s="90"/>
      <c r="N405" s="90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90"/>
      <c r="G406" s="90"/>
      <c r="H406" s="90"/>
      <c r="I406" s="90"/>
      <c r="J406" s="90"/>
      <c r="K406" s="90"/>
      <c r="L406" s="90"/>
      <c r="M406" s="90"/>
      <c r="N406" s="90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90"/>
      <c r="G407" s="90"/>
      <c r="H407" s="90"/>
      <c r="I407" s="90"/>
      <c r="J407" s="90"/>
      <c r="K407" s="90"/>
      <c r="L407" s="90"/>
      <c r="M407" s="90"/>
      <c r="N407" s="90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90"/>
      <c r="G408" s="90"/>
      <c r="H408" s="90"/>
      <c r="I408" s="90"/>
      <c r="J408" s="90"/>
      <c r="K408" s="90"/>
      <c r="L408" s="90"/>
      <c r="M408" s="90"/>
      <c r="N408" s="90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90"/>
      <c r="G409" s="90"/>
      <c r="H409" s="90"/>
      <c r="I409" s="90"/>
      <c r="J409" s="90"/>
      <c r="K409" s="90"/>
      <c r="L409" s="90"/>
      <c r="M409" s="90"/>
      <c r="N409" s="90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90"/>
      <c r="G410" s="90"/>
      <c r="H410" s="90"/>
      <c r="I410" s="90"/>
      <c r="J410" s="90"/>
      <c r="K410" s="90"/>
      <c r="L410" s="90"/>
      <c r="M410" s="90"/>
      <c r="N410" s="90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90"/>
      <c r="G411" s="90"/>
      <c r="H411" s="90"/>
      <c r="I411" s="90"/>
      <c r="J411" s="90"/>
      <c r="K411" s="90"/>
      <c r="L411" s="90"/>
      <c r="M411" s="90"/>
      <c r="N411" s="90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90"/>
      <c r="G412" s="90"/>
      <c r="H412" s="90"/>
      <c r="I412" s="90"/>
      <c r="J412" s="90"/>
      <c r="K412" s="90"/>
      <c r="L412" s="90"/>
      <c r="M412" s="90"/>
      <c r="N412" s="90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90"/>
      <c r="G413" s="90"/>
      <c r="H413" s="90"/>
      <c r="I413" s="90"/>
      <c r="J413" s="90"/>
      <c r="K413" s="90"/>
      <c r="L413" s="90"/>
      <c r="M413" s="90"/>
      <c r="N413" s="90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90"/>
      <c r="G414" s="90"/>
      <c r="H414" s="90"/>
      <c r="I414" s="90"/>
      <c r="J414" s="90"/>
      <c r="K414" s="90"/>
      <c r="L414" s="90"/>
      <c r="M414" s="90"/>
      <c r="N414" s="90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90"/>
      <c r="G415" s="90"/>
      <c r="H415" s="90"/>
      <c r="I415" s="90"/>
      <c r="J415" s="90"/>
      <c r="K415" s="90"/>
      <c r="L415" s="90"/>
      <c r="M415" s="90"/>
      <c r="N415" s="90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90"/>
      <c r="G416" s="90"/>
      <c r="H416" s="90"/>
      <c r="I416" s="90"/>
      <c r="J416" s="90"/>
      <c r="K416" s="90"/>
      <c r="L416" s="90"/>
      <c r="M416" s="90"/>
      <c r="N416" s="90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90"/>
      <c r="G417" s="90"/>
      <c r="H417" s="90"/>
      <c r="I417" s="90"/>
      <c r="J417" s="90"/>
      <c r="K417" s="90"/>
      <c r="L417" s="90"/>
      <c r="M417" s="90"/>
      <c r="N417" s="90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90"/>
      <c r="G418" s="90"/>
      <c r="H418" s="90"/>
      <c r="I418" s="90"/>
      <c r="J418" s="90"/>
      <c r="K418" s="90"/>
      <c r="L418" s="90"/>
      <c r="M418" s="90"/>
      <c r="N418" s="90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90"/>
      <c r="G419" s="90"/>
      <c r="H419" s="90"/>
      <c r="I419" s="90"/>
      <c r="J419" s="90"/>
      <c r="K419" s="90"/>
      <c r="L419" s="90"/>
      <c r="M419" s="90"/>
      <c r="N419" s="90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90"/>
      <c r="G420" s="90"/>
      <c r="H420" s="90"/>
      <c r="I420" s="90"/>
      <c r="J420" s="90"/>
      <c r="K420" s="90"/>
      <c r="L420" s="90"/>
      <c r="M420" s="90"/>
      <c r="N420" s="90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90"/>
      <c r="G421" s="90"/>
      <c r="H421" s="90"/>
      <c r="I421" s="90"/>
      <c r="J421" s="90"/>
      <c r="K421" s="90"/>
      <c r="L421" s="90"/>
      <c r="M421" s="90"/>
      <c r="N421" s="90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90"/>
      <c r="G422" s="90"/>
      <c r="H422" s="90"/>
      <c r="I422" s="90"/>
      <c r="J422" s="90"/>
      <c r="K422" s="90"/>
      <c r="L422" s="90"/>
      <c r="M422" s="90"/>
      <c r="N422" s="90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90"/>
      <c r="G423" s="90"/>
      <c r="H423" s="90"/>
      <c r="I423" s="90"/>
      <c r="J423" s="90"/>
      <c r="K423" s="90"/>
      <c r="L423" s="90"/>
      <c r="M423" s="90"/>
      <c r="N423" s="90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90"/>
      <c r="G424" s="90"/>
      <c r="H424" s="90"/>
      <c r="I424" s="90"/>
      <c r="J424" s="90"/>
      <c r="K424" s="90"/>
      <c r="L424" s="90"/>
      <c r="M424" s="90"/>
      <c r="N424" s="90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90"/>
      <c r="G425" s="90"/>
      <c r="H425" s="90"/>
      <c r="I425" s="90"/>
      <c r="J425" s="90"/>
      <c r="K425" s="90"/>
      <c r="L425" s="90"/>
      <c r="M425" s="90"/>
      <c r="N425" s="90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90"/>
      <c r="G426" s="90"/>
      <c r="H426" s="90"/>
      <c r="I426" s="90"/>
      <c r="J426" s="90"/>
      <c r="K426" s="90"/>
      <c r="L426" s="90"/>
      <c r="M426" s="90"/>
      <c r="N426" s="90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90"/>
      <c r="G427" s="90"/>
      <c r="H427" s="90"/>
      <c r="I427" s="90"/>
      <c r="J427" s="90"/>
      <c r="K427" s="90"/>
      <c r="L427" s="90"/>
      <c r="M427" s="90"/>
      <c r="N427" s="90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90"/>
      <c r="G428" s="90"/>
      <c r="H428" s="90"/>
      <c r="I428" s="90"/>
      <c r="J428" s="90"/>
      <c r="K428" s="90"/>
      <c r="L428" s="90"/>
      <c r="M428" s="90"/>
      <c r="N428" s="90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90"/>
      <c r="G429" s="90"/>
      <c r="H429" s="90"/>
      <c r="I429" s="90"/>
      <c r="J429" s="90"/>
      <c r="K429" s="90"/>
      <c r="L429" s="90"/>
      <c r="M429" s="90"/>
      <c r="N429" s="90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90"/>
      <c r="G430" s="90"/>
      <c r="H430" s="90"/>
      <c r="I430" s="90"/>
      <c r="J430" s="90"/>
      <c r="K430" s="90"/>
      <c r="L430" s="90"/>
      <c r="M430" s="90"/>
      <c r="N430" s="90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90"/>
      <c r="G431" s="90"/>
      <c r="H431" s="90"/>
      <c r="I431" s="90"/>
      <c r="J431" s="90"/>
      <c r="K431" s="90"/>
      <c r="L431" s="90"/>
      <c r="M431" s="90"/>
      <c r="N431" s="90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90"/>
      <c r="G432" s="90"/>
      <c r="H432" s="90"/>
      <c r="I432" s="90"/>
      <c r="J432" s="90"/>
      <c r="K432" s="90"/>
      <c r="L432" s="90"/>
      <c r="M432" s="90"/>
      <c r="N432" s="90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90"/>
      <c r="G433" s="90"/>
      <c r="H433" s="90"/>
      <c r="I433" s="90"/>
      <c r="J433" s="90"/>
      <c r="K433" s="90"/>
      <c r="L433" s="90"/>
      <c r="M433" s="90"/>
      <c r="N433" s="90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90"/>
      <c r="G434" s="90"/>
      <c r="H434" s="90"/>
      <c r="I434" s="90"/>
      <c r="J434" s="90"/>
      <c r="K434" s="90"/>
      <c r="L434" s="90"/>
      <c r="M434" s="90"/>
      <c r="N434" s="90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90"/>
      <c r="G435" s="90"/>
      <c r="H435" s="90"/>
      <c r="I435" s="90"/>
      <c r="J435" s="90"/>
      <c r="K435" s="90"/>
      <c r="L435" s="90"/>
      <c r="M435" s="90"/>
      <c r="N435" s="90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90"/>
      <c r="G436" s="90"/>
      <c r="H436" s="90"/>
      <c r="I436" s="90"/>
      <c r="J436" s="90"/>
      <c r="K436" s="90"/>
      <c r="L436" s="90"/>
      <c r="M436" s="90"/>
      <c r="N436" s="90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90"/>
      <c r="G437" s="90"/>
      <c r="H437" s="90"/>
      <c r="I437" s="90"/>
      <c r="J437" s="90"/>
      <c r="K437" s="90"/>
      <c r="L437" s="90"/>
      <c r="M437" s="90"/>
      <c r="N437" s="90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90"/>
      <c r="G438" s="90"/>
      <c r="H438" s="90"/>
      <c r="I438" s="90"/>
      <c r="J438" s="90"/>
      <c r="K438" s="90"/>
      <c r="L438" s="90"/>
      <c r="M438" s="90"/>
      <c r="N438" s="90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90"/>
      <c r="G439" s="90"/>
      <c r="H439" s="90"/>
      <c r="I439" s="90"/>
      <c r="J439" s="90"/>
      <c r="K439" s="90"/>
      <c r="L439" s="90"/>
      <c r="M439" s="90"/>
      <c r="N439" s="90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90"/>
      <c r="G440" s="90"/>
      <c r="H440" s="90"/>
      <c r="I440" s="90"/>
      <c r="J440" s="90"/>
      <c r="K440" s="90"/>
      <c r="L440" s="90"/>
      <c r="M440" s="90"/>
      <c r="N440" s="90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90"/>
      <c r="G441" s="90"/>
      <c r="H441" s="90"/>
      <c r="I441" s="90"/>
      <c r="J441" s="90"/>
      <c r="K441" s="90"/>
      <c r="L441" s="90"/>
      <c r="M441" s="90"/>
      <c r="N441" s="90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90"/>
      <c r="G442" s="90"/>
      <c r="H442" s="90"/>
      <c r="I442" s="90"/>
      <c r="J442" s="90"/>
      <c r="K442" s="90"/>
      <c r="L442" s="90"/>
      <c r="M442" s="90"/>
      <c r="N442" s="90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90"/>
      <c r="G443" s="90"/>
      <c r="H443" s="90"/>
      <c r="I443" s="90"/>
      <c r="J443" s="90"/>
      <c r="K443" s="90"/>
      <c r="L443" s="90"/>
      <c r="M443" s="90"/>
      <c r="N443" s="90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90"/>
      <c r="G444" s="90"/>
      <c r="H444" s="90"/>
      <c r="I444" s="90"/>
      <c r="J444" s="90"/>
      <c r="K444" s="90"/>
      <c r="L444" s="90"/>
      <c r="M444" s="90"/>
      <c r="N444" s="90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90"/>
      <c r="G445" s="90"/>
      <c r="H445" s="90"/>
      <c r="I445" s="90"/>
      <c r="J445" s="90"/>
      <c r="K445" s="90"/>
      <c r="L445" s="90"/>
      <c r="M445" s="90"/>
      <c r="N445" s="90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90"/>
      <c r="G446" s="90"/>
      <c r="H446" s="90"/>
      <c r="I446" s="90"/>
      <c r="J446" s="90"/>
      <c r="K446" s="90"/>
      <c r="L446" s="90"/>
      <c r="M446" s="90"/>
      <c r="N446" s="90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90"/>
      <c r="G447" s="90"/>
      <c r="H447" s="90"/>
      <c r="I447" s="90"/>
      <c r="J447" s="90"/>
      <c r="K447" s="90"/>
      <c r="L447" s="90"/>
      <c r="M447" s="90"/>
      <c r="N447" s="90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90"/>
      <c r="G448" s="90"/>
      <c r="H448" s="90"/>
      <c r="I448" s="90"/>
      <c r="J448" s="90"/>
      <c r="K448" s="90"/>
      <c r="L448" s="90"/>
      <c r="M448" s="90"/>
      <c r="N448" s="90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90"/>
      <c r="G449" s="90"/>
      <c r="H449" s="90"/>
      <c r="I449" s="90"/>
      <c r="J449" s="90"/>
      <c r="K449" s="90"/>
      <c r="L449" s="90"/>
      <c r="M449" s="90"/>
      <c r="N449" s="90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90"/>
      <c r="G450" s="90"/>
      <c r="H450" s="90"/>
      <c r="I450" s="90"/>
      <c r="J450" s="90"/>
      <c r="K450" s="90"/>
      <c r="L450" s="90"/>
      <c r="M450" s="90"/>
      <c r="N450" s="90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90"/>
      <c r="G451" s="90"/>
      <c r="H451" s="90"/>
      <c r="I451" s="90"/>
      <c r="J451" s="90"/>
      <c r="K451" s="90"/>
      <c r="L451" s="90"/>
      <c r="M451" s="90"/>
      <c r="N451" s="90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90"/>
      <c r="G452" s="90"/>
      <c r="H452" s="90"/>
      <c r="I452" s="90"/>
      <c r="J452" s="90"/>
      <c r="K452" s="90"/>
      <c r="L452" s="90"/>
      <c r="M452" s="90"/>
      <c r="N452" s="90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90"/>
      <c r="G453" s="90"/>
      <c r="H453" s="90"/>
      <c r="I453" s="90"/>
      <c r="J453" s="90"/>
      <c r="K453" s="90"/>
      <c r="L453" s="90"/>
      <c r="M453" s="90"/>
      <c r="N453" s="90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90"/>
      <c r="G454" s="90"/>
      <c r="H454" s="90"/>
      <c r="I454" s="90"/>
      <c r="J454" s="90"/>
      <c r="K454" s="90"/>
      <c r="L454" s="90"/>
      <c r="M454" s="90"/>
      <c r="N454" s="90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90"/>
      <c r="G455" s="90"/>
      <c r="H455" s="90"/>
      <c r="I455" s="90"/>
      <c r="J455" s="90"/>
      <c r="K455" s="90"/>
      <c r="L455" s="90"/>
      <c r="M455" s="90"/>
      <c r="N455" s="90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90"/>
      <c r="G456" s="90"/>
      <c r="H456" s="90"/>
      <c r="I456" s="90"/>
      <c r="J456" s="90"/>
      <c r="K456" s="90"/>
      <c r="L456" s="90"/>
      <c r="M456" s="90"/>
      <c r="N456" s="90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90"/>
      <c r="G457" s="90"/>
      <c r="H457" s="90"/>
      <c r="I457" s="90"/>
      <c r="J457" s="90"/>
      <c r="K457" s="90"/>
      <c r="L457" s="90"/>
      <c r="M457" s="90"/>
      <c r="N457" s="90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90"/>
      <c r="G458" s="90"/>
      <c r="H458" s="90"/>
      <c r="I458" s="90"/>
      <c r="J458" s="90"/>
      <c r="K458" s="90"/>
      <c r="L458" s="90"/>
      <c r="M458" s="90"/>
      <c r="N458" s="90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90"/>
      <c r="G459" s="90"/>
      <c r="H459" s="90"/>
      <c r="I459" s="90"/>
      <c r="J459" s="90"/>
      <c r="K459" s="90"/>
      <c r="L459" s="90"/>
      <c r="M459" s="90"/>
      <c r="N459" s="90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90"/>
      <c r="G460" s="90"/>
      <c r="H460" s="90"/>
      <c r="I460" s="90"/>
      <c r="J460" s="90"/>
      <c r="K460" s="90"/>
      <c r="L460" s="90"/>
      <c r="M460" s="90"/>
      <c r="N460" s="90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90"/>
      <c r="G461" s="90"/>
      <c r="H461" s="90"/>
      <c r="I461" s="90"/>
      <c r="J461" s="90"/>
      <c r="K461" s="90"/>
      <c r="L461" s="90"/>
      <c r="M461" s="90"/>
      <c r="N461" s="90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90"/>
      <c r="G462" s="90"/>
      <c r="H462" s="90"/>
      <c r="I462" s="90"/>
      <c r="J462" s="90"/>
      <c r="K462" s="90"/>
      <c r="L462" s="90"/>
      <c r="M462" s="90"/>
      <c r="N462" s="90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90"/>
      <c r="G463" s="90"/>
      <c r="H463" s="90"/>
      <c r="I463" s="90"/>
      <c r="J463" s="90"/>
      <c r="K463" s="90"/>
      <c r="L463" s="90"/>
      <c r="M463" s="90"/>
      <c r="N463" s="90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90"/>
      <c r="G464" s="90"/>
      <c r="H464" s="90"/>
      <c r="I464" s="90"/>
      <c r="J464" s="90"/>
      <c r="K464" s="90"/>
      <c r="L464" s="90"/>
      <c r="M464" s="90"/>
      <c r="N464" s="90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90"/>
      <c r="G465" s="90"/>
      <c r="H465" s="90"/>
      <c r="I465" s="90"/>
      <c r="J465" s="90"/>
      <c r="K465" s="90"/>
      <c r="L465" s="90"/>
      <c r="M465" s="90"/>
      <c r="N465" s="90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90"/>
      <c r="G466" s="90"/>
      <c r="H466" s="90"/>
      <c r="I466" s="90"/>
      <c r="J466" s="90"/>
      <c r="K466" s="90"/>
      <c r="L466" s="90"/>
      <c r="M466" s="90"/>
      <c r="N466" s="90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90"/>
      <c r="G467" s="90"/>
      <c r="H467" s="90"/>
      <c r="I467" s="90"/>
      <c r="J467" s="90"/>
      <c r="K467" s="90"/>
      <c r="L467" s="90"/>
      <c r="M467" s="90"/>
      <c r="N467" s="90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90"/>
      <c r="G468" s="90"/>
      <c r="H468" s="90"/>
      <c r="I468" s="90"/>
      <c r="J468" s="90"/>
      <c r="K468" s="90"/>
      <c r="L468" s="90"/>
      <c r="M468" s="90"/>
      <c r="N468" s="90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90"/>
      <c r="G469" s="90"/>
      <c r="H469" s="90"/>
      <c r="I469" s="90"/>
      <c r="J469" s="90"/>
      <c r="K469" s="90"/>
      <c r="L469" s="90"/>
      <c r="M469" s="90"/>
      <c r="N469" s="90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90"/>
      <c r="G470" s="90"/>
      <c r="H470" s="90"/>
      <c r="I470" s="90"/>
      <c r="J470" s="90"/>
      <c r="K470" s="90"/>
      <c r="L470" s="90"/>
      <c r="M470" s="90"/>
      <c r="N470" s="90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90"/>
      <c r="G471" s="90"/>
      <c r="H471" s="90"/>
      <c r="I471" s="90"/>
      <c r="J471" s="90"/>
      <c r="K471" s="90"/>
      <c r="L471" s="90"/>
      <c r="M471" s="90"/>
      <c r="N471" s="90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90"/>
      <c r="G472" s="90"/>
      <c r="H472" s="90"/>
      <c r="I472" s="90"/>
      <c r="J472" s="90"/>
      <c r="K472" s="90"/>
      <c r="L472" s="90"/>
      <c r="M472" s="90"/>
      <c r="N472" s="90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90"/>
      <c r="G473" s="90"/>
      <c r="H473" s="90"/>
      <c r="I473" s="90"/>
      <c r="J473" s="90"/>
      <c r="K473" s="90"/>
      <c r="L473" s="90"/>
      <c r="M473" s="90"/>
      <c r="N473" s="90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90"/>
      <c r="G474" s="90"/>
      <c r="H474" s="90"/>
      <c r="I474" s="90"/>
      <c r="J474" s="90"/>
      <c r="K474" s="90"/>
      <c r="L474" s="90"/>
      <c r="M474" s="90"/>
      <c r="N474" s="90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90"/>
      <c r="G475" s="90"/>
      <c r="H475" s="90"/>
      <c r="I475" s="90"/>
      <c r="J475" s="90"/>
      <c r="K475" s="90"/>
      <c r="L475" s="90"/>
      <c r="M475" s="90"/>
      <c r="N475" s="90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90"/>
      <c r="G476" s="90"/>
      <c r="H476" s="90"/>
      <c r="I476" s="90"/>
      <c r="J476" s="90"/>
      <c r="K476" s="90"/>
      <c r="L476" s="90"/>
      <c r="M476" s="90"/>
      <c r="N476" s="90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90"/>
      <c r="G477" s="90"/>
      <c r="H477" s="90"/>
      <c r="I477" s="90"/>
      <c r="J477" s="90"/>
      <c r="K477" s="90"/>
      <c r="L477" s="90"/>
      <c r="M477" s="90"/>
      <c r="N477" s="90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90"/>
      <c r="G478" s="90"/>
      <c r="H478" s="90"/>
      <c r="I478" s="90"/>
      <c r="J478" s="90"/>
      <c r="K478" s="90"/>
      <c r="L478" s="90"/>
      <c r="M478" s="90"/>
      <c r="N478" s="90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90"/>
      <c r="G479" s="90"/>
      <c r="H479" s="90"/>
      <c r="I479" s="90"/>
      <c r="J479" s="90"/>
      <c r="K479" s="90"/>
      <c r="L479" s="90"/>
      <c r="M479" s="90"/>
      <c r="N479" s="90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90"/>
      <c r="G480" s="90"/>
      <c r="H480" s="90"/>
      <c r="I480" s="90"/>
      <c r="J480" s="90"/>
      <c r="K480" s="90"/>
      <c r="L480" s="90"/>
      <c r="M480" s="90"/>
      <c r="N480" s="90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90"/>
      <c r="G481" s="90"/>
      <c r="H481" s="90"/>
      <c r="I481" s="90"/>
      <c r="J481" s="90"/>
      <c r="K481" s="90"/>
      <c r="L481" s="90"/>
      <c r="M481" s="90"/>
      <c r="N481" s="90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90"/>
      <c r="G482" s="90"/>
      <c r="H482" s="90"/>
      <c r="I482" s="90"/>
      <c r="J482" s="90"/>
      <c r="K482" s="90"/>
      <c r="L482" s="90"/>
      <c r="M482" s="90"/>
      <c r="N482" s="90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90"/>
      <c r="G483" s="90"/>
      <c r="H483" s="90"/>
      <c r="I483" s="90"/>
      <c r="J483" s="90"/>
      <c r="K483" s="90"/>
      <c r="L483" s="90"/>
      <c r="M483" s="90"/>
      <c r="N483" s="90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90"/>
      <c r="G484" s="90"/>
      <c r="H484" s="90"/>
      <c r="I484" s="90"/>
      <c r="J484" s="90"/>
      <c r="K484" s="90"/>
      <c r="L484" s="90"/>
      <c r="M484" s="90"/>
      <c r="N484" s="90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90"/>
      <c r="G485" s="90"/>
      <c r="H485" s="90"/>
      <c r="I485" s="90"/>
      <c r="J485" s="90"/>
      <c r="K485" s="90"/>
      <c r="L485" s="90"/>
      <c r="M485" s="90"/>
      <c r="N485" s="90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90"/>
      <c r="G486" s="90"/>
      <c r="H486" s="90"/>
      <c r="I486" s="90"/>
      <c r="J486" s="90"/>
      <c r="K486" s="90"/>
      <c r="L486" s="90"/>
      <c r="M486" s="90"/>
      <c r="N486" s="90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90"/>
      <c r="G487" s="90"/>
      <c r="H487" s="90"/>
      <c r="I487" s="90"/>
      <c r="J487" s="90"/>
      <c r="K487" s="90"/>
      <c r="L487" s="90"/>
      <c r="M487" s="90"/>
      <c r="N487" s="90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90"/>
      <c r="G488" s="90"/>
      <c r="H488" s="90"/>
      <c r="I488" s="90"/>
      <c r="J488" s="90"/>
      <c r="K488" s="90"/>
      <c r="L488" s="90"/>
      <c r="M488" s="90"/>
      <c r="N488" s="90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90"/>
      <c r="G489" s="90"/>
      <c r="H489" s="90"/>
      <c r="I489" s="90"/>
      <c r="J489" s="90"/>
      <c r="K489" s="90"/>
      <c r="L489" s="90"/>
      <c r="M489" s="90"/>
      <c r="N489" s="90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90"/>
      <c r="G490" s="90"/>
      <c r="H490" s="90"/>
      <c r="I490" s="90"/>
      <c r="J490" s="90"/>
      <c r="K490" s="90"/>
      <c r="L490" s="90"/>
      <c r="M490" s="90"/>
      <c r="N490" s="90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90"/>
      <c r="G491" s="90"/>
      <c r="H491" s="90"/>
      <c r="I491" s="90"/>
      <c r="J491" s="90"/>
      <c r="K491" s="90"/>
      <c r="L491" s="90"/>
      <c r="M491" s="90"/>
      <c r="N491" s="90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90"/>
      <c r="G492" s="90"/>
      <c r="H492" s="90"/>
      <c r="I492" s="90"/>
      <c r="J492" s="90"/>
      <c r="K492" s="90"/>
      <c r="L492" s="90"/>
      <c r="M492" s="90"/>
      <c r="N492" s="90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90"/>
      <c r="G493" s="90"/>
      <c r="H493" s="90"/>
      <c r="I493" s="90"/>
      <c r="J493" s="90"/>
      <c r="K493" s="90"/>
      <c r="L493" s="90"/>
      <c r="M493" s="90"/>
      <c r="N493" s="90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90"/>
      <c r="G494" s="90"/>
      <c r="H494" s="90"/>
      <c r="I494" s="90"/>
      <c r="J494" s="90"/>
      <c r="K494" s="90"/>
      <c r="L494" s="90"/>
      <c r="M494" s="90"/>
      <c r="N494" s="90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90"/>
      <c r="G495" s="90"/>
      <c r="H495" s="90"/>
      <c r="I495" s="90"/>
      <c r="J495" s="90"/>
      <c r="K495" s="90"/>
      <c r="L495" s="90"/>
      <c r="M495" s="90"/>
      <c r="N495" s="90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90"/>
      <c r="G496" s="90"/>
      <c r="H496" s="90"/>
      <c r="I496" s="90"/>
      <c r="J496" s="90"/>
      <c r="K496" s="90"/>
      <c r="L496" s="90"/>
      <c r="M496" s="90"/>
      <c r="N496" s="90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90"/>
      <c r="G497" s="90"/>
      <c r="H497" s="90"/>
      <c r="I497" s="90"/>
      <c r="J497" s="90"/>
      <c r="K497" s="90"/>
      <c r="L497" s="90"/>
      <c r="M497" s="90"/>
      <c r="N497" s="90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90"/>
      <c r="G498" s="90"/>
      <c r="H498" s="90"/>
      <c r="I498" s="90"/>
      <c r="J498" s="90"/>
      <c r="K498" s="90"/>
      <c r="L498" s="90"/>
      <c r="M498" s="90"/>
      <c r="N498" s="90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90"/>
      <c r="G499" s="90"/>
      <c r="H499" s="90"/>
      <c r="I499" s="90"/>
      <c r="J499" s="90"/>
      <c r="K499" s="90"/>
      <c r="L499" s="90"/>
      <c r="M499" s="90"/>
      <c r="N499" s="90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90"/>
      <c r="G500" s="90"/>
      <c r="H500" s="90"/>
      <c r="I500" s="90"/>
      <c r="J500" s="90"/>
      <c r="K500" s="90"/>
      <c r="L500" s="90"/>
      <c r="M500" s="90"/>
      <c r="N500" s="90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90"/>
      <c r="G501" s="90"/>
      <c r="H501" s="90"/>
      <c r="I501" s="90"/>
      <c r="J501" s="90"/>
      <c r="K501" s="90"/>
      <c r="L501" s="90"/>
      <c r="M501" s="90"/>
      <c r="N501" s="90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90"/>
      <c r="G502" s="90"/>
      <c r="H502" s="90"/>
      <c r="I502" s="90"/>
      <c r="J502" s="90"/>
      <c r="K502" s="90"/>
      <c r="L502" s="90"/>
      <c r="M502" s="90"/>
      <c r="N502" s="90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90"/>
      <c r="G503" s="90"/>
      <c r="H503" s="90"/>
      <c r="I503" s="90"/>
      <c r="J503" s="90"/>
      <c r="K503" s="90"/>
      <c r="L503" s="90"/>
      <c r="M503" s="90"/>
      <c r="N503" s="90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90"/>
      <c r="G504" s="90"/>
      <c r="H504" s="90"/>
      <c r="I504" s="90"/>
      <c r="J504" s="90"/>
      <c r="K504" s="90"/>
      <c r="L504" s="90"/>
      <c r="M504" s="90"/>
      <c r="N504" s="90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90"/>
      <c r="G505" s="90"/>
      <c r="H505" s="90"/>
      <c r="I505" s="90"/>
      <c r="J505" s="90"/>
      <c r="K505" s="90"/>
      <c r="L505" s="90"/>
      <c r="M505" s="90"/>
      <c r="N505" s="90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90"/>
      <c r="G506" s="90"/>
      <c r="H506" s="90"/>
      <c r="I506" s="90"/>
      <c r="J506" s="90"/>
      <c r="K506" s="90"/>
      <c r="L506" s="90"/>
      <c r="M506" s="90"/>
      <c r="N506" s="90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90"/>
      <c r="G507" s="90"/>
      <c r="H507" s="90"/>
      <c r="I507" s="90"/>
      <c r="J507" s="90"/>
      <c r="K507" s="90"/>
      <c r="L507" s="90"/>
      <c r="M507" s="90"/>
      <c r="N507" s="90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90"/>
      <c r="G508" s="90"/>
      <c r="H508" s="90"/>
      <c r="I508" s="90"/>
      <c r="J508" s="90"/>
      <c r="K508" s="90"/>
      <c r="L508" s="90"/>
      <c r="M508" s="90"/>
      <c r="N508" s="90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90"/>
      <c r="G509" s="90"/>
      <c r="H509" s="90"/>
      <c r="I509" s="90"/>
      <c r="J509" s="90"/>
      <c r="K509" s="90"/>
      <c r="L509" s="90"/>
      <c r="M509" s="90"/>
      <c r="N509" s="90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90"/>
      <c r="G510" s="90"/>
      <c r="H510" s="90"/>
      <c r="I510" s="90"/>
      <c r="J510" s="90"/>
      <c r="K510" s="90"/>
      <c r="L510" s="90"/>
      <c r="M510" s="90"/>
      <c r="N510" s="90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90"/>
      <c r="G511" s="90"/>
      <c r="H511" s="90"/>
      <c r="I511" s="90"/>
      <c r="J511" s="90"/>
      <c r="K511" s="90"/>
      <c r="L511" s="90"/>
      <c r="M511" s="90"/>
      <c r="N511" s="90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90"/>
      <c r="G512" s="90"/>
      <c r="H512" s="90"/>
      <c r="I512" s="90"/>
      <c r="J512" s="90"/>
      <c r="K512" s="90"/>
      <c r="L512" s="90"/>
      <c r="M512" s="90"/>
      <c r="N512" s="90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90"/>
      <c r="G513" s="90"/>
      <c r="H513" s="90"/>
      <c r="I513" s="90"/>
      <c r="J513" s="90"/>
      <c r="K513" s="90"/>
      <c r="L513" s="90"/>
      <c r="M513" s="90"/>
      <c r="N513" s="90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90"/>
      <c r="G514" s="90"/>
      <c r="H514" s="90"/>
      <c r="I514" s="90"/>
      <c r="J514" s="90"/>
      <c r="K514" s="90"/>
      <c r="L514" s="90"/>
      <c r="M514" s="90"/>
      <c r="N514" s="90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90"/>
      <c r="G515" s="90"/>
      <c r="H515" s="90"/>
      <c r="I515" s="90"/>
      <c r="J515" s="90"/>
      <c r="K515" s="90"/>
      <c r="L515" s="90"/>
      <c r="M515" s="90"/>
      <c r="N515" s="90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90"/>
      <c r="G516" s="90"/>
      <c r="H516" s="90"/>
      <c r="I516" s="90"/>
      <c r="J516" s="90"/>
      <c r="K516" s="90"/>
      <c r="L516" s="90"/>
      <c r="M516" s="90"/>
      <c r="N516" s="90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90"/>
      <c r="G517" s="90"/>
      <c r="H517" s="90"/>
      <c r="I517" s="90"/>
      <c r="J517" s="90"/>
      <c r="K517" s="90"/>
      <c r="L517" s="90"/>
      <c r="M517" s="90"/>
      <c r="N517" s="90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90"/>
      <c r="G518" s="90"/>
      <c r="H518" s="90"/>
      <c r="I518" s="90"/>
      <c r="J518" s="90"/>
      <c r="K518" s="90"/>
      <c r="L518" s="90"/>
      <c r="M518" s="90"/>
      <c r="N518" s="90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90"/>
      <c r="G519" s="90"/>
      <c r="H519" s="90"/>
      <c r="I519" s="90"/>
      <c r="J519" s="90"/>
      <c r="K519" s="90"/>
      <c r="L519" s="90"/>
      <c r="M519" s="90"/>
      <c r="N519" s="90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90"/>
      <c r="G520" s="90"/>
      <c r="H520" s="90"/>
      <c r="I520" s="90"/>
      <c r="J520" s="90"/>
      <c r="K520" s="90"/>
      <c r="L520" s="90"/>
      <c r="M520" s="90"/>
      <c r="N520" s="90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90"/>
      <c r="G521" s="90"/>
      <c r="H521" s="90"/>
      <c r="I521" s="90"/>
      <c r="J521" s="90"/>
      <c r="K521" s="90"/>
      <c r="L521" s="90"/>
      <c r="M521" s="90"/>
      <c r="N521" s="90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90"/>
      <c r="G522" s="90"/>
      <c r="H522" s="90"/>
      <c r="I522" s="90"/>
      <c r="J522" s="90"/>
      <c r="K522" s="90"/>
      <c r="L522" s="90"/>
      <c r="M522" s="90"/>
      <c r="N522" s="90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90"/>
      <c r="G523" s="90"/>
      <c r="H523" s="90"/>
      <c r="I523" s="90"/>
      <c r="J523" s="90"/>
      <c r="K523" s="90"/>
      <c r="L523" s="90"/>
      <c r="M523" s="90"/>
      <c r="N523" s="90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90"/>
      <c r="G524" s="90"/>
      <c r="H524" s="90"/>
      <c r="I524" s="90"/>
      <c r="J524" s="90"/>
      <c r="K524" s="90"/>
      <c r="L524" s="90"/>
      <c r="M524" s="90"/>
      <c r="N524" s="90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90"/>
      <c r="G525" s="90"/>
      <c r="H525" s="90"/>
      <c r="I525" s="90"/>
      <c r="J525" s="90"/>
      <c r="K525" s="90"/>
      <c r="L525" s="90"/>
      <c r="M525" s="90"/>
      <c r="N525" s="90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90"/>
      <c r="G526" s="90"/>
      <c r="H526" s="90"/>
      <c r="I526" s="90"/>
      <c r="J526" s="90"/>
      <c r="K526" s="90"/>
      <c r="L526" s="90"/>
      <c r="M526" s="90"/>
      <c r="N526" s="90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90"/>
      <c r="G527" s="90"/>
      <c r="H527" s="90"/>
      <c r="I527" s="90"/>
      <c r="J527" s="90"/>
      <c r="K527" s="90"/>
      <c r="L527" s="90"/>
      <c r="M527" s="90"/>
      <c r="N527" s="90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90"/>
      <c r="G528" s="90"/>
      <c r="H528" s="90"/>
      <c r="I528" s="90"/>
      <c r="J528" s="90"/>
      <c r="K528" s="90"/>
      <c r="L528" s="90"/>
      <c r="M528" s="90"/>
      <c r="N528" s="90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90"/>
      <c r="G529" s="90"/>
      <c r="H529" s="90"/>
      <c r="I529" s="90"/>
      <c r="J529" s="90"/>
      <c r="K529" s="90"/>
      <c r="L529" s="90"/>
      <c r="M529" s="90"/>
      <c r="N529" s="90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90"/>
      <c r="G530" s="90"/>
      <c r="H530" s="90"/>
      <c r="I530" s="90"/>
      <c r="J530" s="90"/>
      <c r="K530" s="90"/>
      <c r="L530" s="90"/>
      <c r="M530" s="90"/>
      <c r="N530" s="90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90"/>
      <c r="G531" s="90"/>
      <c r="H531" s="90"/>
      <c r="I531" s="90"/>
      <c r="J531" s="90"/>
      <c r="K531" s="90"/>
      <c r="L531" s="90"/>
      <c r="M531" s="90"/>
      <c r="N531" s="90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90"/>
      <c r="G532" s="90"/>
      <c r="H532" s="90"/>
      <c r="I532" s="90"/>
      <c r="J532" s="90"/>
      <c r="K532" s="90"/>
      <c r="L532" s="90"/>
      <c r="M532" s="90"/>
      <c r="N532" s="90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90"/>
      <c r="G533" s="90"/>
      <c r="H533" s="90"/>
      <c r="I533" s="90"/>
      <c r="J533" s="90"/>
      <c r="K533" s="90"/>
      <c r="L533" s="90"/>
      <c r="M533" s="90"/>
      <c r="N533" s="90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90"/>
      <c r="G534" s="90"/>
      <c r="H534" s="90"/>
      <c r="I534" s="90"/>
      <c r="J534" s="90"/>
      <c r="K534" s="90"/>
      <c r="L534" s="90"/>
      <c r="M534" s="90"/>
      <c r="N534" s="90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90"/>
      <c r="G535" s="90"/>
      <c r="H535" s="90"/>
      <c r="I535" s="90"/>
      <c r="J535" s="90"/>
      <c r="K535" s="90"/>
      <c r="L535" s="90"/>
      <c r="M535" s="90"/>
      <c r="N535" s="90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90"/>
      <c r="G536" s="90"/>
      <c r="H536" s="90"/>
      <c r="I536" s="90"/>
      <c r="J536" s="90"/>
      <c r="K536" s="90"/>
      <c r="L536" s="90"/>
      <c r="M536" s="90"/>
      <c r="N536" s="90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90"/>
      <c r="G537" s="90"/>
      <c r="H537" s="90"/>
      <c r="I537" s="90"/>
      <c r="J537" s="90"/>
      <c r="K537" s="90"/>
      <c r="L537" s="90"/>
      <c r="M537" s="90"/>
      <c r="N537" s="90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90"/>
      <c r="G538" s="90"/>
      <c r="H538" s="90"/>
      <c r="I538" s="90"/>
      <c r="J538" s="90"/>
      <c r="K538" s="90"/>
      <c r="L538" s="90"/>
      <c r="M538" s="90"/>
      <c r="N538" s="90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90"/>
      <c r="G539" s="90"/>
      <c r="H539" s="90"/>
      <c r="I539" s="90"/>
      <c r="J539" s="90"/>
      <c r="K539" s="90"/>
      <c r="L539" s="90"/>
      <c r="M539" s="90"/>
      <c r="N539" s="90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90"/>
      <c r="G540" s="90"/>
      <c r="H540" s="90"/>
      <c r="I540" s="90"/>
      <c r="J540" s="90"/>
      <c r="K540" s="90"/>
      <c r="L540" s="90"/>
      <c r="M540" s="90"/>
      <c r="N540" s="90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90"/>
      <c r="G541" s="90"/>
      <c r="H541" s="90"/>
      <c r="I541" s="90"/>
      <c r="J541" s="90"/>
      <c r="K541" s="90"/>
      <c r="L541" s="90"/>
      <c r="M541" s="90"/>
      <c r="N541" s="90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90"/>
      <c r="G542" s="90"/>
      <c r="H542" s="90"/>
      <c r="I542" s="90"/>
      <c r="J542" s="90"/>
      <c r="K542" s="90"/>
      <c r="L542" s="90"/>
      <c r="M542" s="90"/>
      <c r="N542" s="90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90"/>
      <c r="G543" s="90"/>
      <c r="H543" s="90"/>
      <c r="I543" s="90"/>
      <c r="J543" s="90"/>
      <c r="K543" s="90"/>
      <c r="L543" s="90"/>
      <c r="M543" s="90"/>
      <c r="N543" s="90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90"/>
      <c r="G544" s="90"/>
      <c r="H544" s="90"/>
      <c r="I544" s="90"/>
      <c r="J544" s="90"/>
      <c r="K544" s="90"/>
      <c r="L544" s="90"/>
      <c r="M544" s="90"/>
      <c r="N544" s="90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90"/>
      <c r="G545" s="90"/>
      <c r="H545" s="90"/>
      <c r="I545" s="90"/>
      <c r="J545" s="90"/>
      <c r="K545" s="90"/>
      <c r="L545" s="90"/>
      <c r="M545" s="90"/>
      <c r="N545" s="90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90"/>
      <c r="G546" s="90"/>
      <c r="H546" s="90"/>
      <c r="I546" s="90"/>
      <c r="J546" s="90"/>
      <c r="K546" s="90"/>
      <c r="L546" s="90"/>
      <c r="M546" s="90"/>
      <c r="N546" s="90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90"/>
      <c r="G547" s="90"/>
      <c r="H547" s="90"/>
      <c r="I547" s="90"/>
      <c r="J547" s="90"/>
      <c r="K547" s="90"/>
      <c r="L547" s="90"/>
      <c r="M547" s="90"/>
      <c r="N547" s="90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90"/>
      <c r="G548" s="90"/>
      <c r="H548" s="90"/>
      <c r="I548" s="90"/>
      <c r="J548" s="90"/>
      <c r="K548" s="90"/>
      <c r="L548" s="90"/>
      <c r="M548" s="90"/>
      <c r="N548" s="90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90"/>
      <c r="G549" s="90"/>
      <c r="H549" s="90"/>
      <c r="I549" s="90"/>
      <c r="J549" s="90"/>
      <c r="K549" s="90"/>
      <c r="L549" s="90"/>
      <c r="M549" s="90"/>
      <c r="N549" s="90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90"/>
      <c r="G550" s="90"/>
      <c r="H550" s="90"/>
      <c r="I550" s="90"/>
      <c r="J550" s="90"/>
      <c r="K550" s="90"/>
      <c r="L550" s="90"/>
      <c r="M550" s="90"/>
      <c r="N550" s="90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90"/>
      <c r="G551" s="90"/>
      <c r="H551" s="90"/>
      <c r="I551" s="90"/>
      <c r="J551" s="90"/>
      <c r="K551" s="90"/>
      <c r="L551" s="90"/>
      <c r="M551" s="90"/>
      <c r="N551" s="90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90"/>
      <c r="G552" s="90"/>
      <c r="H552" s="90"/>
      <c r="I552" s="90"/>
      <c r="J552" s="90"/>
      <c r="K552" s="90"/>
      <c r="L552" s="90"/>
      <c r="M552" s="90"/>
      <c r="N552" s="90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90"/>
      <c r="G553" s="90"/>
      <c r="H553" s="90"/>
      <c r="I553" s="90"/>
      <c r="J553" s="90"/>
      <c r="K553" s="90"/>
      <c r="L553" s="90"/>
      <c r="M553" s="90"/>
      <c r="N553" s="90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90"/>
      <c r="G554" s="90"/>
      <c r="H554" s="90"/>
      <c r="I554" s="90"/>
      <c r="J554" s="90"/>
      <c r="K554" s="90"/>
      <c r="L554" s="90"/>
      <c r="M554" s="90"/>
      <c r="N554" s="90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90"/>
      <c r="G555" s="90"/>
      <c r="H555" s="90"/>
      <c r="I555" s="90"/>
      <c r="J555" s="90"/>
      <c r="K555" s="90"/>
      <c r="L555" s="90"/>
      <c r="M555" s="90"/>
      <c r="N555" s="90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90"/>
      <c r="G556" s="90"/>
      <c r="H556" s="90"/>
      <c r="I556" s="90"/>
      <c r="J556" s="90"/>
      <c r="K556" s="90"/>
      <c r="L556" s="90"/>
      <c r="M556" s="90"/>
      <c r="N556" s="90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90"/>
      <c r="G557" s="90"/>
      <c r="H557" s="90"/>
      <c r="I557" s="90"/>
      <c r="J557" s="90"/>
      <c r="K557" s="90"/>
      <c r="L557" s="90"/>
      <c r="M557" s="90"/>
      <c r="N557" s="90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90"/>
      <c r="G558" s="90"/>
      <c r="H558" s="90"/>
      <c r="I558" s="90"/>
      <c r="J558" s="90"/>
      <c r="K558" s="90"/>
      <c r="L558" s="90"/>
      <c r="M558" s="90"/>
      <c r="N558" s="90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90"/>
      <c r="G559" s="90"/>
      <c r="H559" s="90"/>
      <c r="I559" s="90"/>
      <c r="J559" s="90"/>
      <c r="K559" s="90"/>
      <c r="L559" s="90"/>
      <c r="M559" s="90"/>
      <c r="N559" s="90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90"/>
      <c r="G560" s="90"/>
      <c r="H560" s="90"/>
      <c r="I560" s="90"/>
      <c r="J560" s="90"/>
      <c r="K560" s="90"/>
      <c r="L560" s="90"/>
      <c r="M560" s="90"/>
      <c r="N560" s="90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90"/>
      <c r="G561" s="90"/>
      <c r="H561" s="90"/>
      <c r="I561" s="90"/>
      <c r="J561" s="90"/>
      <c r="K561" s="90"/>
      <c r="L561" s="90"/>
      <c r="M561" s="90"/>
      <c r="N561" s="90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90"/>
      <c r="G562" s="90"/>
      <c r="H562" s="90"/>
      <c r="I562" s="90"/>
      <c r="J562" s="90"/>
      <c r="K562" s="90"/>
      <c r="L562" s="90"/>
      <c r="M562" s="90"/>
      <c r="N562" s="90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90"/>
      <c r="G563" s="90"/>
      <c r="H563" s="90"/>
      <c r="I563" s="90"/>
      <c r="J563" s="90"/>
      <c r="K563" s="90"/>
      <c r="L563" s="90"/>
      <c r="M563" s="90"/>
      <c r="N563" s="90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90"/>
      <c r="G564" s="90"/>
      <c r="H564" s="90"/>
      <c r="I564" s="90"/>
      <c r="J564" s="90"/>
      <c r="K564" s="90"/>
      <c r="L564" s="90"/>
      <c r="M564" s="90"/>
      <c r="N564" s="90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90"/>
      <c r="G565" s="90"/>
      <c r="H565" s="90"/>
      <c r="I565" s="90"/>
      <c r="J565" s="90"/>
      <c r="K565" s="90"/>
      <c r="L565" s="90"/>
      <c r="M565" s="90"/>
      <c r="N565" s="90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90"/>
      <c r="G566" s="90"/>
      <c r="H566" s="90"/>
      <c r="I566" s="90"/>
      <c r="J566" s="90"/>
      <c r="K566" s="90"/>
      <c r="L566" s="90"/>
      <c r="M566" s="90"/>
      <c r="N566" s="90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90"/>
      <c r="G567" s="90"/>
      <c r="H567" s="90"/>
      <c r="I567" s="90"/>
      <c r="J567" s="90"/>
      <c r="K567" s="90"/>
      <c r="L567" s="90"/>
      <c r="M567" s="90"/>
      <c r="N567" s="90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90"/>
      <c r="G568" s="90"/>
      <c r="H568" s="90"/>
      <c r="I568" s="90"/>
      <c r="J568" s="90"/>
      <c r="K568" s="90"/>
      <c r="L568" s="90"/>
      <c r="M568" s="90"/>
      <c r="N568" s="90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90"/>
      <c r="G569" s="90"/>
      <c r="H569" s="90"/>
      <c r="I569" s="90"/>
      <c r="J569" s="90"/>
      <c r="K569" s="90"/>
      <c r="L569" s="90"/>
      <c r="M569" s="90"/>
      <c r="N569" s="90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90"/>
      <c r="G570" s="90"/>
      <c r="H570" s="90"/>
      <c r="I570" s="90"/>
      <c r="J570" s="90"/>
      <c r="K570" s="90"/>
      <c r="L570" s="90"/>
      <c r="M570" s="90"/>
      <c r="N570" s="90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90"/>
      <c r="G571" s="90"/>
      <c r="H571" s="90"/>
      <c r="I571" s="90"/>
      <c r="J571" s="90"/>
      <c r="K571" s="90"/>
      <c r="L571" s="90"/>
      <c r="M571" s="90"/>
      <c r="N571" s="90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90"/>
      <c r="G572" s="90"/>
      <c r="H572" s="90"/>
      <c r="I572" s="90"/>
      <c r="J572" s="90"/>
      <c r="K572" s="90"/>
      <c r="L572" s="90"/>
      <c r="M572" s="90"/>
      <c r="N572" s="90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90"/>
      <c r="G573" s="90"/>
      <c r="H573" s="90"/>
      <c r="I573" s="90"/>
      <c r="J573" s="90"/>
      <c r="K573" s="90"/>
      <c r="L573" s="90"/>
      <c r="M573" s="90"/>
      <c r="N573" s="90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90"/>
      <c r="G574" s="90"/>
      <c r="H574" s="90"/>
      <c r="I574" s="90"/>
      <c r="J574" s="90"/>
      <c r="K574" s="90"/>
      <c r="L574" s="90"/>
      <c r="M574" s="90"/>
      <c r="N574" s="90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90"/>
      <c r="G575" s="90"/>
      <c r="H575" s="90"/>
      <c r="I575" s="90"/>
      <c r="J575" s="90"/>
      <c r="K575" s="90"/>
      <c r="L575" s="90"/>
      <c r="M575" s="90"/>
      <c r="N575" s="90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90"/>
      <c r="G576" s="90"/>
      <c r="H576" s="90"/>
      <c r="I576" s="90"/>
      <c r="J576" s="90"/>
      <c r="K576" s="90"/>
      <c r="L576" s="90"/>
      <c r="M576" s="90"/>
      <c r="N576" s="90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90"/>
      <c r="G577" s="90"/>
      <c r="H577" s="90"/>
      <c r="I577" s="90"/>
      <c r="J577" s="90"/>
      <c r="K577" s="90"/>
      <c r="L577" s="90"/>
      <c r="M577" s="90"/>
      <c r="N577" s="90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90"/>
      <c r="G578" s="90"/>
      <c r="H578" s="90"/>
      <c r="I578" s="90"/>
      <c r="J578" s="90"/>
      <c r="K578" s="90"/>
      <c r="L578" s="90"/>
      <c r="M578" s="90"/>
      <c r="N578" s="90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90"/>
      <c r="G579" s="90"/>
      <c r="H579" s="90"/>
      <c r="I579" s="90"/>
      <c r="J579" s="90"/>
      <c r="K579" s="90"/>
      <c r="L579" s="90"/>
      <c r="M579" s="90"/>
      <c r="N579" s="90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90"/>
      <c r="G580" s="90"/>
      <c r="H580" s="90"/>
      <c r="I580" s="90"/>
      <c r="J580" s="90"/>
      <c r="K580" s="90"/>
      <c r="L580" s="90"/>
      <c r="M580" s="90"/>
      <c r="N580" s="90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90"/>
      <c r="G581" s="90"/>
      <c r="H581" s="90"/>
      <c r="I581" s="90"/>
      <c r="J581" s="90"/>
      <c r="K581" s="90"/>
      <c r="L581" s="90"/>
      <c r="M581" s="90"/>
      <c r="N581" s="90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90"/>
      <c r="G582" s="90"/>
      <c r="H582" s="90"/>
      <c r="I582" s="90"/>
      <c r="J582" s="90"/>
      <c r="K582" s="90"/>
      <c r="L582" s="90"/>
      <c r="M582" s="90"/>
      <c r="N582" s="90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90"/>
      <c r="G583" s="90"/>
      <c r="H583" s="90"/>
      <c r="I583" s="90"/>
      <c r="J583" s="90"/>
      <c r="K583" s="90"/>
      <c r="L583" s="90"/>
      <c r="M583" s="90"/>
      <c r="N583" s="90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90"/>
      <c r="G584" s="90"/>
      <c r="H584" s="90"/>
      <c r="I584" s="90"/>
      <c r="J584" s="90"/>
      <c r="K584" s="90"/>
      <c r="L584" s="90"/>
      <c r="M584" s="90"/>
      <c r="N584" s="90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90"/>
      <c r="G585" s="90"/>
      <c r="H585" s="90"/>
      <c r="I585" s="90"/>
      <c r="J585" s="90"/>
      <c r="K585" s="90"/>
      <c r="L585" s="90"/>
      <c r="M585" s="90"/>
      <c r="N585" s="90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90"/>
      <c r="G586" s="90"/>
      <c r="H586" s="90"/>
      <c r="I586" s="90"/>
      <c r="J586" s="90"/>
      <c r="K586" s="90"/>
      <c r="L586" s="90"/>
      <c r="M586" s="90"/>
      <c r="N586" s="90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90"/>
      <c r="G587" s="90"/>
      <c r="H587" s="90"/>
      <c r="I587" s="90"/>
      <c r="J587" s="90"/>
      <c r="K587" s="90"/>
      <c r="L587" s="90"/>
      <c r="M587" s="90"/>
      <c r="N587" s="90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90"/>
      <c r="G588" s="90"/>
      <c r="H588" s="90"/>
      <c r="I588" s="90"/>
      <c r="J588" s="90"/>
      <c r="K588" s="90"/>
      <c r="L588" s="90"/>
      <c r="M588" s="90"/>
      <c r="N588" s="90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90"/>
      <c r="G589" s="90"/>
      <c r="H589" s="90"/>
      <c r="I589" s="90"/>
      <c r="J589" s="90"/>
      <c r="K589" s="90"/>
      <c r="L589" s="90"/>
      <c r="M589" s="90"/>
      <c r="N589" s="90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90"/>
      <c r="G590" s="90"/>
      <c r="H590" s="90"/>
      <c r="I590" s="90"/>
      <c r="J590" s="90"/>
      <c r="K590" s="90"/>
      <c r="L590" s="90"/>
      <c r="M590" s="90"/>
      <c r="N590" s="90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90"/>
      <c r="G591" s="90"/>
      <c r="H591" s="90"/>
      <c r="I591" s="90"/>
      <c r="J591" s="90"/>
      <c r="K591" s="90"/>
      <c r="L591" s="90"/>
      <c r="M591" s="90"/>
      <c r="N591" s="90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90"/>
      <c r="G592" s="90"/>
      <c r="H592" s="90"/>
      <c r="I592" s="90"/>
      <c r="J592" s="90"/>
      <c r="K592" s="90"/>
      <c r="L592" s="90"/>
      <c r="M592" s="90"/>
      <c r="N592" s="90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90"/>
      <c r="G593" s="90"/>
      <c r="H593" s="90"/>
      <c r="I593" s="90"/>
      <c r="J593" s="90"/>
      <c r="K593" s="90"/>
      <c r="L593" s="90"/>
      <c r="M593" s="90"/>
      <c r="N593" s="90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90"/>
      <c r="G594" s="90"/>
      <c r="H594" s="90"/>
      <c r="I594" s="90"/>
      <c r="J594" s="90"/>
      <c r="K594" s="90"/>
      <c r="L594" s="90"/>
      <c r="M594" s="90"/>
      <c r="N594" s="90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90"/>
      <c r="G595" s="90"/>
      <c r="H595" s="90"/>
      <c r="I595" s="90"/>
      <c r="J595" s="90"/>
      <c r="K595" s="90"/>
      <c r="L595" s="90"/>
      <c r="M595" s="90"/>
      <c r="N595" s="90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90"/>
      <c r="G596" s="90"/>
      <c r="H596" s="90"/>
      <c r="I596" s="90"/>
      <c r="J596" s="90"/>
      <c r="K596" s="90"/>
      <c r="L596" s="90"/>
      <c r="M596" s="90"/>
      <c r="N596" s="90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90"/>
      <c r="G597" s="90"/>
      <c r="H597" s="90"/>
      <c r="I597" s="90"/>
      <c r="J597" s="90"/>
      <c r="K597" s="90"/>
      <c r="L597" s="90"/>
      <c r="M597" s="90"/>
      <c r="N597" s="90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90"/>
      <c r="G598" s="90"/>
      <c r="H598" s="90"/>
      <c r="I598" s="90"/>
      <c r="J598" s="90"/>
      <c r="K598" s="90"/>
      <c r="L598" s="90"/>
      <c r="M598" s="90"/>
      <c r="N598" s="90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90"/>
      <c r="G599" s="90"/>
      <c r="H599" s="90"/>
      <c r="I599" s="90"/>
      <c r="J599" s="90"/>
      <c r="K599" s="90"/>
      <c r="L599" s="90"/>
      <c r="M599" s="90"/>
      <c r="N599" s="90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90"/>
      <c r="G600" s="90"/>
      <c r="H600" s="90"/>
      <c r="I600" s="90"/>
      <c r="J600" s="90"/>
      <c r="K600" s="90"/>
      <c r="L600" s="90"/>
      <c r="M600" s="90"/>
      <c r="N600" s="90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90"/>
      <c r="G601" s="90"/>
      <c r="H601" s="90"/>
      <c r="I601" s="90"/>
      <c r="J601" s="90"/>
      <c r="K601" s="90"/>
      <c r="L601" s="90"/>
      <c r="M601" s="90"/>
      <c r="N601" s="90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90"/>
      <c r="G602" s="90"/>
      <c r="H602" s="90"/>
      <c r="I602" s="90"/>
      <c r="J602" s="90"/>
      <c r="K602" s="90"/>
      <c r="L602" s="90"/>
      <c r="M602" s="90"/>
      <c r="N602" s="90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90"/>
      <c r="G603" s="90"/>
      <c r="H603" s="90"/>
      <c r="I603" s="90"/>
      <c r="J603" s="90"/>
      <c r="K603" s="90"/>
      <c r="L603" s="90"/>
      <c r="M603" s="90"/>
      <c r="N603" s="90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90"/>
      <c r="G604" s="90"/>
      <c r="H604" s="90"/>
      <c r="I604" s="90"/>
      <c r="J604" s="90"/>
      <c r="K604" s="90"/>
      <c r="L604" s="90"/>
      <c r="M604" s="90"/>
      <c r="N604" s="90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90"/>
      <c r="G605" s="90"/>
      <c r="H605" s="90"/>
      <c r="I605" s="90"/>
      <c r="J605" s="90"/>
      <c r="K605" s="90"/>
      <c r="L605" s="90"/>
      <c r="M605" s="90"/>
      <c r="N605" s="90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90"/>
      <c r="G606" s="90"/>
      <c r="H606" s="90"/>
      <c r="I606" s="90"/>
      <c r="J606" s="90"/>
      <c r="K606" s="90"/>
      <c r="L606" s="90"/>
      <c r="M606" s="90"/>
      <c r="N606" s="90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90"/>
      <c r="G607" s="90"/>
      <c r="H607" s="90"/>
      <c r="I607" s="90"/>
      <c r="J607" s="90"/>
      <c r="K607" s="90"/>
      <c r="L607" s="90"/>
      <c r="M607" s="90"/>
      <c r="N607" s="90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90"/>
      <c r="G608" s="90"/>
      <c r="H608" s="90"/>
      <c r="I608" s="90"/>
      <c r="J608" s="90"/>
      <c r="K608" s="90"/>
      <c r="L608" s="90"/>
      <c r="M608" s="90"/>
      <c r="N608" s="90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90"/>
      <c r="G609" s="90"/>
      <c r="H609" s="90"/>
      <c r="I609" s="90"/>
      <c r="J609" s="90"/>
      <c r="K609" s="90"/>
      <c r="L609" s="90"/>
      <c r="M609" s="90"/>
      <c r="N609" s="90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90"/>
      <c r="G610" s="90"/>
      <c r="H610" s="90"/>
      <c r="I610" s="90"/>
      <c r="J610" s="90"/>
      <c r="K610" s="90"/>
      <c r="L610" s="90"/>
      <c r="M610" s="90"/>
      <c r="N610" s="90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90"/>
      <c r="G611" s="90"/>
      <c r="H611" s="90"/>
      <c r="I611" s="90"/>
      <c r="J611" s="90"/>
      <c r="K611" s="90"/>
      <c r="L611" s="90"/>
      <c r="M611" s="90"/>
      <c r="N611" s="90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90"/>
      <c r="G612" s="90"/>
      <c r="H612" s="90"/>
      <c r="I612" s="90"/>
      <c r="J612" s="90"/>
      <c r="K612" s="90"/>
      <c r="L612" s="90"/>
      <c r="M612" s="90"/>
      <c r="N612" s="90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90"/>
      <c r="G613" s="90"/>
      <c r="H613" s="90"/>
      <c r="I613" s="90"/>
      <c r="J613" s="90"/>
      <c r="K613" s="90"/>
      <c r="L613" s="90"/>
      <c r="M613" s="90"/>
      <c r="N613" s="90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90"/>
      <c r="G614" s="90"/>
      <c r="H614" s="90"/>
      <c r="I614" s="90"/>
      <c r="J614" s="90"/>
      <c r="K614" s="90"/>
      <c r="L614" s="90"/>
      <c r="M614" s="90"/>
      <c r="N614" s="90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90"/>
      <c r="G615" s="90"/>
      <c r="H615" s="90"/>
      <c r="I615" s="90"/>
      <c r="J615" s="90"/>
      <c r="K615" s="90"/>
      <c r="L615" s="90"/>
      <c r="M615" s="90"/>
      <c r="N615" s="90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90"/>
      <c r="G616" s="90"/>
      <c r="H616" s="90"/>
      <c r="I616" s="90"/>
      <c r="J616" s="90"/>
      <c r="K616" s="90"/>
      <c r="L616" s="90"/>
      <c r="M616" s="90"/>
      <c r="N616" s="90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90"/>
      <c r="G617" s="90"/>
      <c r="H617" s="90"/>
      <c r="I617" s="90"/>
      <c r="J617" s="90"/>
      <c r="K617" s="90"/>
      <c r="L617" s="90"/>
      <c r="M617" s="90"/>
      <c r="N617" s="90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90"/>
      <c r="G618" s="90"/>
      <c r="H618" s="90"/>
      <c r="I618" s="90"/>
      <c r="J618" s="90"/>
      <c r="K618" s="90"/>
      <c r="L618" s="90"/>
      <c r="M618" s="90"/>
      <c r="N618" s="90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90"/>
      <c r="G619" s="90"/>
      <c r="H619" s="90"/>
      <c r="I619" s="90"/>
      <c r="J619" s="90"/>
      <c r="K619" s="90"/>
      <c r="L619" s="90"/>
      <c r="M619" s="90"/>
      <c r="N619" s="90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90"/>
      <c r="G620" s="90"/>
      <c r="H620" s="90"/>
      <c r="I620" s="90"/>
      <c r="J620" s="90"/>
      <c r="K620" s="90"/>
      <c r="L620" s="90"/>
      <c r="M620" s="90"/>
      <c r="N620" s="90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90"/>
      <c r="G621" s="90"/>
      <c r="H621" s="90"/>
      <c r="I621" s="90"/>
      <c r="J621" s="90"/>
      <c r="K621" s="90"/>
      <c r="L621" s="90"/>
      <c r="M621" s="90"/>
      <c r="N621" s="90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90"/>
      <c r="G622" s="90"/>
      <c r="H622" s="90"/>
      <c r="I622" s="90"/>
      <c r="J622" s="90"/>
      <c r="K622" s="90"/>
      <c r="L622" s="90"/>
      <c r="M622" s="90"/>
      <c r="N622" s="90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90"/>
      <c r="G623" s="90"/>
      <c r="H623" s="90"/>
      <c r="I623" s="90"/>
      <c r="J623" s="90"/>
      <c r="K623" s="90"/>
      <c r="L623" s="90"/>
      <c r="M623" s="90"/>
      <c r="N623" s="90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90"/>
      <c r="G624" s="90"/>
      <c r="H624" s="90"/>
      <c r="I624" s="90"/>
      <c r="J624" s="90"/>
      <c r="K624" s="90"/>
      <c r="L624" s="90"/>
      <c r="M624" s="90"/>
      <c r="N624" s="90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90"/>
      <c r="G625" s="90"/>
      <c r="H625" s="90"/>
      <c r="I625" s="90"/>
      <c r="J625" s="90"/>
      <c r="K625" s="90"/>
      <c r="L625" s="90"/>
      <c r="M625" s="90"/>
      <c r="N625" s="90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90"/>
      <c r="G626" s="90"/>
      <c r="H626" s="90"/>
      <c r="I626" s="90"/>
      <c r="J626" s="90"/>
      <c r="K626" s="90"/>
      <c r="L626" s="90"/>
      <c r="M626" s="90"/>
      <c r="N626" s="90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90"/>
      <c r="G627" s="90"/>
      <c r="H627" s="90"/>
      <c r="I627" s="90"/>
      <c r="J627" s="90"/>
      <c r="K627" s="90"/>
      <c r="L627" s="90"/>
      <c r="M627" s="90"/>
      <c r="N627" s="90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90"/>
      <c r="G628" s="90"/>
      <c r="H628" s="90"/>
      <c r="I628" s="90"/>
      <c r="J628" s="90"/>
      <c r="K628" s="90"/>
      <c r="L628" s="90"/>
      <c r="M628" s="90"/>
      <c r="N628" s="90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90"/>
      <c r="G629" s="90"/>
      <c r="H629" s="90"/>
      <c r="I629" s="90"/>
      <c r="J629" s="90"/>
      <c r="K629" s="90"/>
      <c r="L629" s="90"/>
      <c r="M629" s="90"/>
      <c r="N629" s="90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90"/>
      <c r="G630" s="90"/>
      <c r="H630" s="90"/>
      <c r="I630" s="90"/>
      <c r="J630" s="90"/>
      <c r="K630" s="90"/>
      <c r="L630" s="90"/>
      <c r="M630" s="90"/>
      <c r="N630" s="90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90"/>
      <c r="G631" s="90"/>
      <c r="H631" s="90"/>
      <c r="I631" s="90"/>
      <c r="J631" s="90"/>
      <c r="K631" s="90"/>
      <c r="L631" s="90"/>
      <c r="M631" s="90"/>
      <c r="N631" s="90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90"/>
      <c r="G632" s="90"/>
      <c r="H632" s="90"/>
      <c r="I632" s="90"/>
      <c r="J632" s="90"/>
      <c r="K632" s="90"/>
      <c r="L632" s="90"/>
      <c r="M632" s="90"/>
      <c r="N632" s="90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90"/>
      <c r="G633" s="90"/>
      <c r="H633" s="90"/>
      <c r="I633" s="90"/>
      <c r="J633" s="90"/>
      <c r="K633" s="90"/>
      <c r="L633" s="90"/>
      <c r="M633" s="90"/>
      <c r="N633" s="90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90"/>
      <c r="G634" s="90"/>
      <c r="H634" s="90"/>
      <c r="I634" s="90"/>
      <c r="J634" s="90"/>
      <c r="K634" s="90"/>
      <c r="L634" s="90"/>
      <c r="M634" s="90"/>
      <c r="N634" s="90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90"/>
      <c r="G635" s="90"/>
      <c r="H635" s="90"/>
      <c r="I635" s="90"/>
      <c r="J635" s="90"/>
      <c r="K635" s="90"/>
      <c r="L635" s="90"/>
      <c r="M635" s="90"/>
      <c r="N635" s="90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90"/>
      <c r="G636" s="90"/>
      <c r="H636" s="90"/>
      <c r="I636" s="90"/>
      <c r="J636" s="90"/>
      <c r="K636" s="90"/>
      <c r="L636" s="90"/>
      <c r="M636" s="90"/>
      <c r="N636" s="90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90"/>
      <c r="G637" s="90"/>
      <c r="H637" s="90"/>
      <c r="I637" s="90"/>
      <c r="J637" s="90"/>
      <c r="K637" s="90"/>
      <c r="L637" s="90"/>
      <c r="M637" s="90"/>
      <c r="N637" s="90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90"/>
      <c r="G638" s="90"/>
      <c r="H638" s="90"/>
      <c r="I638" s="90"/>
      <c r="J638" s="90"/>
      <c r="K638" s="90"/>
      <c r="L638" s="90"/>
      <c r="M638" s="90"/>
      <c r="N638" s="90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90"/>
      <c r="G639" s="90"/>
      <c r="H639" s="90"/>
      <c r="I639" s="90"/>
      <c r="J639" s="90"/>
      <c r="K639" s="90"/>
      <c r="L639" s="90"/>
      <c r="M639" s="90"/>
      <c r="N639" s="90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90"/>
      <c r="G640" s="90"/>
      <c r="H640" s="90"/>
      <c r="I640" s="90"/>
      <c r="J640" s="90"/>
      <c r="K640" s="90"/>
      <c r="L640" s="90"/>
      <c r="M640" s="90"/>
      <c r="N640" s="90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90"/>
      <c r="G641" s="90"/>
      <c r="H641" s="90"/>
      <c r="I641" s="90"/>
      <c r="J641" s="90"/>
      <c r="K641" s="90"/>
      <c r="L641" s="90"/>
      <c r="M641" s="90"/>
      <c r="N641" s="90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90"/>
      <c r="G642" s="90"/>
      <c r="H642" s="90"/>
      <c r="I642" s="90"/>
      <c r="J642" s="90"/>
      <c r="K642" s="90"/>
      <c r="L642" s="90"/>
      <c r="M642" s="90"/>
      <c r="N642" s="90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90"/>
      <c r="G643" s="90"/>
      <c r="H643" s="90"/>
      <c r="I643" s="90"/>
      <c r="J643" s="90"/>
      <c r="K643" s="90"/>
      <c r="L643" s="90"/>
      <c r="M643" s="90"/>
      <c r="N643" s="90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90"/>
      <c r="G644" s="90"/>
      <c r="H644" s="90"/>
      <c r="I644" s="90"/>
      <c r="J644" s="90"/>
      <c r="K644" s="90"/>
      <c r="L644" s="90"/>
      <c r="M644" s="90"/>
      <c r="N644" s="90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90"/>
      <c r="G645" s="90"/>
      <c r="H645" s="90"/>
      <c r="I645" s="90"/>
      <c r="J645" s="90"/>
      <c r="K645" s="90"/>
      <c r="L645" s="90"/>
      <c r="M645" s="90"/>
      <c r="N645" s="90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90"/>
      <c r="G646" s="90"/>
      <c r="H646" s="90"/>
      <c r="I646" s="90"/>
      <c r="J646" s="90"/>
      <c r="K646" s="90"/>
      <c r="L646" s="90"/>
      <c r="M646" s="90"/>
      <c r="N646" s="90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90"/>
      <c r="G647" s="90"/>
      <c r="H647" s="90"/>
      <c r="I647" s="90"/>
      <c r="J647" s="90"/>
      <c r="K647" s="90"/>
      <c r="L647" s="90"/>
      <c r="M647" s="90"/>
      <c r="N647" s="90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90"/>
      <c r="G648" s="90"/>
      <c r="H648" s="90"/>
      <c r="I648" s="90"/>
      <c r="J648" s="90"/>
      <c r="K648" s="90"/>
      <c r="L648" s="90"/>
      <c r="M648" s="90"/>
      <c r="N648" s="90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90"/>
      <c r="G649" s="90"/>
      <c r="H649" s="90"/>
      <c r="I649" s="90"/>
      <c r="J649" s="90"/>
      <c r="K649" s="90"/>
      <c r="L649" s="90"/>
      <c r="M649" s="90"/>
      <c r="N649" s="90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90"/>
      <c r="G650" s="90"/>
      <c r="H650" s="90"/>
      <c r="I650" s="90"/>
      <c r="J650" s="90"/>
      <c r="K650" s="90"/>
      <c r="L650" s="90"/>
      <c r="M650" s="90"/>
      <c r="N650" s="90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90"/>
      <c r="G651" s="90"/>
      <c r="H651" s="90"/>
      <c r="I651" s="90"/>
      <c r="J651" s="90"/>
      <c r="K651" s="90"/>
      <c r="L651" s="90"/>
      <c r="M651" s="90"/>
      <c r="N651" s="90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90"/>
      <c r="G652" s="90"/>
      <c r="H652" s="90"/>
      <c r="I652" s="90"/>
      <c r="J652" s="90"/>
      <c r="K652" s="90"/>
      <c r="L652" s="90"/>
      <c r="M652" s="90"/>
      <c r="N652" s="90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90"/>
      <c r="G653" s="90"/>
      <c r="H653" s="90"/>
      <c r="I653" s="90"/>
      <c r="J653" s="90"/>
      <c r="K653" s="90"/>
      <c r="L653" s="90"/>
      <c r="M653" s="90"/>
      <c r="N653" s="90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90"/>
      <c r="G654" s="90"/>
      <c r="H654" s="90"/>
      <c r="I654" s="90"/>
      <c r="J654" s="90"/>
      <c r="K654" s="90"/>
      <c r="L654" s="90"/>
      <c r="M654" s="90"/>
      <c r="N654" s="90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90"/>
      <c r="G655" s="90"/>
      <c r="H655" s="90"/>
      <c r="I655" s="90"/>
      <c r="J655" s="90"/>
      <c r="K655" s="90"/>
      <c r="L655" s="90"/>
      <c r="M655" s="90"/>
      <c r="N655" s="90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90"/>
      <c r="G656" s="90"/>
      <c r="H656" s="90"/>
      <c r="I656" s="90"/>
      <c r="J656" s="90"/>
      <c r="K656" s="90"/>
      <c r="L656" s="90"/>
      <c r="M656" s="90"/>
      <c r="N656" s="90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90"/>
      <c r="G657" s="90"/>
      <c r="H657" s="90"/>
      <c r="I657" s="90"/>
      <c r="J657" s="90"/>
      <c r="K657" s="90"/>
      <c r="L657" s="90"/>
      <c r="M657" s="90"/>
      <c r="N657" s="90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90"/>
      <c r="G658" s="90"/>
      <c r="H658" s="90"/>
      <c r="I658" s="90"/>
      <c r="J658" s="90"/>
      <c r="K658" s="90"/>
      <c r="L658" s="90"/>
      <c r="M658" s="90"/>
      <c r="N658" s="90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90"/>
      <c r="G659" s="90"/>
      <c r="H659" s="90"/>
      <c r="I659" s="90"/>
      <c r="J659" s="90"/>
      <c r="K659" s="90"/>
      <c r="L659" s="90"/>
      <c r="M659" s="90"/>
      <c r="N659" s="90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90"/>
      <c r="G660" s="90"/>
      <c r="H660" s="90"/>
      <c r="I660" s="90"/>
      <c r="J660" s="90"/>
      <c r="K660" s="90"/>
      <c r="L660" s="90"/>
      <c r="M660" s="90"/>
      <c r="N660" s="90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90"/>
      <c r="G661" s="90"/>
      <c r="H661" s="90"/>
      <c r="I661" s="90"/>
      <c r="J661" s="90"/>
      <c r="K661" s="90"/>
      <c r="L661" s="90"/>
      <c r="M661" s="90"/>
      <c r="N661" s="90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90"/>
      <c r="G662" s="90"/>
      <c r="H662" s="90"/>
      <c r="I662" s="90"/>
      <c r="J662" s="90"/>
      <c r="K662" s="90"/>
      <c r="L662" s="90"/>
      <c r="M662" s="90"/>
      <c r="N662" s="90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90"/>
      <c r="G663" s="90"/>
      <c r="H663" s="90"/>
      <c r="I663" s="90"/>
      <c r="J663" s="90"/>
      <c r="K663" s="90"/>
      <c r="L663" s="90"/>
      <c r="M663" s="90"/>
      <c r="N663" s="90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90"/>
      <c r="G664" s="90"/>
      <c r="H664" s="90"/>
      <c r="I664" s="90"/>
      <c r="J664" s="90"/>
      <c r="K664" s="90"/>
      <c r="L664" s="90"/>
      <c r="M664" s="90"/>
      <c r="N664" s="90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90"/>
      <c r="G665" s="90"/>
      <c r="H665" s="90"/>
      <c r="I665" s="90"/>
      <c r="J665" s="90"/>
      <c r="K665" s="90"/>
      <c r="L665" s="90"/>
      <c r="M665" s="90"/>
      <c r="N665" s="90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90"/>
      <c r="G666" s="90"/>
      <c r="H666" s="90"/>
      <c r="I666" s="90"/>
      <c r="J666" s="90"/>
      <c r="K666" s="90"/>
      <c r="L666" s="90"/>
      <c r="M666" s="90"/>
      <c r="N666" s="90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90"/>
      <c r="G667" s="90"/>
      <c r="H667" s="90"/>
      <c r="I667" s="90"/>
      <c r="J667" s="90"/>
      <c r="K667" s="90"/>
      <c r="L667" s="90"/>
      <c r="M667" s="90"/>
      <c r="N667" s="90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90"/>
      <c r="G668" s="90"/>
      <c r="H668" s="90"/>
      <c r="I668" s="90"/>
      <c r="J668" s="90"/>
      <c r="K668" s="90"/>
      <c r="L668" s="90"/>
      <c r="M668" s="90"/>
      <c r="N668" s="90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90"/>
      <c r="G669" s="90"/>
      <c r="H669" s="90"/>
      <c r="I669" s="90"/>
      <c r="J669" s="90"/>
      <c r="K669" s="90"/>
      <c r="L669" s="90"/>
      <c r="M669" s="90"/>
      <c r="N669" s="90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90"/>
      <c r="G670" s="90"/>
      <c r="H670" s="90"/>
      <c r="I670" s="90"/>
      <c r="J670" s="90"/>
      <c r="K670" s="90"/>
      <c r="L670" s="90"/>
      <c r="M670" s="90"/>
      <c r="N670" s="90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90"/>
      <c r="G671" s="90"/>
      <c r="H671" s="90"/>
      <c r="I671" s="90"/>
      <c r="J671" s="90"/>
      <c r="K671" s="90"/>
      <c r="L671" s="90"/>
      <c r="M671" s="90"/>
      <c r="N671" s="90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90"/>
      <c r="G672" s="90"/>
      <c r="H672" s="90"/>
      <c r="I672" s="90"/>
      <c r="J672" s="90"/>
      <c r="K672" s="90"/>
      <c r="L672" s="90"/>
      <c r="M672" s="90"/>
      <c r="N672" s="90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90"/>
      <c r="G673" s="90"/>
      <c r="H673" s="90"/>
      <c r="I673" s="90"/>
      <c r="J673" s="90"/>
      <c r="K673" s="90"/>
      <c r="L673" s="90"/>
      <c r="M673" s="90"/>
      <c r="N673" s="90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90"/>
      <c r="G674" s="90"/>
      <c r="H674" s="90"/>
      <c r="I674" s="90"/>
      <c r="J674" s="90"/>
      <c r="K674" s="90"/>
      <c r="L674" s="90"/>
      <c r="M674" s="90"/>
      <c r="N674" s="90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90"/>
      <c r="G675" s="90"/>
      <c r="H675" s="90"/>
      <c r="I675" s="90"/>
      <c r="J675" s="90"/>
      <c r="K675" s="90"/>
      <c r="L675" s="90"/>
      <c r="M675" s="90"/>
      <c r="N675" s="90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90"/>
      <c r="G676" s="90"/>
      <c r="H676" s="90"/>
      <c r="I676" s="90"/>
      <c r="J676" s="90"/>
      <c r="K676" s="90"/>
      <c r="L676" s="90"/>
      <c r="M676" s="90"/>
      <c r="N676" s="90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90"/>
      <c r="G677" s="90"/>
      <c r="H677" s="90"/>
      <c r="I677" s="90"/>
      <c r="J677" s="90"/>
      <c r="K677" s="90"/>
      <c r="L677" s="90"/>
      <c r="M677" s="90"/>
      <c r="N677" s="90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90"/>
      <c r="G678" s="90"/>
      <c r="H678" s="90"/>
      <c r="I678" s="90"/>
      <c r="J678" s="90"/>
      <c r="K678" s="90"/>
      <c r="L678" s="90"/>
      <c r="M678" s="90"/>
      <c r="N678" s="90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90"/>
      <c r="G679" s="90"/>
      <c r="H679" s="90"/>
      <c r="I679" s="90"/>
      <c r="J679" s="90"/>
      <c r="K679" s="90"/>
      <c r="L679" s="90"/>
      <c r="M679" s="90"/>
      <c r="N679" s="90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90"/>
      <c r="G680" s="90"/>
      <c r="H680" s="90"/>
      <c r="I680" s="90"/>
      <c r="J680" s="90"/>
      <c r="K680" s="90"/>
      <c r="L680" s="90"/>
      <c r="M680" s="90"/>
      <c r="N680" s="90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90"/>
      <c r="G681" s="90"/>
      <c r="H681" s="90"/>
      <c r="I681" s="90"/>
      <c r="J681" s="90"/>
      <c r="K681" s="90"/>
      <c r="L681" s="90"/>
      <c r="M681" s="90"/>
      <c r="N681" s="90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90"/>
      <c r="G682" s="90"/>
      <c r="H682" s="90"/>
      <c r="I682" s="90"/>
      <c r="J682" s="90"/>
      <c r="K682" s="90"/>
      <c r="L682" s="90"/>
      <c r="M682" s="90"/>
      <c r="N682" s="90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90"/>
      <c r="G683" s="90"/>
      <c r="H683" s="90"/>
      <c r="I683" s="90"/>
      <c r="J683" s="90"/>
      <c r="K683" s="90"/>
      <c r="L683" s="90"/>
      <c r="M683" s="90"/>
      <c r="N683" s="90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90"/>
      <c r="G684" s="90"/>
      <c r="H684" s="90"/>
      <c r="I684" s="90"/>
      <c r="J684" s="90"/>
      <c r="K684" s="90"/>
      <c r="L684" s="90"/>
      <c r="M684" s="90"/>
      <c r="N684" s="90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90"/>
      <c r="G685" s="90"/>
      <c r="H685" s="90"/>
      <c r="I685" s="90"/>
      <c r="J685" s="90"/>
      <c r="K685" s="90"/>
      <c r="L685" s="90"/>
      <c r="M685" s="90"/>
      <c r="N685" s="90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90"/>
      <c r="G686" s="90"/>
      <c r="H686" s="90"/>
      <c r="I686" s="90"/>
      <c r="J686" s="90"/>
      <c r="K686" s="90"/>
      <c r="L686" s="90"/>
      <c r="M686" s="90"/>
      <c r="N686" s="90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90"/>
      <c r="G687" s="90"/>
      <c r="H687" s="90"/>
      <c r="I687" s="90"/>
      <c r="J687" s="90"/>
      <c r="K687" s="90"/>
      <c r="L687" s="90"/>
      <c r="M687" s="90"/>
      <c r="N687" s="90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90"/>
      <c r="G688" s="90"/>
      <c r="H688" s="90"/>
      <c r="I688" s="90"/>
      <c r="J688" s="90"/>
      <c r="K688" s="90"/>
      <c r="L688" s="90"/>
      <c r="M688" s="90"/>
      <c r="N688" s="90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90"/>
      <c r="G689" s="90"/>
      <c r="H689" s="90"/>
      <c r="I689" s="90"/>
      <c r="J689" s="90"/>
      <c r="K689" s="90"/>
      <c r="L689" s="90"/>
      <c r="M689" s="90"/>
      <c r="N689" s="90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90"/>
      <c r="G690" s="90"/>
      <c r="H690" s="90"/>
      <c r="I690" s="90"/>
      <c r="J690" s="90"/>
      <c r="K690" s="90"/>
      <c r="L690" s="90"/>
      <c r="M690" s="90"/>
      <c r="N690" s="90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90"/>
      <c r="G691" s="90"/>
      <c r="H691" s="90"/>
      <c r="I691" s="90"/>
      <c r="J691" s="90"/>
      <c r="K691" s="90"/>
      <c r="L691" s="90"/>
      <c r="M691" s="90"/>
      <c r="N691" s="90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90"/>
      <c r="G692" s="90"/>
      <c r="H692" s="90"/>
      <c r="I692" s="90"/>
      <c r="J692" s="90"/>
      <c r="K692" s="90"/>
      <c r="L692" s="90"/>
      <c r="M692" s="90"/>
      <c r="N692" s="90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90"/>
      <c r="G693" s="90"/>
      <c r="H693" s="90"/>
      <c r="I693" s="90"/>
      <c r="J693" s="90"/>
      <c r="K693" s="90"/>
      <c r="L693" s="90"/>
      <c r="M693" s="90"/>
      <c r="N693" s="90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90"/>
      <c r="G694" s="90"/>
      <c r="H694" s="90"/>
      <c r="I694" s="90"/>
      <c r="J694" s="90"/>
      <c r="K694" s="90"/>
      <c r="L694" s="90"/>
      <c r="M694" s="90"/>
      <c r="N694" s="90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90"/>
      <c r="G695" s="90"/>
      <c r="H695" s="90"/>
      <c r="I695" s="90"/>
      <c r="J695" s="90"/>
      <c r="K695" s="90"/>
      <c r="L695" s="90"/>
      <c r="M695" s="90"/>
      <c r="N695" s="90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90"/>
      <c r="G696" s="90"/>
      <c r="H696" s="90"/>
      <c r="I696" s="90"/>
      <c r="J696" s="90"/>
      <c r="K696" s="90"/>
      <c r="L696" s="90"/>
      <c r="M696" s="90"/>
      <c r="N696" s="90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90"/>
      <c r="G697" s="90"/>
      <c r="H697" s="90"/>
      <c r="I697" s="90"/>
      <c r="J697" s="90"/>
      <c r="K697" s="90"/>
      <c r="L697" s="90"/>
      <c r="M697" s="90"/>
      <c r="N697" s="90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90"/>
      <c r="G698" s="90"/>
      <c r="H698" s="90"/>
      <c r="I698" s="90"/>
      <c r="J698" s="90"/>
      <c r="K698" s="90"/>
      <c r="L698" s="90"/>
      <c r="M698" s="90"/>
      <c r="N698" s="90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90"/>
      <c r="G699" s="90"/>
      <c r="H699" s="90"/>
      <c r="I699" s="90"/>
      <c r="J699" s="90"/>
      <c r="K699" s="90"/>
      <c r="L699" s="90"/>
      <c r="M699" s="90"/>
      <c r="N699" s="90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90"/>
      <c r="G700" s="90"/>
      <c r="H700" s="90"/>
      <c r="I700" s="90"/>
      <c r="J700" s="90"/>
      <c r="K700" s="90"/>
      <c r="L700" s="90"/>
      <c r="M700" s="90"/>
      <c r="N700" s="90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90"/>
      <c r="G701" s="90"/>
      <c r="H701" s="90"/>
      <c r="I701" s="90"/>
      <c r="J701" s="90"/>
      <c r="K701" s="90"/>
      <c r="L701" s="90"/>
      <c r="M701" s="90"/>
      <c r="N701" s="90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90"/>
      <c r="G702" s="90"/>
      <c r="H702" s="90"/>
      <c r="I702" s="90"/>
      <c r="J702" s="90"/>
      <c r="K702" s="90"/>
      <c r="L702" s="90"/>
      <c r="M702" s="90"/>
      <c r="N702" s="90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90"/>
      <c r="G703" s="90"/>
      <c r="H703" s="90"/>
      <c r="I703" s="90"/>
      <c r="J703" s="90"/>
      <c r="K703" s="90"/>
      <c r="L703" s="90"/>
      <c r="M703" s="90"/>
      <c r="N703" s="90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90"/>
      <c r="G704" s="90"/>
      <c r="H704" s="90"/>
      <c r="I704" s="90"/>
      <c r="J704" s="90"/>
      <c r="K704" s="90"/>
      <c r="L704" s="90"/>
      <c r="M704" s="90"/>
      <c r="N704" s="90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90"/>
      <c r="G705" s="90"/>
      <c r="H705" s="90"/>
      <c r="I705" s="90"/>
      <c r="J705" s="90"/>
      <c r="K705" s="90"/>
      <c r="L705" s="90"/>
      <c r="M705" s="90"/>
      <c r="N705" s="90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90"/>
      <c r="G706" s="90"/>
      <c r="H706" s="90"/>
      <c r="I706" s="90"/>
      <c r="J706" s="90"/>
      <c r="K706" s="90"/>
      <c r="L706" s="90"/>
      <c r="M706" s="90"/>
      <c r="N706" s="90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90"/>
      <c r="G707" s="90"/>
      <c r="H707" s="90"/>
      <c r="I707" s="90"/>
      <c r="J707" s="90"/>
      <c r="K707" s="90"/>
      <c r="L707" s="90"/>
      <c r="M707" s="90"/>
      <c r="N707" s="90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90"/>
      <c r="G708" s="90"/>
      <c r="H708" s="90"/>
      <c r="I708" s="90"/>
      <c r="J708" s="90"/>
      <c r="K708" s="90"/>
      <c r="L708" s="90"/>
      <c r="M708" s="90"/>
      <c r="N708" s="90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90"/>
      <c r="G709" s="90"/>
      <c r="H709" s="90"/>
      <c r="I709" s="90"/>
      <c r="J709" s="90"/>
      <c r="K709" s="90"/>
      <c r="L709" s="90"/>
      <c r="M709" s="90"/>
      <c r="N709" s="90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90"/>
      <c r="G710" s="90"/>
      <c r="H710" s="90"/>
      <c r="I710" s="90"/>
      <c r="J710" s="90"/>
      <c r="K710" s="90"/>
      <c r="L710" s="90"/>
      <c r="M710" s="90"/>
      <c r="N710" s="90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90"/>
      <c r="G711" s="90"/>
      <c r="H711" s="90"/>
      <c r="I711" s="90"/>
      <c r="J711" s="90"/>
      <c r="K711" s="90"/>
      <c r="L711" s="90"/>
      <c r="M711" s="90"/>
      <c r="N711" s="90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90"/>
      <c r="G712" s="90"/>
      <c r="H712" s="90"/>
      <c r="I712" s="90"/>
      <c r="J712" s="90"/>
      <c r="K712" s="90"/>
      <c r="L712" s="90"/>
      <c r="M712" s="90"/>
      <c r="N712" s="90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90"/>
      <c r="G713" s="90"/>
      <c r="H713" s="90"/>
      <c r="I713" s="90"/>
      <c r="J713" s="90"/>
      <c r="K713" s="90"/>
      <c r="L713" s="90"/>
      <c r="M713" s="90"/>
      <c r="N713" s="90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90"/>
      <c r="G714" s="90"/>
      <c r="H714" s="90"/>
      <c r="I714" s="90"/>
      <c r="J714" s="90"/>
      <c r="K714" s="90"/>
      <c r="L714" s="90"/>
      <c r="M714" s="90"/>
      <c r="N714" s="90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90"/>
      <c r="G715" s="90"/>
      <c r="H715" s="90"/>
      <c r="I715" s="90"/>
      <c r="J715" s="90"/>
      <c r="K715" s="90"/>
      <c r="L715" s="90"/>
      <c r="M715" s="90"/>
      <c r="N715" s="90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90"/>
      <c r="G716" s="90"/>
      <c r="H716" s="90"/>
      <c r="I716" s="90"/>
      <c r="J716" s="90"/>
      <c r="K716" s="90"/>
      <c r="L716" s="90"/>
      <c r="M716" s="90"/>
      <c r="N716" s="90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90"/>
      <c r="G717" s="90"/>
      <c r="H717" s="90"/>
      <c r="I717" s="90"/>
      <c r="J717" s="90"/>
      <c r="K717" s="90"/>
      <c r="L717" s="90"/>
      <c r="M717" s="90"/>
      <c r="N717" s="90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90"/>
      <c r="G718" s="90"/>
      <c r="H718" s="90"/>
      <c r="I718" s="90"/>
      <c r="J718" s="90"/>
      <c r="K718" s="90"/>
      <c r="L718" s="90"/>
      <c r="M718" s="90"/>
      <c r="N718" s="90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90"/>
      <c r="G719" s="90"/>
      <c r="H719" s="90"/>
      <c r="I719" s="90"/>
      <c r="J719" s="90"/>
      <c r="K719" s="90"/>
      <c r="L719" s="90"/>
      <c r="M719" s="90"/>
      <c r="N719" s="90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90"/>
      <c r="G720" s="90"/>
      <c r="H720" s="90"/>
      <c r="I720" s="90"/>
      <c r="J720" s="90"/>
      <c r="K720" s="90"/>
      <c r="L720" s="90"/>
      <c r="M720" s="90"/>
      <c r="N720" s="90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90"/>
      <c r="G721" s="90"/>
      <c r="H721" s="90"/>
      <c r="I721" s="90"/>
      <c r="J721" s="90"/>
      <c r="K721" s="90"/>
      <c r="L721" s="90"/>
      <c r="M721" s="90"/>
      <c r="N721" s="90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90"/>
      <c r="G722" s="90"/>
      <c r="H722" s="90"/>
      <c r="I722" s="90"/>
      <c r="J722" s="90"/>
      <c r="K722" s="90"/>
      <c r="L722" s="90"/>
      <c r="M722" s="90"/>
      <c r="N722" s="90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90"/>
      <c r="G723" s="90"/>
      <c r="H723" s="90"/>
      <c r="I723" s="90"/>
      <c r="J723" s="90"/>
      <c r="K723" s="90"/>
      <c r="L723" s="90"/>
      <c r="M723" s="90"/>
      <c r="N723" s="90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90"/>
      <c r="G724" s="90"/>
      <c r="H724" s="90"/>
      <c r="I724" s="90"/>
      <c r="J724" s="90"/>
      <c r="K724" s="90"/>
      <c r="L724" s="90"/>
      <c r="M724" s="90"/>
      <c r="N724" s="90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90"/>
      <c r="G725" s="90"/>
      <c r="H725" s="90"/>
      <c r="I725" s="90"/>
      <c r="J725" s="90"/>
      <c r="K725" s="90"/>
      <c r="L725" s="90"/>
      <c r="M725" s="90"/>
      <c r="N725" s="90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90"/>
      <c r="G726" s="90"/>
      <c r="H726" s="90"/>
      <c r="I726" s="90"/>
      <c r="J726" s="90"/>
      <c r="K726" s="90"/>
      <c r="L726" s="90"/>
      <c r="M726" s="90"/>
      <c r="N726" s="90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90"/>
      <c r="G727" s="90"/>
      <c r="H727" s="90"/>
      <c r="I727" s="90"/>
      <c r="J727" s="90"/>
      <c r="K727" s="90"/>
      <c r="L727" s="90"/>
      <c r="M727" s="90"/>
      <c r="N727" s="90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90"/>
      <c r="G728" s="90"/>
      <c r="H728" s="90"/>
      <c r="I728" s="90"/>
      <c r="J728" s="90"/>
      <c r="K728" s="90"/>
      <c r="L728" s="90"/>
      <c r="M728" s="90"/>
      <c r="N728" s="90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90"/>
      <c r="G729" s="90"/>
      <c r="H729" s="90"/>
      <c r="I729" s="90"/>
      <c r="J729" s="90"/>
      <c r="K729" s="90"/>
      <c r="L729" s="90"/>
      <c r="M729" s="90"/>
      <c r="N729" s="90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90"/>
      <c r="G730" s="90"/>
      <c r="H730" s="90"/>
      <c r="I730" s="90"/>
      <c r="J730" s="90"/>
      <c r="K730" s="90"/>
      <c r="L730" s="90"/>
      <c r="M730" s="90"/>
      <c r="N730" s="90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90"/>
      <c r="G731" s="90"/>
      <c r="H731" s="90"/>
      <c r="I731" s="90"/>
      <c r="J731" s="90"/>
      <c r="K731" s="90"/>
      <c r="L731" s="90"/>
      <c r="M731" s="90"/>
      <c r="N731" s="90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90"/>
      <c r="G732" s="90"/>
      <c r="H732" s="90"/>
      <c r="I732" s="90"/>
      <c r="J732" s="90"/>
      <c r="K732" s="90"/>
      <c r="L732" s="90"/>
      <c r="M732" s="90"/>
      <c r="N732" s="90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90"/>
      <c r="G733" s="90"/>
      <c r="H733" s="90"/>
      <c r="I733" s="90"/>
      <c r="J733" s="90"/>
      <c r="K733" s="90"/>
      <c r="L733" s="90"/>
      <c r="M733" s="90"/>
      <c r="N733" s="90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90"/>
      <c r="G734" s="90"/>
      <c r="H734" s="90"/>
      <c r="I734" s="90"/>
      <c r="J734" s="90"/>
      <c r="K734" s="90"/>
      <c r="L734" s="90"/>
      <c r="M734" s="90"/>
      <c r="N734" s="90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90"/>
      <c r="G735" s="90"/>
      <c r="H735" s="90"/>
      <c r="I735" s="90"/>
      <c r="J735" s="90"/>
      <c r="K735" s="90"/>
      <c r="L735" s="90"/>
      <c r="M735" s="90"/>
      <c r="N735" s="90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90"/>
      <c r="G736" s="90"/>
      <c r="H736" s="90"/>
      <c r="I736" s="90"/>
      <c r="J736" s="90"/>
      <c r="K736" s="90"/>
      <c r="L736" s="90"/>
      <c r="M736" s="90"/>
      <c r="N736" s="90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90"/>
      <c r="G737" s="90"/>
      <c r="H737" s="90"/>
      <c r="I737" s="90"/>
      <c r="J737" s="90"/>
      <c r="K737" s="90"/>
      <c r="L737" s="90"/>
      <c r="M737" s="90"/>
      <c r="N737" s="90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90"/>
      <c r="G738" s="90"/>
      <c r="H738" s="90"/>
      <c r="I738" s="90"/>
      <c r="J738" s="90"/>
      <c r="K738" s="90"/>
      <c r="L738" s="90"/>
      <c r="M738" s="90"/>
      <c r="N738" s="90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90"/>
      <c r="G739" s="90"/>
      <c r="H739" s="90"/>
      <c r="I739" s="90"/>
      <c r="J739" s="90"/>
      <c r="K739" s="90"/>
      <c r="L739" s="90"/>
      <c r="M739" s="90"/>
      <c r="N739" s="90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90"/>
      <c r="G740" s="90"/>
      <c r="H740" s="90"/>
      <c r="I740" s="90"/>
      <c r="J740" s="90"/>
      <c r="K740" s="90"/>
      <c r="L740" s="90"/>
      <c r="M740" s="90"/>
      <c r="N740" s="90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90"/>
      <c r="G741" s="90"/>
      <c r="H741" s="90"/>
      <c r="I741" s="90"/>
      <c r="J741" s="90"/>
      <c r="K741" s="90"/>
      <c r="L741" s="90"/>
      <c r="M741" s="90"/>
      <c r="N741" s="90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90"/>
      <c r="G742" s="90"/>
      <c r="H742" s="90"/>
      <c r="I742" s="90"/>
      <c r="J742" s="90"/>
      <c r="K742" s="90"/>
      <c r="L742" s="90"/>
      <c r="M742" s="90"/>
      <c r="N742" s="90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90"/>
      <c r="G743" s="90"/>
      <c r="H743" s="90"/>
      <c r="I743" s="90"/>
      <c r="J743" s="90"/>
      <c r="K743" s="90"/>
      <c r="L743" s="90"/>
      <c r="M743" s="90"/>
      <c r="N743" s="90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90"/>
      <c r="G744" s="90"/>
      <c r="H744" s="90"/>
      <c r="I744" s="90"/>
      <c r="J744" s="90"/>
      <c r="K744" s="90"/>
      <c r="L744" s="90"/>
      <c r="M744" s="90"/>
      <c r="N744" s="90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90"/>
      <c r="G745" s="90"/>
      <c r="H745" s="90"/>
      <c r="I745" s="90"/>
      <c r="J745" s="90"/>
      <c r="K745" s="90"/>
      <c r="L745" s="90"/>
      <c r="M745" s="90"/>
      <c r="N745" s="90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90"/>
      <c r="G746" s="90"/>
      <c r="H746" s="90"/>
      <c r="I746" s="90"/>
      <c r="J746" s="90"/>
      <c r="K746" s="90"/>
      <c r="L746" s="90"/>
      <c r="M746" s="90"/>
      <c r="N746" s="90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90"/>
      <c r="G747" s="90"/>
      <c r="H747" s="90"/>
      <c r="I747" s="90"/>
      <c r="J747" s="90"/>
      <c r="K747" s="90"/>
      <c r="L747" s="90"/>
      <c r="M747" s="90"/>
      <c r="N747" s="90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90"/>
      <c r="G748" s="90"/>
      <c r="H748" s="90"/>
      <c r="I748" s="90"/>
      <c r="J748" s="90"/>
      <c r="K748" s="90"/>
      <c r="L748" s="90"/>
      <c r="M748" s="90"/>
      <c r="N748" s="90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90"/>
      <c r="G749" s="90"/>
      <c r="H749" s="90"/>
      <c r="I749" s="90"/>
      <c r="J749" s="90"/>
      <c r="K749" s="90"/>
      <c r="L749" s="90"/>
      <c r="M749" s="90"/>
      <c r="N749" s="90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90"/>
      <c r="G750" s="90"/>
      <c r="H750" s="90"/>
      <c r="I750" s="90"/>
      <c r="J750" s="90"/>
      <c r="K750" s="90"/>
      <c r="L750" s="90"/>
      <c r="M750" s="90"/>
      <c r="N750" s="90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90"/>
      <c r="G751" s="90"/>
      <c r="H751" s="90"/>
      <c r="I751" s="90"/>
      <c r="J751" s="90"/>
      <c r="K751" s="90"/>
      <c r="L751" s="90"/>
      <c r="M751" s="90"/>
      <c r="N751" s="90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90"/>
      <c r="G752" s="90"/>
      <c r="H752" s="90"/>
      <c r="I752" s="90"/>
      <c r="J752" s="90"/>
      <c r="K752" s="90"/>
      <c r="L752" s="90"/>
      <c r="M752" s="90"/>
      <c r="N752" s="90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90"/>
      <c r="G753" s="90"/>
      <c r="H753" s="90"/>
      <c r="I753" s="90"/>
      <c r="J753" s="90"/>
      <c r="K753" s="90"/>
      <c r="L753" s="90"/>
      <c r="M753" s="90"/>
      <c r="N753" s="90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90"/>
      <c r="G754" s="90"/>
      <c r="H754" s="90"/>
      <c r="I754" s="90"/>
      <c r="J754" s="90"/>
      <c r="K754" s="90"/>
      <c r="L754" s="90"/>
      <c r="M754" s="90"/>
      <c r="N754" s="90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90"/>
      <c r="G755" s="90"/>
      <c r="H755" s="90"/>
      <c r="I755" s="90"/>
      <c r="J755" s="90"/>
      <c r="K755" s="90"/>
      <c r="L755" s="90"/>
      <c r="M755" s="90"/>
      <c r="N755" s="90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90"/>
      <c r="G756" s="90"/>
      <c r="H756" s="90"/>
      <c r="I756" s="90"/>
      <c r="J756" s="90"/>
      <c r="K756" s="90"/>
      <c r="L756" s="90"/>
      <c r="M756" s="90"/>
      <c r="N756" s="90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90"/>
      <c r="G757" s="90"/>
      <c r="H757" s="90"/>
      <c r="I757" s="90"/>
      <c r="J757" s="90"/>
      <c r="K757" s="90"/>
      <c r="L757" s="90"/>
      <c r="M757" s="90"/>
      <c r="N757" s="90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90"/>
      <c r="G758" s="90"/>
      <c r="H758" s="90"/>
      <c r="I758" s="90"/>
      <c r="J758" s="90"/>
      <c r="K758" s="90"/>
      <c r="L758" s="90"/>
      <c r="M758" s="90"/>
      <c r="N758" s="90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90"/>
      <c r="G759" s="90"/>
      <c r="H759" s="90"/>
      <c r="I759" s="90"/>
      <c r="J759" s="90"/>
      <c r="K759" s="90"/>
      <c r="L759" s="90"/>
      <c r="M759" s="90"/>
      <c r="N759" s="90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90"/>
      <c r="G760" s="90"/>
      <c r="H760" s="90"/>
      <c r="I760" s="90"/>
      <c r="J760" s="90"/>
      <c r="K760" s="90"/>
      <c r="L760" s="90"/>
      <c r="M760" s="90"/>
      <c r="N760" s="90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90"/>
      <c r="G761" s="90"/>
      <c r="H761" s="90"/>
      <c r="I761" s="90"/>
      <c r="J761" s="90"/>
      <c r="K761" s="90"/>
      <c r="L761" s="90"/>
      <c r="M761" s="90"/>
      <c r="N761" s="90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90"/>
      <c r="G762" s="90"/>
      <c r="H762" s="90"/>
      <c r="I762" s="90"/>
      <c r="J762" s="90"/>
      <c r="K762" s="90"/>
      <c r="L762" s="90"/>
      <c r="M762" s="90"/>
      <c r="N762" s="90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90"/>
      <c r="G763" s="90"/>
      <c r="H763" s="90"/>
      <c r="I763" s="90"/>
      <c r="J763" s="90"/>
      <c r="K763" s="90"/>
      <c r="L763" s="90"/>
      <c r="M763" s="90"/>
      <c r="N763" s="90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90"/>
      <c r="G764" s="90"/>
      <c r="H764" s="90"/>
      <c r="I764" s="90"/>
      <c r="J764" s="90"/>
      <c r="K764" s="90"/>
      <c r="L764" s="90"/>
      <c r="M764" s="90"/>
      <c r="N764" s="90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90"/>
      <c r="G765" s="90"/>
      <c r="H765" s="90"/>
      <c r="I765" s="90"/>
      <c r="J765" s="90"/>
      <c r="K765" s="90"/>
      <c r="L765" s="90"/>
      <c r="M765" s="90"/>
      <c r="N765" s="90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90"/>
      <c r="G766" s="90"/>
      <c r="H766" s="90"/>
      <c r="I766" s="90"/>
      <c r="J766" s="90"/>
      <c r="K766" s="90"/>
      <c r="L766" s="90"/>
      <c r="M766" s="90"/>
      <c r="N766" s="90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90"/>
      <c r="G767" s="90"/>
      <c r="H767" s="90"/>
      <c r="I767" s="90"/>
      <c r="J767" s="90"/>
      <c r="K767" s="90"/>
      <c r="L767" s="90"/>
      <c r="M767" s="90"/>
      <c r="N767" s="90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90"/>
      <c r="G768" s="90"/>
      <c r="H768" s="90"/>
      <c r="I768" s="90"/>
      <c r="J768" s="90"/>
      <c r="K768" s="90"/>
      <c r="L768" s="90"/>
      <c r="M768" s="90"/>
      <c r="N768" s="90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90"/>
      <c r="G769" s="90"/>
      <c r="H769" s="90"/>
      <c r="I769" s="90"/>
      <c r="J769" s="90"/>
      <c r="K769" s="90"/>
      <c r="L769" s="90"/>
      <c r="M769" s="90"/>
      <c r="N769" s="90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90"/>
      <c r="G770" s="90"/>
      <c r="H770" s="90"/>
      <c r="I770" s="90"/>
      <c r="J770" s="90"/>
      <c r="K770" s="90"/>
      <c r="L770" s="90"/>
      <c r="M770" s="90"/>
      <c r="N770" s="90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90"/>
      <c r="G771" s="90"/>
      <c r="H771" s="90"/>
      <c r="I771" s="90"/>
      <c r="J771" s="90"/>
      <c r="K771" s="90"/>
      <c r="L771" s="90"/>
      <c r="M771" s="90"/>
      <c r="N771" s="90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90"/>
      <c r="G772" s="90"/>
      <c r="H772" s="90"/>
      <c r="I772" s="90"/>
      <c r="J772" s="90"/>
      <c r="K772" s="90"/>
      <c r="L772" s="90"/>
      <c r="M772" s="90"/>
      <c r="N772" s="90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90"/>
      <c r="G773" s="90"/>
      <c r="H773" s="90"/>
      <c r="I773" s="90"/>
      <c r="J773" s="90"/>
      <c r="K773" s="90"/>
      <c r="L773" s="90"/>
      <c r="M773" s="90"/>
      <c r="N773" s="90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90"/>
      <c r="G774" s="90"/>
      <c r="H774" s="90"/>
      <c r="I774" s="90"/>
      <c r="J774" s="90"/>
      <c r="K774" s="90"/>
      <c r="L774" s="90"/>
      <c r="M774" s="90"/>
      <c r="N774" s="90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90"/>
      <c r="G775" s="90"/>
      <c r="H775" s="90"/>
      <c r="I775" s="90"/>
      <c r="J775" s="90"/>
      <c r="K775" s="90"/>
      <c r="L775" s="90"/>
      <c r="M775" s="90"/>
      <c r="N775" s="90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90"/>
      <c r="G776" s="90"/>
      <c r="H776" s="90"/>
      <c r="I776" s="90"/>
      <c r="J776" s="90"/>
      <c r="K776" s="90"/>
      <c r="L776" s="90"/>
      <c r="M776" s="90"/>
      <c r="N776" s="90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90"/>
      <c r="G777" s="90"/>
      <c r="H777" s="90"/>
      <c r="I777" s="90"/>
      <c r="J777" s="90"/>
      <c r="K777" s="90"/>
      <c r="L777" s="90"/>
      <c r="M777" s="90"/>
      <c r="N777" s="90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90"/>
      <c r="G778" s="90"/>
      <c r="H778" s="90"/>
      <c r="I778" s="90"/>
      <c r="J778" s="90"/>
      <c r="K778" s="90"/>
      <c r="L778" s="90"/>
      <c r="M778" s="90"/>
      <c r="N778" s="90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90"/>
      <c r="G779" s="90"/>
      <c r="H779" s="90"/>
      <c r="I779" s="90"/>
      <c r="J779" s="90"/>
      <c r="K779" s="90"/>
      <c r="L779" s="90"/>
      <c r="M779" s="90"/>
      <c r="N779" s="90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90"/>
      <c r="G780" s="90"/>
      <c r="H780" s="90"/>
      <c r="I780" s="90"/>
      <c r="J780" s="90"/>
      <c r="K780" s="90"/>
      <c r="L780" s="90"/>
      <c r="M780" s="90"/>
      <c r="N780" s="90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90"/>
      <c r="G781" s="90"/>
      <c r="H781" s="90"/>
      <c r="I781" s="90"/>
      <c r="J781" s="90"/>
      <c r="K781" s="90"/>
      <c r="L781" s="90"/>
      <c r="M781" s="90"/>
      <c r="N781" s="90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90"/>
      <c r="G782" s="90"/>
      <c r="H782" s="90"/>
      <c r="I782" s="90"/>
      <c r="J782" s="90"/>
      <c r="K782" s="90"/>
      <c r="L782" s="90"/>
      <c r="M782" s="90"/>
      <c r="N782" s="90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90"/>
      <c r="G783" s="90"/>
      <c r="H783" s="90"/>
      <c r="I783" s="90"/>
      <c r="J783" s="90"/>
      <c r="K783" s="90"/>
      <c r="L783" s="90"/>
      <c r="M783" s="90"/>
      <c r="N783" s="90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90"/>
      <c r="G784" s="90"/>
      <c r="H784" s="90"/>
      <c r="I784" s="90"/>
      <c r="J784" s="90"/>
      <c r="K784" s="90"/>
      <c r="L784" s="90"/>
      <c r="M784" s="90"/>
      <c r="N784" s="90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90"/>
      <c r="G785" s="90"/>
      <c r="H785" s="90"/>
      <c r="I785" s="90"/>
      <c r="J785" s="90"/>
      <c r="K785" s="90"/>
      <c r="L785" s="90"/>
      <c r="M785" s="90"/>
      <c r="N785" s="90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90"/>
      <c r="G786" s="90"/>
      <c r="H786" s="90"/>
      <c r="I786" s="90"/>
      <c r="J786" s="90"/>
      <c r="K786" s="90"/>
      <c r="L786" s="90"/>
      <c r="M786" s="90"/>
      <c r="N786" s="90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90"/>
      <c r="G787" s="90"/>
      <c r="H787" s="90"/>
      <c r="I787" s="90"/>
      <c r="J787" s="90"/>
      <c r="K787" s="90"/>
      <c r="L787" s="90"/>
      <c r="M787" s="90"/>
      <c r="N787" s="90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90"/>
      <c r="G788" s="90"/>
      <c r="H788" s="90"/>
      <c r="I788" s="90"/>
      <c r="J788" s="90"/>
      <c r="K788" s="90"/>
      <c r="L788" s="90"/>
      <c r="M788" s="90"/>
      <c r="N788" s="90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90"/>
      <c r="G789" s="90"/>
      <c r="H789" s="90"/>
      <c r="I789" s="90"/>
      <c r="J789" s="90"/>
      <c r="K789" s="90"/>
      <c r="L789" s="90"/>
      <c r="M789" s="90"/>
      <c r="N789" s="90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90"/>
      <c r="G790" s="90"/>
      <c r="H790" s="90"/>
      <c r="I790" s="90"/>
      <c r="J790" s="90"/>
      <c r="K790" s="90"/>
      <c r="L790" s="90"/>
      <c r="M790" s="90"/>
      <c r="N790" s="90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90"/>
      <c r="G791" s="90"/>
      <c r="H791" s="90"/>
      <c r="I791" s="90"/>
      <c r="J791" s="90"/>
      <c r="K791" s="90"/>
      <c r="L791" s="90"/>
      <c r="M791" s="90"/>
      <c r="N791" s="90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90"/>
      <c r="G792" s="90"/>
      <c r="H792" s="90"/>
      <c r="I792" s="90"/>
      <c r="J792" s="90"/>
      <c r="K792" s="90"/>
      <c r="L792" s="90"/>
      <c r="M792" s="90"/>
      <c r="N792" s="90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90"/>
      <c r="G793" s="90"/>
      <c r="H793" s="90"/>
      <c r="I793" s="90"/>
      <c r="J793" s="90"/>
      <c r="K793" s="90"/>
      <c r="L793" s="90"/>
      <c r="M793" s="90"/>
      <c r="N793" s="90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90"/>
      <c r="G794" s="90"/>
      <c r="H794" s="90"/>
      <c r="I794" s="90"/>
      <c r="J794" s="90"/>
      <c r="K794" s="90"/>
      <c r="L794" s="90"/>
      <c r="M794" s="90"/>
      <c r="N794" s="90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90"/>
      <c r="G795" s="90"/>
      <c r="H795" s="90"/>
      <c r="I795" s="90"/>
      <c r="J795" s="90"/>
      <c r="K795" s="90"/>
      <c r="L795" s="90"/>
      <c r="M795" s="90"/>
      <c r="N795" s="90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90"/>
      <c r="G796" s="90"/>
      <c r="H796" s="90"/>
      <c r="I796" s="90"/>
      <c r="J796" s="90"/>
      <c r="K796" s="90"/>
      <c r="L796" s="90"/>
      <c r="M796" s="90"/>
      <c r="N796" s="90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90"/>
      <c r="G797" s="90"/>
      <c r="H797" s="90"/>
      <c r="I797" s="90"/>
      <c r="J797" s="90"/>
      <c r="K797" s="90"/>
      <c r="L797" s="90"/>
      <c r="M797" s="90"/>
      <c r="N797" s="90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90"/>
      <c r="G798" s="90"/>
      <c r="H798" s="90"/>
      <c r="I798" s="90"/>
      <c r="J798" s="90"/>
      <c r="K798" s="90"/>
      <c r="L798" s="90"/>
      <c r="M798" s="90"/>
      <c r="N798" s="90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90"/>
      <c r="G799" s="90"/>
      <c r="H799" s="90"/>
      <c r="I799" s="90"/>
      <c r="J799" s="90"/>
      <c r="K799" s="90"/>
      <c r="L799" s="90"/>
      <c r="M799" s="90"/>
      <c r="N799" s="90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90"/>
      <c r="G800" s="90"/>
      <c r="H800" s="90"/>
      <c r="I800" s="90"/>
      <c r="J800" s="90"/>
      <c r="K800" s="90"/>
      <c r="L800" s="90"/>
      <c r="M800" s="90"/>
      <c r="N800" s="90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90"/>
      <c r="G801" s="90"/>
      <c r="H801" s="90"/>
      <c r="I801" s="90"/>
      <c r="J801" s="90"/>
      <c r="K801" s="90"/>
      <c r="L801" s="90"/>
      <c r="M801" s="90"/>
      <c r="N801" s="90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90"/>
      <c r="G802" s="90"/>
      <c r="H802" s="90"/>
      <c r="I802" s="90"/>
      <c r="J802" s="90"/>
      <c r="K802" s="90"/>
      <c r="L802" s="90"/>
      <c r="M802" s="90"/>
      <c r="N802" s="90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90"/>
      <c r="G803" s="90"/>
      <c r="H803" s="90"/>
      <c r="I803" s="90"/>
      <c r="J803" s="90"/>
      <c r="K803" s="90"/>
      <c r="L803" s="90"/>
      <c r="M803" s="90"/>
      <c r="N803" s="90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90"/>
      <c r="G804" s="90"/>
      <c r="H804" s="90"/>
      <c r="I804" s="90"/>
      <c r="J804" s="90"/>
      <c r="K804" s="90"/>
      <c r="L804" s="90"/>
      <c r="M804" s="90"/>
      <c r="N804" s="90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90"/>
      <c r="G805" s="90"/>
      <c r="H805" s="90"/>
      <c r="I805" s="90"/>
      <c r="J805" s="90"/>
      <c r="K805" s="90"/>
      <c r="L805" s="90"/>
      <c r="M805" s="90"/>
      <c r="N805" s="90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90"/>
      <c r="G806" s="90"/>
      <c r="H806" s="90"/>
      <c r="I806" s="90"/>
      <c r="J806" s="90"/>
      <c r="K806" s="90"/>
      <c r="L806" s="90"/>
      <c r="M806" s="90"/>
      <c r="N806" s="90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90"/>
      <c r="G807" s="90"/>
      <c r="H807" s="90"/>
      <c r="I807" s="90"/>
      <c r="J807" s="90"/>
      <c r="K807" s="90"/>
      <c r="L807" s="90"/>
      <c r="M807" s="90"/>
      <c r="N807" s="90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90"/>
      <c r="G808" s="90"/>
      <c r="H808" s="90"/>
      <c r="I808" s="90"/>
      <c r="J808" s="90"/>
      <c r="K808" s="90"/>
      <c r="L808" s="90"/>
      <c r="M808" s="90"/>
      <c r="N808" s="90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90"/>
      <c r="G809" s="90"/>
      <c r="H809" s="90"/>
      <c r="I809" s="90"/>
      <c r="J809" s="90"/>
      <c r="K809" s="90"/>
      <c r="L809" s="90"/>
      <c r="M809" s="90"/>
      <c r="N809" s="90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90"/>
      <c r="G810" s="90"/>
      <c r="H810" s="90"/>
      <c r="I810" s="90"/>
      <c r="J810" s="90"/>
      <c r="K810" s="90"/>
      <c r="L810" s="90"/>
      <c r="M810" s="90"/>
      <c r="N810" s="90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90"/>
      <c r="G811" s="90"/>
      <c r="H811" s="90"/>
      <c r="I811" s="90"/>
      <c r="J811" s="90"/>
      <c r="K811" s="90"/>
      <c r="L811" s="90"/>
      <c r="M811" s="90"/>
      <c r="N811" s="90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90"/>
      <c r="G812" s="90"/>
      <c r="H812" s="90"/>
      <c r="I812" s="90"/>
      <c r="J812" s="90"/>
      <c r="K812" s="90"/>
      <c r="L812" s="90"/>
      <c r="M812" s="90"/>
      <c r="N812" s="90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90"/>
      <c r="G813" s="90"/>
      <c r="H813" s="90"/>
      <c r="I813" s="90"/>
      <c r="J813" s="90"/>
      <c r="K813" s="90"/>
      <c r="L813" s="90"/>
      <c r="M813" s="90"/>
      <c r="N813" s="90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90"/>
      <c r="G814" s="90"/>
      <c r="H814" s="90"/>
      <c r="I814" s="90"/>
      <c r="J814" s="90"/>
      <c r="K814" s="90"/>
      <c r="L814" s="90"/>
      <c r="M814" s="90"/>
      <c r="N814" s="90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90"/>
      <c r="G815" s="90"/>
      <c r="H815" s="90"/>
      <c r="I815" s="90"/>
      <c r="J815" s="90"/>
      <c r="K815" s="90"/>
      <c r="L815" s="90"/>
      <c r="M815" s="90"/>
      <c r="N815" s="90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90"/>
      <c r="G816" s="90"/>
      <c r="H816" s="90"/>
      <c r="I816" s="90"/>
      <c r="J816" s="90"/>
      <c r="K816" s="90"/>
      <c r="L816" s="90"/>
      <c r="M816" s="90"/>
      <c r="N816" s="90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90"/>
      <c r="G817" s="90"/>
      <c r="H817" s="90"/>
      <c r="I817" s="90"/>
      <c r="J817" s="90"/>
      <c r="K817" s="90"/>
      <c r="L817" s="90"/>
      <c r="M817" s="90"/>
      <c r="N817" s="90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90"/>
      <c r="G818" s="90"/>
      <c r="H818" s="90"/>
      <c r="I818" s="90"/>
      <c r="J818" s="90"/>
      <c r="K818" s="90"/>
      <c r="L818" s="90"/>
      <c r="M818" s="90"/>
      <c r="N818" s="90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90"/>
      <c r="G819" s="90"/>
      <c r="H819" s="90"/>
      <c r="I819" s="90"/>
      <c r="J819" s="90"/>
      <c r="K819" s="90"/>
      <c r="L819" s="90"/>
      <c r="M819" s="90"/>
      <c r="N819" s="90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90"/>
      <c r="G820" s="90"/>
      <c r="H820" s="90"/>
      <c r="I820" s="90"/>
      <c r="J820" s="90"/>
      <c r="K820" s="90"/>
      <c r="L820" s="90"/>
      <c r="M820" s="90"/>
      <c r="N820" s="90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90"/>
      <c r="G821" s="90"/>
      <c r="H821" s="90"/>
      <c r="I821" s="90"/>
      <c r="J821" s="90"/>
      <c r="K821" s="90"/>
      <c r="L821" s="90"/>
      <c r="M821" s="90"/>
      <c r="N821" s="90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90"/>
      <c r="G822" s="90"/>
      <c r="H822" s="90"/>
      <c r="I822" s="90"/>
      <c r="J822" s="90"/>
      <c r="K822" s="90"/>
      <c r="L822" s="90"/>
      <c r="M822" s="90"/>
      <c r="N822" s="90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90"/>
      <c r="G823" s="90"/>
      <c r="H823" s="90"/>
      <c r="I823" s="90"/>
      <c r="J823" s="90"/>
      <c r="K823" s="90"/>
      <c r="L823" s="90"/>
      <c r="M823" s="90"/>
      <c r="N823" s="90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90"/>
      <c r="G824" s="90"/>
      <c r="H824" s="90"/>
      <c r="I824" s="90"/>
      <c r="J824" s="90"/>
      <c r="K824" s="90"/>
      <c r="L824" s="90"/>
      <c r="M824" s="90"/>
      <c r="N824" s="90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90"/>
      <c r="G825" s="90"/>
      <c r="H825" s="90"/>
      <c r="I825" s="90"/>
      <c r="J825" s="90"/>
      <c r="K825" s="90"/>
      <c r="L825" s="90"/>
      <c r="M825" s="90"/>
      <c r="N825" s="90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90"/>
      <c r="G826" s="90"/>
      <c r="H826" s="90"/>
      <c r="I826" s="90"/>
      <c r="J826" s="90"/>
      <c r="K826" s="90"/>
      <c r="L826" s="90"/>
      <c r="M826" s="90"/>
      <c r="N826" s="90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90"/>
      <c r="G827" s="90"/>
      <c r="H827" s="90"/>
      <c r="I827" s="90"/>
      <c r="J827" s="90"/>
      <c r="K827" s="90"/>
      <c r="L827" s="90"/>
      <c r="M827" s="90"/>
      <c r="N827" s="90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90"/>
      <c r="G828" s="90"/>
      <c r="H828" s="90"/>
      <c r="I828" s="90"/>
      <c r="J828" s="90"/>
      <c r="K828" s="90"/>
      <c r="L828" s="90"/>
      <c r="M828" s="90"/>
      <c r="N828" s="90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90"/>
      <c r="G829" s="90"/>
      <c r="H829" s="90"/>
      <c r="I829" s="90"/>
      <c r="J829" s="90"/>
      <c r="K829" s="90"/>
      <c r="L829" s="90"/>
      <c r="M829" s="90"/>
      <c r="N829" s="90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90"/>
      <c r="G830" s="90"/>
      <c r="H830" s="90"/>
      <c r="I830" s="90"/>
      <c r="J830" s="90"/>
      <c r="K830" s="90"/>
      <c r="L830" s="90"/>
      <c r="M830" s="90"/>
      <c r="N830" s="90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90"/>
      <c r="G831" s="90"/>
      <c r="H831" s="90"/>
      <c r="I831" s="90"/>
      <c r="J831" s="90"/>
      <c r="K831" s="90"/>
      <c r="L831" s="90"/>
      <c r="M831" s="90"/>
      <c r="N831" s="90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90"/>
      <c r="G832" s="90"/>
      <c r="H832" s="90"/>
      <c r="I832" s="90"/>
      <c r="J832" s="90"/>
      <c r="K832" s="90"/>
      <c r="L832" s="90"/>
      <c r="M832" s="90"/>
      <c r="N832" s="90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90"/>
      <c r="G833" s="90"/>
      <c r="H833" s="90"/>
      <c r="I833" s="90"/>
      <c r="J833" s="90"/>
      <c r="K833" s="90"/>
      <c r="L833" s="90"/>
      <c r="M833" s="90"/>
      <c r="N833" s="90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90"/>
      <c r="G834" s="90"/>
      <c r="H834" s="90"/>
      <c r="I834" s="90"/>
      <c r="J834" s="90"/>
      <c r="K834" s="90"/>
      <c r="L834" s="90"/>
      <c r="M834" s="90"/>
      <c r="N834" s="90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90"/>
      <c r="G835" s="90"/>
      <c r="H835" s="90"/>
      <c r="I835" s="90"/>
      <c r="J835" s="90"/>
      <c r="K835" s="90"/>
      <c r="L835" s="90"/>
      <c r="M835" s="90"/>
      <c r="N835" s="90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90"/>
      <c r="G836" s="90"/>
      <c r="H836" s="90"/>
      <c r="I836" s="90"/>
      <c r="J836" s="90"/>
      <c r="K836" s="90"/>
      <c r="L836" s="90"/>
      <c r="M836" s="90"/>
      <c r="N836" s="90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90"/>
      <c r="G837" s="90"/>
      <c r="H837" s="90"/>
      <c r="I837" s="90"/>
      <c r="J837" s="90"/>
      <c r="K837" s="90"/>
      <c r="L837" s="90"/>
      <c r="M837" s="90"/>
      <c r="N837" s="90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90"/>
      <c r="G838" s="90"/>
      <c r="H838" s="90"/>
      <c r="I838" s="90"/>
      <c r="J838" s="90"/>
      <c r="K838" s="90"/>
      <c r="L838" s="90"/>
      <c r="M838" s="90"/>
      <c r="N838" s="90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90"/>
      <c r="G839" s="90"/>
      <c r="H839" s="90"/>
      <c r="I839" s="90"/>
      <c r="J839" s="90"/>
      <c r="K839" s="90"/>
      <c r="L839" s="90"/>
      <c r="M839" s="90"/>
      <c r="N839" s="90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90"/>
      <c r="G840" s="90"/>
      <c r="H840" s="90"/>
      <c r="I840" s="90"/>
      <c r="J840" s="90"/>
      <c r="K840" s="90"/>
      <c r="L840" s="90"/>
      <c r="M840" s="90"/>
      <c r="N840" s="90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90"/>
      <c r="G841" s="90"/>
      <c r="H841" s="90"/>
      <c r="I841" s="90"/>
      <c r="J841" s="90"/>
      <c r="K841" s="90"/>
      <c r="L841" s="90"/>
      <c r="M841" s="90"/>
      <c r="N841" s="90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90"/>
      <c r="G842" s="90"/>
      <c r="H842" s="90"/>
      <c r="I842" s="90"/>
      <c r="J842" s="90"/>
      <c r="K842" s="90"/>
      <c r="L842" s="90"/>
      <c r="M842" s="90"/>
      <c r="N842" s="90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90"/>
      <c r="G843" s="90"/>
      <c r="H843" s="90"/>
      <c r="I843" s="90"/>
      <c r="J843" s="90"/>
      <c r="K843" s="90"/>
      <c r="L843" s="90"/>
      <c r="M843" s="90"/>
      <c r="N843" s="90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90"/>
      <c r="G844" s="90"/>
      <c r="H844" s="90"/>
      <c r="I844" s="90"/>
      <c r="J844" s="90"/>
      <c r="K844" s="90"/>
      <c r="L844" s="90"/>
      <c r="M844" s="90"/>
      <c r="N844" s="90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90"/>
      <c r="G845" s="90"/>
      <c r="H845" s="90"/>
      <c r="I845" s="90"/>
      <c r="J845" s="90"/>
      <c r="K845" s="90"/>
      <c r="L845" s="90"/>
      <c r="M845" s="90"/>
      <c r="N845" s="90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90"/>
      <c r="G846" s="90"/>
      <c r="H846" s="90"/>
      <c r="I846" s="90"/>
      <c r="J846" s="90"/>
      <c r="K846" s="90"/>
      <c r="L846" s="90"/>
      <c r="M846" s="90"/>
      <c r="N846" s="90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90"/>
      <c r="G847" s="90"/>
      <c r="H847" s="90"/>
      <c r="I847" s="90"/>
      <c r="J847" s="90"/>
      <c r="K847" s="90"/>
      <c r="L847" s="90"/>
      <c r="M847" s="90"/>
      <c r="N847" s="90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90"/>
      <c r="G848" s="90"/>
      <c r="H848" s="90"/>
      <c r="I848" s="90"/>
      <c r="J848" s="90"/>
      <c r="K848" s="90"/>
      <c r="L848" s="90"/>
      <c r="M848" s="90"/>
      <c r="N848" s="90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90"/>
      <c r="G849" s="90"/>
      <c r="H849" s="90"/>
      <c r="I849" s="90"/>
      <c r="J849" s="90"/>
      <c r="K849" s="90"/>
      <c r="L849" s="90"/>
      <c r="M849" s="90"/>
      <c r="N849" s="90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90"/>
      <c r="G850" s="90"/>
      <c r="H850" s="90"/>
      <c r="I850" s="90"/>
      <c r="J850" s="90"/>
      <c r="K850" s="90"/>
      <c r="L850" s="90"/>
      <c r="M850" s="90"/>
      <c r="N850" s="90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90"/>
      <c r="G851" s="90"/>
      <c r="H851" s="90"/>
      <c r="I851" s="90"/>
      <c r="J851" s="90"/>
      <c r="K851" s="90"/>
      <c r="L851" s="90"/>
      <c r="M851" s="90"/>
      <c r="N851" s="90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90"/>
      <c r="G852" s="90"/>
      <c r="H852" s="90"/>
      <c r="I852" s="90"/>
      <c r="J852" s="90"/>
      <c r="K852" s="90"/>
      <c r="L852" s="90"/>
      <c r="M852" s="90"/>
      <c r="N852" s="90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90"/>
      <c r="G853" s="90"/>
      <c r="H853" s="90"/>
      <c r="I853" s="90"/>
      <c r="J853" s="90"/>
      <c r="K853" s="90"/>
      <c r="L853" s="90"/>
      <c r="M853" s="90"/>
      <c r="N853" s="90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90"/>
      <c r="G854" s="90"/>
      <c r="H854" s="90"/>
      <c r="I854" s="90"/>
      <c r="J854" s="90"/>
      <c r="K854" s="90"/>
      <c r="L854" s="90"/>
      <c r="M854" s="90"/>
      <c r="N854" s="90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90"/>
      <c r="G855" s="90"/>
      <c r="H855" s="90"/>
      <c r="I855" s="90"/>
      <c r="J855" s="90"/>
      <c r="K855" s="90"/>
      <c r="L855" s="90"/>
      <c r="M855" s="90"/>
      <c r="N855" s="90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90"/>
      <c r="G856" s="90"/>
      <c r="H856" s="90"/>
      <c r="I856" s="90"/>
      <c r="J856" s="90"/>
      <c r="K856" s="90"/>
      <c r="L856" s="90"/>
      <c r="M856" s="90"/>
      <c r="N856" s="90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90"/>
      <c r="G857" s="90"/>
      <c r="H857" s="90"/>
      <c r="I857" s="90"/>
      <c r="J857" s="90"/>
      <c r="K857" s="90"/>
      <c r="L857" s="90"/>
      <c r="M857" s="90"/>
      <c r="N857" s="90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90"/>
      <c r="G858" s="90"/>
      <c r="H858" s="90"/>
      <c r="I858" s="90"/>
      <c r="J858" s="90"/>
      <c r="K858" s="90"/>
      <c r="L858" s="90"/>
      <c r="M858" s="90"/>
      <c r="N858" s="90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90"/>
      <c r="G859" s="90"/>
      <c r="H859" s="90"/>
      <c r="I859" s="90"/>
      <c r="J859" s="90"/>
      <c r="K859" s="90"/>
      <c r="L859" s="90"/>
      <c r="M859" s="90"/>
      <c r="N859" s="90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90"/>
      <c r="G860" s="90"/>
      <c r="H860" s="90"/>
      <c r="I860" s="90"/>
      <c r="J860" s="90"/>
      <c r="K860" s="90"/>
      <c r="L860" s="90"/>
      <c r="M860" s="90"/>
      <c r="N860" s="90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90"/>
      <c r="G861" s="90"/>
      <c r="H861" s="90"/>
      <c r="I861" s="90"/>
      <c r="J861" s="90"/>
      <c r="K861" s="90"/>
      <c r="L861" s="90"/>
      <c r="M861" s="90"/>
      <c r="N861" s="90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90"/>
      <c r="G862" s="90"/>
      <c r="H862" s="90"/>
      <c r="I862" s="90"/>
      <c r="J862" s="90"/>
      <c r="K862" s="90"/>
      <c r="L862" s="90"/>
      <c r="M862" s="90"/>
      <c r="N862" s="90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90"/>
      <c r="G863" s="90"/>
      <c r="H863" s="90"/>
      <c r="I863" s="90"/>
      <c r="J863" s="90"/>
      <c r="K863" s="90"/>
      <c r="L863" s="90"/>
      <c r="M863" s="90"/>
      <c r="N863" s="90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90"/>
      <c r="G864" s="90"/>
      <c r="H864" s="90"/>
      <c r="I864" s="90"/>
      <c r="J864" s="90"/>
      <c r="K864" s="90"/>
      <c r="L864" s="90"/>
      <c r="M864" s="90"/>
      <c r="N864" s="90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90"/>
      <c r="G865" s="90"/>
      <c r="H865" s="90"/>
      <c r="I865" s="90"/>
      <c r="J865" s="90"/>
      <c r="K865" s="90"/>
      <c r="L865" s="90"/>
      <c r="M865" s="90"/>
      <c r="N865" s="90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90"/>
      <c r="G866" s="90"/>
      <c r="H866" s="90"/>
      <c r="I866" s="90"/>
      <c r="J866" s="90"/>
      <c r="K866" s="90"/>
      <c r="L866" s="90"/>
      <c r="M866" s="90"/>
      <c r="N866" s="90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90"/>
      <c r="G867" s="90"/>
      <c r="H867" s="90"/>
      <c r="I867" s="90"/>
      <c r="J867" s="90"/>
      <c r="K867" s="90"/>
      <c r="L867" s="90"/>
      <c r="M867" s="90"/>
      <c r="N867" s="90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90"/>
      <c r="G868" s="90"/>
      <c r="H868" s="90"/>
      <c r="I868" s="90"/>
      <c r="J868" s="90"/>
      <c r="K868" s="90"/>
      <c r="L868" s="90"/>
      <c r="M868" s="90"/>
      <c r="N868" s="90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90"/>
      <c r="G869" s="90"/>
      <c r="H869" s="90"/>
      <c r="I869" s="90"/>
      <c r="J869" s="90"/>
      <c r="K869" s="90"/>
      <c r="L869" s="90"/>
      <c r="M869" s="90"/>
      <c r="N869" s="90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90"/>
      <c r="G870" s="90"/>
      <c r="H870" s="90"/>
      <c r="I870" s="90"/>
      <c r="J870" s="90"/>
      <c r="K870" s="90"/>
      <c r="L870" s="90"/>
      <c r="M870" s="90"/>
      <c r="N870" s="90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90"/>
      <c r="G871" s="90"/>
      <c r="H871" s="90"/>
      <c r="I871" s="90"/>
      <c r="J871" s="90"/>
      <c r="K871" s="90"/>
      <c r="L871" s="90"/>
      <c r="M871" s="90"/>
      <c r="N871" s="90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90"/>
      <c r="G872" s="90"/>
      <c r="H872" s="90"/>
      <c r="I872" s="90"/>
      <c r="J872" s="90"/>
      <c r="K872" s="90"/>
      <c r="L872" s="90"/>
      <c r="M872" s="90"/>
      <c r="N872" s="90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90"/>
      <c r="G873" s="90"/>
      <c r="H873" s="90"/>
      <c r="I873" s="90"/>
      <c r="J873" s="90"/>
      <c r="K873" s="90"/>
      <c r="L873" s="90"/>
      <c r="M873" s="90"/>
      <c r="N873" s="90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90"/>
      <c r="G874" s="90"/>
      <c r="H874" s="90"/>
      <c r="I874" s="90"/>
      <c r="J874" s="90"/>
      <c r="K874" s="90"/>
      <c r="L874" s="90"/>
      <c r="M874" s="90"/>
      <c r="N874" s="90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90"/>
      <c r="G875" s="90"/>
      <c r="H875" s="90"/>
      <c r="I875" s="90"/>
      <c r="J875" s="90"/>
      <c r="K875" s="90"/>
      <c r="L875" s="90"/>
      <c r="M875" s="90"/>
      <c r="N875" s="90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90"/>
      <c r="G876" s="90"/>
      <c r="H876" s="90"/>
      <c r="I876" s="90"/>
      <c r="J876" s="90"/>
      <c r="K876" s="90"/>
      <c r="L876" s="90"/>
      <c r="M876" s="90"/>
      <c r="N876" s="90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90"/>
      <c r="G877" s="90"/>
      <c r="H877" s="90"/>
      <c r="I877" s="90"/>
      <c r="J877" s="90"/>
      <c r="K877" s="90"/>
      <c r="L877" s="90"/>
      <c r="M877" s="90"/>
      <c r="N877" s="90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90"/>
      <c r="G878" s="90"/>
      <c r="H878" s="90"/>
      <c r="I878" s="90"/>
      <c r="J878" s="90"/>
      <c r="K878" s="90"/>
      <c r="L878" s="90"/>
      <c r="M878" s="90"/>
      <c r="N878" s="90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90"/>
      <c r="G879" s="90"/>
      <c r="H879" s="90"/>
      <c r="I879" s="90"/>
      <c r="J879" s="90"/>
      <c r="K879" s="90"/>
      <c r="L879" s="90"/>
      <c r="M879" s="90"/>
      <c r="N879" s="90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90"/>
      <c r="G880" s="90"/>
      <c r="H880" s="90"/>
      <c r="I880" s="90"/>
      <c r="J880" s="90"/>
      <c r="K880" s="90"/>
      <c r="L880" s="90"/>
      <c r="M880" s="90"/>
      <c r="N880" s="90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90"/>
      <c r="G881" s="90"/>
      <c r="H881" s="90"/>
      <c r="I881" s="90"/>
      <c r="J881" s="90"/>
      <c r="K881" s="90"/>
      <c r="L881" s="90"/>
      <c r="M881" s="90"/>
      <c r="N881" s="90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90"/>
      <c r="G882" s="90"/>
      <c r="H882" s="90"/>
      <c r="I882" s="90"/>
      <c r="J882" s="90"/>
      <c r="K882" s="90"/>
      <c r="L882" s="90"/>
      <c r="M882" s="90"/>
      <c r="N882" s="90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90"/>
      <c r="G883" s="90"/>
      <c r="H883" s="90"/>
      <c r="I883" s="90"/>
      <c r="J883" s="90"/>
      <c r="K883" s="90"/>
      <c r="L883" s="90"/>
      <c r="M883" s="90"/>
      <c r="N883" s="90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90"/>
      <c r="G884" s="90"/>
      <c r="H884" s="90"/>
      <c r="I884" s="90"/>
      <c r="J884" s="90"/>
      <c r="K884" s="90"/>
      <c r="L884" s="90"/>
      <c r="M884" s="90"/>
      <c r="N884" s="90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90"/>
      <c r="G885" s="90"/>
      <c r="H885" s="90"/>
      <c r="I885" s="90"/>
      <c r="J885" s="90"/>
      <c r="K885" s="90"/>
      <c r="L885" s="90"/>
      <c r="M885" s="90"/>
      <c r="N885" s="90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90"/>
      <c r="G886" s="90"/>
      <c r="H886" s="90"/>
      <c r="I886" s="90"/>
      <c r="J886" s="90"/>
      <c r="K886" s="90"/>
      <c r="L886" s="90"/>
      <c r="M886" s="90"/>
      <c r="N886" s="90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90"/>
      <c r="G887" s="90"/>
      <c r="H887" s="90"/>
      <c r="I887" s="90"/>
      <c r="J887" s="90"/>
      <c r="K887" s="90"/>
      <c r="L887" s="90"/>
      <c r="M887" s="90"/>
      <c r="N887" s="90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90"/>
      <c r="G888" s="90"/>
      <c r="H888" s="90"/>
      <c r="I888" s="90"/>
      <c r="J888" s="90"/>
      <c r="K888" s="90"/>
      <c r="L888" s="90"/>
      <c r="M888" s="90"/>
      <c r="N888" s="90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90"/>
      <c r="G889" s="90"/>
      <c r="H889" s="90"/>
      <c r="I889" s="90"/>
      <c r="J889" s="90"/>
      <c r="K889" s="90"/>
      <c r="L889" s="90"/>
      <c r="M889" s="90"/>
      <c r="N889" s="90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90"/>
      <c r="G890" s="90"/>
      <c r="H890" s="90"/>
      <c r="I890" s="90"/>
      <c r="J890" s="90"/>
      <c r="K890" s="90"/>
      <c r="L890" s="90"/>
      <c r="M890" s="90"/>
      <c r="N890" s="90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90"/>
      <c r="G891" s="90"/>
      <c r="H891" s="90"/>
      <c r="I891" s="90"/>
      <c r="J891" s="90"/>
      <c r="K891" s="90"/>
      <c r="L891" s="90"/>
      <c r="M891" s="90"/>
      <c r="N891" s="90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90"/>
      <c r="G892" s="90"/>
      <c r="H892" s="90"/>
      <c r="I892" s="90"/>
      <c r="J892" s="90"/>
      <c r="K892" s="90"/>
      <c r="L892" s="90"/>
      <c r="M892" s="90"/>
      <c r="N892" s="90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90"/>
      <c r="G893" s="90"/>
      <c r="H893" s="90"/>
      <c r="I893" s="90"/>
      <c r="J893" s="90"/>
      <c r="K893" s="90"/>
      <c r="L893" s="90"/>
      <c r="M893" s="90"/>
      <c r="N893" s="90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90"/>
      <c r="G894" s="90"/>
      <c r="H894" s="90"/>
      <c r="I894" s="90"/>
      <c r="J894" s="90"/>
      <c r="K894" s="90"/>
      <c r="L894" s="90"/>
      <c r="M894" s="90"/>
      <c r="N894" s="90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90"/>
      <c r="G895" s="90"/>
      <c r="H895" s="90"/>
      <c r="I895" s="90"/>
      <c r="J895" s="90"/>
      <c r="K895" s="90"/>
      <c r="L895" s="90"/>
      <c r="M895" s="90"/>
      <c r="N895" s="90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90"/>
      <c r="G896" s="90"/>
      <c r="H896" s="90"/>
      <c r="I896" s="90"/>
      <c r="J896" s="90"/>
      <c r="K896" s="90"/>
      <c r="L896" s="90"/>
      <c r="M896" s="90"/>
      <c r="N896" s="90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90"/>
      <c r="G897" s="90"/>
      <c r="H897" s="90"/>
      <c r="I897" s="90"/>
      <c r="J897" s="90"/>
      <c r="K897" s="90"/>
      <c r="L897" s="90"/>
      <c r="M897" s="90"/>
      <c r="N897" s="90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90"/>
      <c r="G898" s="90"/>
      <c r="H898" s="90"/>
      <c r="I898" s="90"/>
      <c r="J898" s="90"/>
      <c r="K898" s="90"/>
      <c r="L898" s="90"/>
      <c r="M898" s="90"/>
      <c r="N898" s="90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90"/>
      <c r="G899" s="90"/>
      <c r="H899" s="90"/>
      <c r="I899" s="90"/>
      <c r="J899" s="90"/>
      <c r="K899" s="90"/>
      <c r="L899" s="90"/>
      <c r="M899" s="90"/>
      <c r="N899" s="90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90"/>
      <c r="G900" s="90"/>
      <c r="H900" s="90"/>
      <c r="I900" s="90"/>
      <c r="J900" s="90"/>
      <c r="K900" s="90"/>
      <c r="L900" s="90"/>
      <c r="M900" s="90"/>
      <c r="N900" s="90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90"/>
      <c r="G901" s="90"/>
      <c r="H901" s="90"/>
      <c r="I901" s="90"/>
      <c r="J901" s="90"/>
      <c r="K901" s="90"/>
      <c r="L901" s="90"/>
      <c r="M901" s="90"/>
      <c r="N901" s="90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90"/>
      <c r="G902" s="90"/>
      <c r="H902" s="90"/>
      <c r="I902" s="90"/>
      <c r="J902" s="90"/>
      <c r="K902" s="90"/>
      <c r="L902" s="90"/>
      <c r="M902" s="90"/>
      <c r="N902" s="90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90"/>
      <c r="G903" s="90"/>
      <c r="H903" s="90"/>
      <c r="I903" s="90"/>
      <c r="J903" s="90"/>
      <c r="K903" s="90"/>
      <c r="L903" s="90"/>
      <c r="M903" s="90"/>
      <c r="N903" s="90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90"/>
      <c r="G904" s="90"/>
      <c r="H904" s="90"/>
      <c r="I904" s="90"/>
      <c r="J904" s="90"/>
      <c r="K904" s="90"/>
      <c r="L904" s="90"/>
      <c r="M904" s="90"/>
      <c r="N904" s="90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90"/>
      <c r="G905" s="90"/>
      <c r="H905" s="90"/>
      <c r="I905" s="90"/>
      <c r="J905" s="90"/>
      <c r="K905" s="90"/>
      <c r="L905" s="90"/>
      <c r="M905" s="90"/>
      <c r="N905" s="90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90"/>
      <c r="G906" s="90"/>
      <c r="H906" s="90"/>
      <c r="I906" s="90"/>
      <c r="J906" s="90"/>
      <c r="K906" s="90"/>
      <c r="L906" s="90"/>
      <c r="M906" s="90"/>
      <c r="N906" s="90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90"/>
      <c r="G907" s="90"/>
      <c r="H907" s="90"/>
      <c r="I907" s="90"/>
      <c r="J907" s="90"/>
      <c r="K907" s="90"/>
      <c r="L907" s="90"/>
      <c r="M907" s="90"/>
      <c r="N907" s="90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90"/>
      <c r="G908" s="90"/>
      <c r="H908" s="90"/>
      <c r="I908" s="90"/>
      <c r="J908" s="90"/>
      <c r="K908" s="90"/>
      <c r="L908" s="90"/>
      <c r="M908" s="90"/>
      <c r="N908" s="90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90"/>
      <c r="G909" s="90"/>
      <c r="H909" s="90"/>
      <c r="I909" s="90"/>
      <c r="J909" s="90"/>
      <c r="K909" s="90"/>
      <c r="L909" s="90"/>
      <c r="M909" s="90"/>
      <c r="N909" s="90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90"/>
      <c r="G910" s="90"/>
      <c r="H910" s="90"/>
      <c r="I910" s="90"/>
      <c r="J910" s="90"/>
      <c r="K910" s="90"/>
      <c r="L910" s="90"/>
      <c r="M910" s="90"/>
      <c r="N910" s="90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90"/>
      <c r="G911" s="90"/>
      <c r="H911" s="90"/>
      <c r="I911" s="90"/>
      <c r="J911" s="90"/>
      <c r="K911" s="90"/>
      <c r="L911" s="90"/>
      <c r="M911" s="90"/>
      <c r="N911" s="90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90"/>
      <c r="G912" s="90"/>
      <c r="H912" s="90"/>
      <c r="I912" s="90"/>
      <c r="J912" s="90"/>
      <c r="K912" s="90"/>
      <c r="L912" s="90"/>
      <c r="M912" s="90"/>
      <c r="N912" s="90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90"/>
      <c r="G913" s="90"/>
      <c r="H913" s="90"/>
      <c r="I913" s="90"/>
      <c r="J913" s="90"/>
      <c r="K913" s="90"/>
      <c r="L913" s="90"/>
      <c r="M913" s="90"/>
      <c r="N913" s="90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90"/>
      <c r="G914" s="90"/>
      <c r="H914" s="90"/>
      <c r="I914" s="90"/>
      <c r="J914" s="90"/>
      <c r="K914" s="90"/>
      <c r="L914" s="90"/>
      <c r="M914" s="90"/>
      <c r="N914" s="90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90"/>
      <c r="G915" s="90"/>
      <c r="H915" s="90"/>
      <c r="I915" s="90"/>
      <c r="J915" s="90"/>
      <c r="K915" s="90"/>
      <c r="L915" s="90"/>
      <c r="M915" s="90"/>
      <c r="N915" s="90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90"/>
      <c r="G916" s="90"/>
      <c r="H916" s="90"/>
      <c r="I916" s="90"/>
      <c r="J916" s="90"/>
      <c r="K916" s="90"/>
      <c r="L916" s="90"/>
      <c r="M916" s="90"/>
      <c r="N916" s="90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90"/>
      <c r="G917" s="90"/>
      <c r="H917" s="90"/>
      <c r="I917" s="90"/>
      <c r="J917" s="90"/>
      <c r="K917" s="90"/>
      <c r="L917" s="90"/>
      <c r="M917" s="90"/>
      <c r="N917" s="90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90"/>
      <c r="G918" s="90"/>
      <c r="H918" s="90"/>
      <c r="I918" s="90"/>
      <c r="J918" s="90"/>
      <c r="K918" s="90"/>
      <c r="L918" s="90"/>
      <c r="M918" s="90"/>
      <c r="N918" s="90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90"/>
      <c r="G919" s="90"/>
      <c r="H919" s="90"/>
      <c r="I919" s="90"/>
      <c r="J919" s="90"/>
      <c r="K919" s="90"/>
      <c r="L919" s="90"/>
      <c r="M919" s="90"/>
      <c r="N919" s="90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90"/>
      <c r="G920" s="90"/>
      <c r="H920" s="90"/>
      <c r="I920" s="90"/>
      <c r="J920" s="90"/>
      <c r="K920" s="90"/>
      <c r="L920" s="90"/>
      <c r="M920" s="90"/>
      <c r="N920" s="90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90"/>
      <c r="G921" s="90"/>
      <c r="H921" s="90"/>
      <c r="I921" s="90"/>
      <c r="J921" s="90"/>
      <c r="K921" s="90"/>
      <c r="L921" s="90"/>
      <c r="M921" s="90"/>
      <c r="N921" s="90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90"/>
      <c r="G922" s="90"/>
      <c r="H922" s="90"/>
      <c r="I922" s="90"/>
      <c r="J922" s="90"/>
      <c r="K922" s="90"/>
      <c r="L922" s="90"/>
      <c r="M922" s="90"/>
      <c r="N922" s="90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90"/>
      <c r="G923" s="90"/>
      <c r="H923" s="90"/>
      <c r="I923" s="90"/>
      <c r="J923" s="90"/>
      <c r="K923" s="90"/>
      <c r="L923" s="90"/>
      <c r="M923" s="90"/>
      <c r="N923" s="90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90"/>
      <c r="G924" s="90"/>
      <c r="H924" s="90"/>
      <c r="I924" s="90"/>
      <c r="J924" s="90"/>
      <c r="K924" s="90"/>
      <c r="L924" s="90"/>
      <c r="M924" s="90"/>
      <c r="N924" s="90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90"/>
      <c r="G925" s="90"/>
      <c r="H925" s="90"/>
      <c r="I925" s="90"/>
      <c r="J925" s="90"/>
      <c r="K925" s="90"/>
      <c r="L925" s="90"/>
      <c r="M925" s="90"/>
      <c r="N925" s="90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90"/>
      <c r="G926" s="90"/>
      <c r="H926" s="90"/>
      <c r="I926" s="90"/>
      <c r="J926" s="90"/>
      <c r="K926" s="90"/>
      <c r="L926" s="90"/>
      <c r="M926" s="90"/>
      <c r="N926" s="90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90"/>
      <c r="G927" s="90"/>
      <c r="H927" s="90"/>
      <c r="I927" s="90"/>
      <c r="J927" s="90"/>
      <c r="K927" s="90"/>
      <c r="L927" s="90"/>
      <c r="M927" s="90"/>
      <c r="N927" s="90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90"/>
      <c r="G928" s="90"/>
      <c r="H928" s="90"/>
      <c r="I928" s="90"/>
      <c r="J928" s="90"/>
      <c r="K928" s="90"/>
      <c r="L928" s="90"/>
      <c r="M928" s="90"/>
      <c r="N928" s="90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90"/>
      <c r="G929" s="90"/>
      <c r="H929" s="90"/>
      <c r="I929" s="90"/>
      <c r="J929" s="90"/>
      <c r="K929" s="90"/>
      <c r="L929" s="90"/>
      <c r="M929" s="90"/>
      <c r="N929" s="90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90"/>
      <c r="G930" s="90"/>
      <c r="H930" s="90"/>
      <c r="I930" s="90"/>
      <c r="J930" s="90"/>
      <c r="K930" s="90"/>
      <c r="L930" s="90"/>
      <c r="M930" s="90"/>
      <c r="N930" s="90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90"/>
      <c r="G931" s="90"/>
      <c r="H931" s="90"/>
      <c r="I931" s="90"/>
      <c r="J931" s="90"/>
      <c r="K931" s="90"/>
      <c r="L931" s="90"/>
      <c r="M931" s="90"/>
      <c r="N931" s="90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90"/>
      <c r="G932" s="90"/>
      <c r="H932" s="90"/>
      <c r="I932" s="90"/>
      <c r="J932" s="90"/>
      <c r="K932" s="90"/>
      <c r="L932" s="90"/>
      <c r="M932" s="90"/>
      <c r="N932" s="90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90"/>
      <c r="G933" s="90"/>
      <c r="H933" s="90"/>
      <c r="I933" s="90"/>
      <c r="J933" s="90"/>
      <c r="K933" s="90"/>
      <c r="L933" s="90"/>
      <c r="M933" s="90"/>
      <c r="N933" s="90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90"/>
      <c r="G934" s="90"/>
      <c r="H934" s="90"/>
      <c r="I934" s="90"/>
      <c r="J934" s="90"/>
      <c r="K934" s="90"/>
      <c r="L934" s="90"/>
      <c r="M934" s="90"/>
      <c r="N934" s="90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90"/>
      <c r="G935" s="90"/>
      <c r="H935" s="90"/>
      <c r="I935" s="90"/>
      <c r="J935" s="90"/>
      <c r="K935" s="90"/>
      <c r="L935" s="90"/>
      <c r="M935" s="90"/>
      <c r="N935" s="90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90"/>
      <c r="G936" s="90"/>
      <c r="H936" s="90"/>
      <c r="I936" s="90"/>
      <c r="J936" s="90"/>
      <c r="K936" s="90"/>
      <c r="L936" s="90"/>
      <c r="M936" s="90"/>
      <c r="N936" s="90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90"/>
      <c r="G937" s="90"/>
      <c r="H937" s="90"/>
      <c r="I937" s="90"/>
      <c r="J937" s="90"/>
      <c r="K937" s="90"/>
      <c r="L937" s="90"/>
      <c r="M937" s="90"/>
      <c r="N937" s="90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90"/>
      <c r="G938" s="90"/>
      <c r="H938" s="90"/>
      <c r="I938" s="90"/>
      <c r="J938" s="90"/>
      <c r="K938" s="90"/>
      <c r="L938" s="90"/>
      <c r="M938" s="90"/>
      <c r="N938" s="90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90"/>
      <c r="G939" s="90"/>
      <c r="H939" s="90"/>
      <c r="I939" s="90"/>
      <c r="J939" s="90"/>
      <c r="K939" s="90"/>
      <c r="L939" s="90"/>
      <c r="M939" s="90"/>
      <c r="N939" s="90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90"/>
      <c r="G940" s="90"/>
      <c r="H940" s="90"/>
      <c r="I940" s="90"/>
      <c r="J940" s="90"/>
      <c r="K940" s="90"/>
      <c r="L940" s="90"/>
      <c r="M940" s="90"/>
      <c r="N940" s="90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90"/>
      <c r="G941" s="90"/>
      <c r="H941" s="90"/>
      <c r="I941" s="90"/>
      <c r="J941" s="90"/>
      <c r="K941" s="90"/>
      <c r="L941" s="90"/>
      <c r="M941" s="90"/>
      <c r="N941" s="90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90"/>
      <c r="G942" s="90"/>
      <c r="H942" s="90"/>
      <c r="I942" s="90"/>
      <c r="J942" s="90"/>
      <c r="K942" s="90"/>
      <c r="L942" s="90"/>
      <c r="M942" s="90"/>
      <c r="N942" s="90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90"/>
      <c r="G943" s="90"/>
      <c r="H943" s="90"/>
      <c r="I943" s="90"/>
      <c r="J943" s="90"/>
      <c r="K943" s="90"/>
      <c r="L943" s="90"/>
      <c r="M943" s="90"/>
      <c r="N943" s="90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90"/>
      <c r="G944" s="90"/>
      <c r="H944" s="90"/>
      <c r="I944" s="90"/>
      <c r="J944" s="90"/>
      <c r="K944" s="90"/>
      <c r="L944" s="90"/>
      <c r="M944" s="90"/>
      <c r="N944" s="90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6:26" ht="15.75" x14ac:dyDescent="0.25">
      <c r="F945" s="90"/>
      <c r="G945" s="90"/>
      <c r="H945" s="90"/>
      <c r="I945" s="90"/>
      <c r="J945" s="90"/>
      <c r="K945" s="90"/>
      <c r="L945" s="90"/>
      <c r="M945" s="90"/>
      <c r="N945" s="90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6:26" ht="15.75" x14ac:dyDescent="0.25">
      <c r="F946" s="90"/>
      <c r="G946" s="90"/>
      <c r="H946" s="90"/>
      <c r="I946" s="90"/>
      <c r="J946" s="90"/>
      <c r="K946" s="90"/>
      <c r="L946" s="90"/>
      <c r="M946" s="90"/>
      <c r="N946" s="90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6:26" ht="15.75" x14ac:dyDescent="0.25">
      <c r="F947" s="90"/>
      <c r="G947" s="90"/>
      <c r="H947" s="90"/>
      <c r="I947" s="90"/>
      <c r="J947" s="90"/>
      <c r="K947" s="90"/>
      <c r="L947" s="90"/>
      <c r="M947" s="90"/>
      <c r="N947" s="90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6:26" ht="15.75" x14ac:dyDescent="0.25">
      <c r="F948" s="90"/>
      <c r="G948" s="90"/>
      <c r="H948" s="90"/>
      <c r="I948" s="90"/>
      <c r="J948" s="90"/>
      <c r="K948" s="90"/>
      <c r="L948" s="90"/>
      <c r="M948" s="90"/>
      <c r="N948" s="90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6:26" ht="15.75" x14ac:dyDescent="0.25">
      <c r="F949" s="90"/>
      <c r="G949" s="90"/>
      <c r="H949" s="90"/>
      <c r="I949" s="90"/>
      <c r="J949" s="90"/>
      <c r="K949" s="90"/>
      <c r="L949" s="90"/>
      <c r="M949" s="90"/>
      <c r="N949" s="90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6:26" ht="15.75" x14ac:dyDescent="0.25">
      <c r="F950" s="90"/>
      <c r="G950" s="90"/>
      <c r="H950" s="90"/>
      <c r="I950" s="90"/>
      <c r="J950" s="90"/>
      <c r="K950" s="90"/>
      <c r="L950" s="90"/>
      <c r="M950" s="90"/>
      <c r="N950" s="90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6:26" ht="15.75" x14ac:dyDescent="0.25">
      <c r="F951" s="90"/>
      <c r="G951" s="90"/>
      <c r="H951" s="90"/>
      <c r="I951" s="90"/>
      <c r="J951" s="90"/>
      <c r="K951" s="90"/>
      <c r="L951" s="90"/>
      <c r="M951" s="90"/>
      <c r="N951" s="90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6:26" ht="15.75" x14ac:dyDescent="0.25">
      <c r="F952" s="90"/>
      <c r="G952" s="90"/>
      <c r="H952" s="90"/>
      <c r="I952" s="90"/>
      <c r="J952" s="90"/>
      <c r="K952" s="90"/>
      <c r="L952" s="90"/>
      <c r="M952" s="90"/>
      <c r="N952" s="90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6:26" ht="15.75" x14ac:dyDescent="0.25">
      <c r="F953" s="90"/>
      <c r="G953" s="90"/>
      <c r="H953" s="90"/>
      <c r="I953" s="90"/>
      <c r="J953" s="90"/>
      <c r="K953" s="90"/>
      <c r="L953" s="90"/>
      <c r="M953" s="90"/>
      <c r="N953" s="90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6:26" ht="15.75" x14ac:dyDescent="0.25">
      <c r="F954" s="90"/>
      <c r="G954" s="90"/>
      <c r="H954" s="90"/>
      <c r="I954" s="90"/>
      <c r="J954" s="90"/>
      <c r="K954" s="90"/>
      <c r="L954" s="90"/>
      <c r="M954" s="90"/>
      <c r="N954" s="90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6:26" ht="15.75" x14ac:dyDescent="0.25">
      <c r="F955" s="90"/>
      <c r="G955" s="90"/>
      <c r="H955" s="90"/>
      <c r="I955" s="90"/>
      <c r="J955" s="90"/>
      <c r="K955" s="90"/>
      <c r="L955" s="90"/>
      <c r="M955" s="90"/>
      <c r="N955" s="90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6:26" ht="15.75" x14ac:dyDescent="0.25">
      <c r="F956" s="90"/>
      <c r="G956" s="90"/>
      <c r="H956" s="90"/>
      <c r="I956" s="90"/>
      <c r="J956" s="90"/>
      <c r="K956" s="90"/>
      <c r="L956" s="90"/>
      <c r="M956" s="90"/>
      <c r="N956" s="90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6:26" ht="15.75" x14ac:dyDescent="0.25">
      <c r="F957" s="90"/>
      <c r="G957" s="90"/>
      <c r="H957" s="90"/>
      <c r="I957" s="90"/>
      <c r="J957" s="90"/>
      <c r="K957" s="90"/>
      <c r="L957" s="90"/>
      <c r="M957" s="90"/>
      <c r="N957" s="90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6:26" ht="15.75" x14ac:dyDescent="0.25">
      <c r="F958" s="90"/>
      <c r="G958" s="90"/>
      <c r="H958" s="90"/>
      <c r="I958" s="90"/>
      <c r="J958" s="90"/>
      <c r="K958" s="90"/>
      <c r="L958" s="90"/>
      <c r="M958" s="90"/>
      <c r="N958" s="90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6:26" ht="15.75" x14ac:dyDescent="0.25">
      <c r="F959" s="90"/>
      <c r="G959" s="90"/>
      <c r="H959" s="90"/>
      <c r="I959" s="90"/>
      <c r="J959" s="90"/>
      <c r="K959" s="90"/>
      <c r="L959" s="90"/>
      <c r="M959" s="90"/>
      <c r="N959" s="90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6:26" ht="15.75" x14ac:dyDescent="0.25">
      <c r="F960" s="90"/>
      <c r="G960" s="90"/>
      <c r="H960" s="90"/>
      <c r="I960" s="90"/>
      <c r="J960" s="90"/>
      <c r="K960" s="90"/>
      <c r="L960" s="90"/>
      <c r="M960" s="90"/>
      <c r="N960" s="90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6:26" ht="15.75" x14ac:dyDescent="0.25">
      <c r="F961" s="90"/>
      <c r="G961" s="90"/>
      <c r="H961" s="90"/>
      <c r="I961" s="90"/>
      <c r="J961" s="90"/>
      <c r="K961" s="90"/>
      <c r="L961" s="90"/>
      <c r="M961" s="90"/>
      <c r="N961" s="90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6:26" ht="15.75" x14ac:dyDescent="0.25">
      <c r="F962" s="90"/>
      <c r="G962" s="90"/>
      <c r="H962" s="90"/>
      <c r="I962" s="90"/>
      <c r="J962" s="90"/>
      <c r="K962" s="90"/>
      <c r="L962" s="90"/>
      <c r="M962" s="90"/>
      <c r="N962" s="90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6:26" ht="15.75" x14ac:dyDescent="0.25">
      <c r="F963" s="90"/>
      <c r="G963" s="90"/>
      <c r="H963" s="90"/>
      <c r="I963" s="90"/>
      <c r="J963" s="90"/>
      <c r="K963" s="90"/>
      <c r="L963" s="90"/>
      <c r="M963" s="90"/>
      <c r="N963" s="90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6:26" ht="15.75" x14ac:dyDescent="0.25">
      <c r="F964" s="90"/>
      <c r="G964" s="90"/>
      <c r="H964" s="90"/>
      <c r="I964" s="90"/>
      <c r="J964" s="90"/>
      <c r="K964" s="90"/>
      <c r="L964" s="90"/>
      <c r="M964" s="90"/>
      <c r="N964" s="90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6:26" ht="15.75" x14ac:dyDescent="0.25">
      <c r="F965" s="90"/>
      <c r="G965" s="90"/>
      <c r="H965" s="90"/>
      <c r="I965" s="90"/>
      <c r="J965" s="90"/>
      <c r="K965" s="90"/>
      <c r="L965" s="90"/>
      <c r="M965" s="90"/>
      <c r="N965" s="90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6:26" ht="15.75" x14ac:dyDescent="0.25">
      <c r="F966" s="90"/>
      <c r="G966" s="90"/>
      <c r="H966" s="90"/>
      <c r="I966" s="90"/>
      <c r="J966" s="90"/>
      <c r="K966" s="90"/>
      <c r="L966" s="90"/>
      <c r="M966" s="90"/>
      <c r="N966" s="90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6:26" ht="15.75" x14ac:dyDescent="0.25">
      <c r="F967" s="90"/>
      <c r="G967" s="90"/>
      <c r="H967" s="90"/>
      <c r="I967" s="90"/>
      <c r="J967" s="90"/>
      <c r="K967" s="90"/>
      <c r="L967" s="90"/>
      <c r="M967" s="90"/>
      <c r="N967" s="90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6:26" ht="15.75" x14ac:dyDescent="0.25">
      <c r="F968" s="90"/>
      <c r="G968" s="90"/>
      <c r="H968" s="90"/>
      <c r="I968" s="90"/>
      <c r="J968" s="90"/>
      <c r="K968" s="90"/>
      <c r="L968" s="90"/>
      <c r="M968" s="90"/>
      <c r="N968" s="90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6:26" ht="15.75" x14ac:dyDescent="0.25">
      <c r="F969" s="90"/>
      <c r="G969" s="90"/>
      <c r="H969" s="90"/>
      <c r="I969" s="90"/>
      <c r="J969" s="90"/>
      <c r="K969" s="90"/>
      <c r="L969" s="90"/>
      <c r="M969" s="90"/>
      <c r="N969" s="90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6:26" ht="15.75" x14ac:dyDescent="0.25">
      <c r="F970" s="90"/>
      <c r="G970" s="90"/>
      <c r="H970" s="90"/>
      <c r="I970" s="90"/>
      <c r="J970" s="90"/>
      <c r="K970" s="90"/>
      <c r="L970" s="90"/>
      <c r="M970" s="90"/>
      <c r="N970" s="90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6:26" ht="15.75" x14ac:dyDescent="0.25">
      <c r="F971" s="90"/>
      <c r="G971" s="90"/>
      <c r="H971" s="90"/>
      <c r="I971" s="90"/>
      <c r="J971" s="90"/>
      <c r="K971" s="90"/>
      <c r="L971" s="90"/>
      <c r="M971" s="90"/>
      <c r="N971" s="90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6:26" ht="15.75" x14ac:dyDescent="0.25">
      <c r="F972" s="90"/>
      <c r="G972" s="90"/>
      <c r="H972" s="90"/>
      <c r="I972" s="90"/>
      <c r="J972" s="90"/>
      <c r="K972" s="90"/>
      <c r="L972" s="90"/>
      <c r="M972" s="90"/>
      <c r="N972" s="90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6:26" ht="15.75" x14ac:dyDescent="0.25">
      <c r="F973" s="90"/>
      <c r="G973" s="90"/>
      <c r="H973" s="90"/>
      <c r="I973" s="90"/>
      <c r="J973" s="90"/>
      <c r="K973" s="90"/>
      <c r="L973" s="90"/>
      <c r="M973" s="90"/>
      <c r="N973" s="90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6:26" ht="15.75" x14ac:dyDescent="0.25">
      <c r="F974" s="90"/>
      <c r="G974" s="90"/>
      <c r="H974" s="90"/>
      <c r="I974" s="90"/>
      <c r="J974" s="90"/>
      <c r="K974" s="90"/>
      <c r="L974" s="90"/>
      <c r="M974" s="90"/>
      <c r="N974" s="90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6:26" ht="15.75" x14ac:dyDescent="0.25">
      <c r="F975" s="90"/>
      <c r="G975" s="90"/>
      <c r="H975" s="90"/>
      <c r="I975" s="90"/>
      <c r="J975" s="90"/>
      <c r="K975" s="90"/>
      <c r="L975" s="90"/>
      <c r="M975" s="90"/>
      <c r="N975" s="90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6:26" ht="15.75" x14ac:dyDescent="0.25">
      <c r="F976" s="90"/>
      <c r="G976" s="90"/>
      <c r="H976" s="90"/>
      <c r="I976" s="90"/>
      <c r="J976" s="90"/>
      <c r="K976" s="90"/>
      <c r="L976" s="90"/>
      <c r="M976" s="90"/>
      <c r="N976" s="90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6:26" ht="15.75" x14ac:dyDescent="0.25">
      <c r="F977" s="90"/>
      <c r="G977" s="90"/>
      <c r="H977" s="90"/>
      <c r="I977" s="90"/>
      <c r="J977" s="90"/>
      <c r="K977" s="90"/>
      <c r="L977" s="90"/>
      <c r="M977" s="90"/>
      <c r="N977" s="90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6:26" ht="15.75" x14ac:dyDescent="0.25">
      <c r="F978" s="90"/>
      <c r="G978" s="90"/>
      <c r="H978" s="90"/>
      <c r="I978" s="90"/>
      <c r="J978" s="90"/>
      <c r="K978" s="90"/>
      <c r="L978" s="90"/>
      <c r="M978" s="90"/>
      <c r="N978" s="90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6:26" ht="15.75" x14ac:dyDescent="0.25">
      <c r="F979" s="90"/>
      <c r="G979" s="90"/>
      <c r="H979" s="90"/>
      <c r="I979" s="90"/>
      <c r="J979" s="90"/>
      <c r="K979" s="90"/>
      <c r="L979" s="90"/>
      <c r="M979" s="90"/>
      <c r="N979" s="90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6:26" ht="15.75" x14ac:dyDescent="0.25">
      <c r="F980" s="90"/>
      <c r="G980" s="90"/>
      <c r="H980" s="90"/>
      <c r="I980" s="90"/>
      <c r="J980" s="90"/>
      <c r="K980" s="90"/>
      <c r="L980" s="90"/>
      <c r="M980" s="90"/>
      <c r="N980" s="90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6:26" ht="15.75" x14ac:dyDescent="0.25">
      <c r="F981" s="90"/>
      <c r="G981" s="90"/>
      <c r="H981" s="90"/>
      <c r="I981" s="90"/>
      <c r="J981" s="90"/>
      <c r="K981" s="90"/>
      <c r="L981" s="90"/>
      <c r="M981" s="90"/>
      <c r="N981" s="90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6:26" ht="15.75" x14ac:dyDescent="0.25">
      <c r="F982" s="90"/>
      <c r="G982" s="90"/>
      <c r="H982" s="90"/>
      <c r="I982" s="90"/>
      <c r="J982" s="90"/>
      <c r="K982" s="90"/>
      <c r="L982" s="90"/>
      <c r="M982" s="90"/>
      <c r="N982" s="90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6:26" ht="15.75" x14ac:dyDescent="0.25">
      <c r="F983" s="90"/>
      <c r="G983" s="90"/>
      <c r="H983" s="90"/>
      <c r="I983" s="90"/>
      <c r="J983" s="90"/>
      <c r="K983" s="90"/>
      <c r="L983" s="90"/>
      <c r="M983" s="90"/>
      <c r="N983" s="90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6:26" ht="15.75" x14ac:dyDescent="0.25">
      <c r="F984" s="90"/>
      <c r="G984" s="90"/>
      <c r="H984" s="90"/>
      <c r="I984" s="90"/>
      <c r="J984" s="90"/>
      <c r="K984" s="90"/>
      <c r="L984" s="90"/>
      <c r="M984" s="90"/>
      <c r="N984" s="90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6:26" ht="15.75" x14ac:dyDescent="0.25">
      <c r="F985" s="90"/>
      <c r="G985" s="90"/>
      <c r="H985" s="90"/>
      <c r="I985" s="90"/>
      <c r="J985" s="90"/>
      <c r="K985" s="90"/>
      <c r="L985" s="90"/>
      <c r="M985" s="90"/>
      <c r="N985" s="90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6:26" ht="15.75" x14ac:dyDescent="0.25">
      <c r="F986" s="90"/>
      <c r="G986" s="90"/>
      <c r="H986" s="90"/>
      <c r="I986" s="90"/>
      <c r="J986" s="90"/>
      <c r="K986" s="90"/>
      <c r="L986" s="90"/>
      <c r="M986" s="90"/>
      <c r="N986" s="90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6:26" ht="15.75" x14ac:dyDescent="0.25">
      <c r="F987" s="90"/>
      <c r="G987" s="90"/>
      <c r="H987" s="90"/>
      <c r="I987" s="90"/>
      <c r="J987" s="90"/>
      <c r="K987" s="90"/>
      <c r="L987" s="90"/>
      <c r="M987" s="90"/>
      <c r="N987" s="90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6:26" ht="15.75" x14ac:dyDescent="0.25">
      <c r="F988" s="90"/>
      <c r="G988" s="90"/>
      <c r="H988" s="90"/>
      <c r="I988" s="90"/>
      <c r="J988" s="90"/>
      <c r="K988" s="90"/>
      <c r="L988" s="90"/>
      <c r="M988" s="90"/>
      <c r="N988" s="90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6:26" ht="15.75" x14ac:dyDescent="0.25">
      <c r="F989" s="90"/>
      <c r="G989" s="90"/>
      <c r="H989" s="90"/>
      <c r="I989" s="90"/>
      <c r="J989" s="90"/>
      <c r="K989" s="90"/>
      <c r="L989" s="90"/>
      <c r="M989" s="90"/>
      <c r="N989" s="90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6:26" ht="15.75" x14ac:dyDescent="0.25">
      <c r="F990" s="90"/>
      <c r="G990" s="90"/>
      <c r="H990" s="90"/>
      <c r="I990" s="90"/>
      <c r="J990" s="90"/>
      <c r="K990" s="90"/>
      <c r="L990" s="90"/>
      <c r="M990" s="90"/>
      <c r="N990" s="90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6:26" ht="15.75" x14ac:dyDescent="0.25">
      <c r="F991" s="90"/>
      <c r="G991" s="90"/>
      <c r="H991" s="90"/>
      <c r="I991" s="90"/>
      <c r="J991" s="90"/>
      <c r="K991" s="90"/>
      <c r="L991" s="90"/>
      <c r="M991" s="90"/>
      <c r="N991" s="90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6:26" ht="15.75" x14ac:dyDescent="0.25">
      <c r="F992" s="90"/>
      <c r="G992" s="90"/>
      <c r="H992" s="90"/>
      <c r="I992" s="90"/>
      <c r="J992" s="90"/>
      <c r="K992" s="90"/>
      <c r="L992" s="90"/>
      <c r="M992" s="90"/>
      <c r="N992" s="90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6:26" ht="15.75" x14ac:dyDescent="0.25">
      <c r="F993" s="90"/>
      <c r="G993" s="90"/>
      <c r="H993" s="90"/>
      <c r="I993" s="90"/>
      <c r="J993" s="90"/>
      <c r="K993" s="90"/>
      <c r="L993" s="90"/>
      <c r="M993" s="90"/>
      <c r="N993" s="90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6:26" ht="15.75" x14ac:dyDescent="0.25">
      <c r="F994" s="90"/>
      <c r="G994" s="90"/>
      <c r="H994" s="90"/>
      <c r="I994" s="90"/>
      <c r="J994" s="90"/>
      <c r="K994" s="90"/>
      <c r="L994" s="90"/>
      <c r="M994" s="90"/>
      <c r="N994" s="90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6:26" ht="15.75" x14ac:dyDescent="0.25">
      <c r="F995" s="90"/>
      <c r="G995" s="90"/>
      <c r="H995" s="90"/>
      <c r="I995" s="90"/>
      <c r="J995" s="90"/>
      <c r="K995" s="90"/>
      <c r="L995" s="90"/>
      <c r="M995" s="90"/>
      <c r="N995" s="90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6:26" ht="15.75" x14ac:dyDescent="0.25">
      <c r="F996" s="90"/>
      <c r="G996" s="90"/>
      <c r="H996" s="90"/>
      <c r="I996" s="90"/>
      <c r="J996" s="90"/>
      <c r="K996" s="90"/>
      <c r="L996" s="90"/>
      <c r="M996" s="90"/>
      <c r="N996" s="90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6:26" ht="15.75" x14ac:dyDescent="0.25">
      <c r="F997" s="90"/>
      <c r="G997" s="90"/>
      <c r="H997" s="90"/>
      <c r="I997" s="90"/>
      <c r="J997" s="90"/>
      <c r="K997" s="90"/>
      <c r="L997" s="90"/>
      <c r="M997" s="90"/>
      <c r="N997" s="90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</sheetData>
  <mergeCells count="83">
    <mergeCell ref="B140:E140"/>
    <mergeCell ref="C141:E141"/>
    <mergeCell ref="D142:E142"/>
    <mergeCell ref="B136:E136"/>
    <mergeCell ref="C110:E110"/>
    <mergeCell ref="D128:E128"/>
    <mergeCell ref="C137:E137"/>
    <mergeCell ref="D138:E138"/>
    <mergeCell ref="D118:E118"/>
    <mergeCell ref="D121:E121"/>
    <mergeCell ref="D125:E125"/>
    <mergeCell ref="D130:E130"/>
    <mergeCell ref="B109:E109"/>
    <mergeCell ref="C105:E105"/>
    <mergeCell ref="B104:E104"/>
    <mergeCell ref="A108:E108"/>
    <mergeCell ref="D115:E115"/>
    <mergeCell ref="C114:E114"/>
    <mergeCell ref="B113:E113"/>
    <mergeCell ref="D111:E111"/>
    <mergeCell ref="D106:E106"/>
    <mergeCell ref="A3:N3"/>
    <mergeCell ref="A1:I1"/>
    <mergeCell ref="A2:E2"/>
    <mergeCell ref="D35:E35"/>
    <mergeCell ref="C34:E34"/>
    <mergeCell ref="C13:E13"/>
    <mergeCell ref="C10:E10"/>
    <mergeCell ref="D11:E11"/>
    <mergeCell ref="M5:M6"/>
    <mergeCell ref="N5:N7"/>
    <mergeCell ref="J5:L5"/>
    <mergeCell ref="I5:I6"/>
    <mergeCell ref="D29:E29"/>
    <mergeCell ref="D14:E14"/>
    <mergeCell ref="A8:E8"/>
    <mergeCell ref="D24:E24"/>
    <mergeCell ref="H5:H6"/>
    <mergeCell ref="G5:G6"/>
    <mergeCell ref="D27:E27"/>
    <mergeCell ref="D18:E18"/>
    <mergeCell ref="A5:E6"/>
    <mergeCell ref="F5:F6"/>
    <mergeCell ref="A7:E7"/>
    <mergeCell ref="B9:E9"/>
    <mergeCell ref="C50:E50"/>
    <mergeCell ref="D51:E51"/>
    <mergeCell ref="D47:E47"/>
    <mergeCell ref="C46:E46"/>
    <mergeCell ref="C31:E31"/>
    <mergeCell ref="D32:E32"/>
    <mergeCell ref="D85:E85"/>
    <mergeCell ref="C87:E87"/>
    <mergeCell ref="C20:E20"/>
    <mergeCell ref="C17:E17"/>
    <mergeCell ref="D21:E21"/>
    <mergeCell ref="D54:E54"/>
    <mergeCell ref="D74:E74"/>
    <mergeCell ref="B58:E58"/>
    <mergeCell ref="C59:E59"/>
    <mergeCell ref="D71:D73"/>
    <mergeCell ref="C37:E37"/>
    <mergeCell ref="D41:E41"/>
    <mergeCell ref="D38:E38"/>
    <mergeCell ref="C43:E43"/>
    <mergeCell ref="D44:E44"/>
    <mergeCell ref="C53:E53"/>
    <mergeCell ref="A103:E103"/>
    <mergeCell ref="D98:E98"/>
    <mergeCell ref="D100:E100"/>
    <mergeCell ref="D96:E96"/>
    <mergeCell ref="D60:E60"/>
    <mergeCell ref="C66:E66"/>
    <mergeCell ref="D93:E93"/>
    <mergeCell ref="C90:E90"/>
    <mergeCell ref="D91:E91"/>
    <mergeCell ref="D62:E62"/>
    <mergeCell ref="D70:E70"/>
    <mergeCell ref="D67:E67"/>
    <mergeCell ref="D79:E79"/>
    <mergeCell ref="C84:E84"/>
    <mergeCell ref="D88:E88"/>
    <mergeCell ref="C78:E78"/>
  </mergeCells>
  <pageMargins left="0.25" right="0.25" top="0.75" bottom="0.75" header="0.3" footer="0.3"/>
  <pageSetup paperSize="9" scale="61" orientation="landscape" r:id="rId1"/>
  <rowBreaks count="3" manualBreakCount="3">
    <brk id="36" max="13" man="1"/>
    <brk id="73" max="13" man="1"/>
    <brk id="107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X UE RESUMEN</vt:lpstr>
      <vt:lpstr>GERESA </vt:lpstr>
      <vt:lpstr>GERESA - ISLAY</vt:lpstr>
      <vt:lpstr>GOYONECHE</vt:lpstr>
      <vt:lpstr>HONORIO DELGADO</vt:lpstr>
      <vt:lpstr>CAMANA</vt:lpstr>
      <vt:lpstr>APLAO</vt:lpstr>
      <vt:lpstr>AREQUIPA PERIFERICA</vt:lpstr>
      <vt:lpstr>IREN</vt:lpstr>
      <vt:lpstr>APLAO!Área_de_impresión</vt:lpstr>
      <vt:lpstr>'AREQUIPA PERIFERICA'!Área_de_impresión</vt:lpstr>
      <vt:lpstr>CAMANA!Área_de_impresión</vt:lpstr>
      <vt:lpstr>'GERESA '!Área_de_impresión</vt:lpstr>
      <vt:lpstr>'GERESA - ISLAY'!Área_de_impresión</vt:lpstr>
      <vt:lpstr>GOYONECHE!Área_de_impresión</vt:lpstr>
      <vt:lpstr>'HONORIO DELGADO'!Área_de_impresión</vt:lpstr>
      <vt:lpstr>IREN!Área_de_impresión</vt:lpstr>
      <vt:lpstr>APLAO!Títulos_a_imprimir</vt:lpstr>
      <vt:lpstr>'AREQUIPA PERIFERICA'!Títulos_a_imprimir</vt:lpstr>
      <vt:lpstr>CAMANA!Títulos_a_imprimir</vt:lpstr>
      <vt:lpstr>'GERESA '!Títulos_a_imprimir</vt:lpstr>
      <vt:lpstr>'GERESA - ISLAY'!Títulos_a_imprimir</vt:lpstr>
      <vt:lpstr>GOYONECHE!Títulos_a_imprimir</vt:lpstr>
      <vt:lpstr>'HONORIO DELGADO'!Títulos_a_imprimir</vt:lpstr>
      <vt:lpstr>IREN!Títulos_a_imprimir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Jessenia Velasquez Lopez</dc:creator>
  <cp:lastModifiedBy>Jessenia</cp:lastModifiedBy>
  <cp:lastPrinted>2016-08-08T15:32:36Z</cp:lastPrinted>
  <dcterms:created xsi:type="dcterms:W3CDTF">2016-08-03T20:56:55Z</dcterms:created>
  <dcterms:modified xsi:type="dcterms:W3CDTF">2016-09-05T17:07:41Z</dcterms:modified>
</cp:coreProperties>
</file>